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<sst xmlns="http://schemas.openxmlformats.org/spreadsheetml/2006/main" xmlns:r="http://schemas.openxmlformats.org/officeDocument/2006/relationships" count="542" uniqueCount="542">
  <si>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</si>
  <si>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</si>
  <si>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</si>
  <si>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</si>
  <si>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</si>
  <si>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</si>
  <si>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</si>
  <si>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</si>
  <si>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</si>
  <si>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</si>
  <si>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</si>
  <si>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</si>
  <si>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</si>
  <si>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</si>
  <si>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</si>
  <si>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</si>
  <si>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</si>
  <si>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</si>
  <si>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</si>
  <si>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</si>
  <si>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</si>
  <si>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</si>
  <si>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</si>
  <si>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</si>
  <si>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</si>
  <si>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</si>
  <si>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</si>
  <si>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</si>
  <si>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</si>
  <si>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</si>
  <si>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</si>
  <si>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</si>
  <si>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</si>
  <si>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</si>
  <si>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</si>
  <si>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</si>
  <si>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</si>
  <si>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</si>
  <si>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</si>
  <si>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</si>
  <si>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</si>
  <si>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</si>
  <si>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</si>
  <si>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</si>
  <si>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</si>
  <si>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</si>
  <si>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</si>
  <si>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</si>
  <si>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</si>
  <si>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</si>
  <si>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</si>
  <si>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</si>
  <si>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</si>
  <si>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</si>
  <si>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</si>
  <si>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</si>
  <si>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</si>
  <si>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</si>
  <si>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</si>
  <si>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</si>
  <si>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</si>
  <si>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</si>
  <si>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</si>
  <si>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</si>
  <si>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</si>
  <si>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</si>
  <si>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</si>
  <si>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</si>
  <si>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</si>
  <si>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</si>
  <si>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</si>
  <si>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</si>
  <si>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</si>
  <si>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</si>
  <si>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</si>
  <si>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</si>
  <si>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</si>
  <si>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</si>
  <si>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</si>
  <si>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</si>
  <si>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</si>
  <si>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</si>
  <si>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</si>
  <si>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</si>
  <si>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</si>
  <si>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</si>
  <si>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</si>
  <si>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</si>
  <si>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</si>
  <si>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</si>
  <si>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</si>
  <si>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</si>
  <si>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</si>
  <si>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</si>
  <si>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</si>
  <si>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</si>
  <si>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</si>
  <si>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</si>
  <si>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</si>
  <si>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</si>
  <si>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</si>
  <si>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</si>
  <si>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特定環境保全公共下水道事業特別会計</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</si>
  <si>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</si>
  <si>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</si>
  <si>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</si>
  <si>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</si>
  <si>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</si>
  <si>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</si>
  <si>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</si>
  <si>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西はりま消防組合　一般会計</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</si>
  <si>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</si>
  <si>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</si>
  <si>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</si>
  <si>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</si>
  <si>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-9.4</t>
  </si>
  <si>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</si>
  <si>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</si>
  <si>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</si>
  <si>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</si>
  <si>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</si>
  <si>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</si>
  <si>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</si>
  <si>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</si>
  <si>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</si>
  <si>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</si>
  <si>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</si>
  <si>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</si>
  <si>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</si>
  <si>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</si>
  <si>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</si>
  <si>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</si>
  <si>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</si>
  <si>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</si>
  <si>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</si>
  <si>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</si>
  <si>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</si>
  <si>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兵庫県町議会議員公務災害補償組合　一般会計</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</si>
  <si>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</si>
  <si>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</si>
  <si>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</si>
  <si>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</si>
  <si>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</si>
  <si>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</si>
  <si>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</si>
  <si>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兵庫県</t>
  </si>
  <si>
    <t>　うち利子</t>
  </si>
  <si>
    <t>区分</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</si>
  <si>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</si>
  <si>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</si>
  <si>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令和3年度(千円)</t>
    <rPh sb="0" eb="2">
      <t>レイワ</t>
    </rPh>
    <rPh sb="4" eb="5">
      <t>ド</t>
    </rPh>
    <rPh sb="6" eb="8">
      <t>センエン</t>
    </rPh>
    <phoneticPr fontId="5"/>
  </si>
  <si>
    <t>準元利償還金</t>
    <rPh sb="0" eb="1">
      <t>ジュン</t>
    </rPh>
    <rPh sb="1" eb="3">
      <t>ガンリ</t>
    </rPh>
    <rPh sb="3" eb="6">
      <t>ショウカンキン</t>
    </rPh>
    <phoneticPr fontId="33"/>
  </si>
  <si>
    <t>Ⅳ－２</t>
  </si>
  <si>
    <t>実質収支比率</t>
    <rPh sb="0" eb="2">
      <t>ジッシツ</t>
    </rPh>
    <rPh sb="2" eb="4">
      <t>シュウシ</t>
    </rPh>
    <rPh sb="4" eb="6">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</si>
  <si>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</si>
  <si>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</si>
  <si>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</si>
  <si>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</si>
  <si>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</si>
  <si>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</si>
  <si>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</si>
  <si>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</si>
  <si>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</si>
  <si>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</si>
  <si>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</si>
  <si>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</si>
  <si>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</si>
  <si>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佐用町</t>
  </si>
  <si>
    <t>歳入</t>
    <rPh sb="0" eb="2">
      <t>サイニュウ</t>
    </rPh>
    <phoneticPr fontId="33"/>
  </si>
  <si>
    <r>
      <t>産業構造</t>
    </r>
    <r>
      <rPr>
        <sz val="9"/>
        <color indexed="8"/>
        <rFont val="ＭＳ ゴシック"/>
      </rPr>
      <t xml:space="preserve"> (※5)</t>
    </r>
    <rPh sb="0" eb="2">
      <t>サンギョウ</t>
    </rPh>
    <rPh sb="2" eb="4">
      <t>コウゾウ</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</si>
  <si>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</si>
  <si>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</si>
  <si>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</si>
  <si>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</si>
  <si>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</si>
  <si>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</si>
  <si>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</si>
  <si>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</si>
  <si>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</si>
  <si>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</si>
  <si>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</si>
  <si>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</si>
  <si>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</si>
  <si>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</si>
  <si>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</si>
  <si>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</si>
  <si>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</si>
  <si>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</si>
  <si>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</si>
  <si>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</si>
  <si>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</si>
  <si>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</si>
  <si>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</si>
  <si>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</si>
  <si>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</si>
  <si>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</si>
  <si>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</si>
  <si>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</si>
  <si>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</si>
  <si>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</si>
  <si>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</si>
  <si>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</si>
  <si>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</si>
  <si>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</si>
  <si>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</si>
  <si>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</si>
  <si>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</si>
  <si>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</si>
  <si>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</si>
  <si>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</si>
  <si>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</si>
  <si>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</si>
  <si>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</si>
  <si>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</si>
  <si>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</si>
  <si>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</si>
  <si>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</si>
  <si>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</si>
  <si>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</si>
  <si>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</si>
  <si>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</si>
  <si>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</si>
  <si>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</si>
  <si>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</si>
  <si>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</si>
  <si>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</si>
  <si>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</si>
  <si>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</si>
  <si>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</si>
  <si>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</si>
  <si>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</si>
  <si>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</si>
  <si>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</si>
  <si>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</si>
  <si>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-2.8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</si>
  <si>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</si>
  <si>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</si>
  <si>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</si>
  <si>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</si>
  <si>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</si>
  <si>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</si>
  <si>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</si>
  <si>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</si>
  <si>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</si>
  <si>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</si>
  <si>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</si>
  <si>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</si>
  <si>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</si>
  <si>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</si>
  <si>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</si>
  <si>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</si>
  <si>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</si>
  <si>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</si>
  <si>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</si>
  <si>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</si>
  <si>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</si>
  <si>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</si>
  <si>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播磨高原広域事務組合　下水道事業会計</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</si>
  <si>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</si>
  <si>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</si>
  <si>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</si>
  <si>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</si>
  <si>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</si>
  <si>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</si>
  <si>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</si>
  <si>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</si>
  <si>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兵庫県佐用町</t>
  </si>
  <si>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</si>
  <si>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</si>
  <si>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</si>
  <si>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</si>
  <si>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</si>
  <si>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</si>
  <si>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</si>
  <si>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</si>
  <si>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</si>
  <si>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</si>
  <si>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</si>
  <si>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</si>
  <si>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</si>
  <si>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</si>
  <si>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</si>
  <si>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</si>
  <si>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</si>
  <si>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</si>
  <si>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</si>
  <si>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</si>
  <si>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兵庫県市町村職員退職手当組合　一般会計</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</si>
  <si>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</si>
  <si>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</si>
  <si>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</si>
  <si>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</si>
  <si>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</si>
  <si>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</si>
  <si>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</si>
  <si>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</si>
  <si>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</si>
  <si>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</si>
  <si>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</si>
  <si>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にしはりま環境事務組合　一般会計</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</si>
  <si>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</si>
  <si>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</si>
  <si>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</si>
  <si>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</si>
  <si>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</si>
  <si>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</si>
  <si>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</si>
  <si>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</si>
  <si>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</si>
  <si>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</si>
  <si>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</si>
  <si>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</si>
  <si>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</si>
  <si>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</si>
  <si>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</si>
  <si>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</si>
  <si>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</si>
  <si>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</si>
  <si>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</si>
  <si>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</si>
  <si>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</si>
  <si>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</si>
  <si>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</si>
  <si>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</si>
  <si>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</si>
  <si>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</si>
  <si>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</si>
  <si>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</si>
  <si>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</si>
  <si>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</si>
  <si>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</si>
  <si>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</si>
  <si>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</si>
  <si>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</si>
  <si>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</si>
  <si>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</si>
  <si>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</si>
  <si>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</si>
  <si>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</si>
  <si>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</si>
  <si>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</si>
  <si>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</si>
  <si>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</si>
  <si>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</si>
  <si>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</si>
  <si>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</si>
  <si>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</si>
  <si>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</si>
  <si>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</si>
  <si>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</si>
  <si>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</si>
  <si>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</si>
  <si>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</si>
  <si>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</si>
  <si>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</si>
  <si>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</si>
  <si>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</si>
  <si>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</si>
  <si>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</si>
  <si>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</si>
  <si>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</si>
  <si>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</si>
  <si>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</si>
  <si>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</si>
  <si>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</si>
  <si>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</si>
  <si>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</si>
  <si>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</si>
  <si>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</si>
  <si>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</si>
  <si>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</si>
  <si>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</si>
  <si>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</si>
  <si>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</si>
  <si>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</si>
  <si>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</si>
  <si>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</si>
  <si>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</si>
  <si>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 0.22</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</si>
  <si>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</si>
  <si>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</si>
  <si>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</si>
  <si>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</si>
  <si>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</si>
  <si>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</si>
  <si>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</si>
  <si>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</si>
  <si>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</si>
  <si>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</si>
  <si>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</si>
  <si>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</si>
  <si>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</si>
  <si>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</si>
  <si>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</si>
  <si>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</si>
  <si>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</si>
  <si>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</si>
  <si>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</si>
  <si>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</si>
  <si>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</si>
  <si>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</si>
  <si>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</si>
  <si>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</si>
  <si>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</si>
  <si>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</si>
  <si>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0.21</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</si>
  <si>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</si>
  <si>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</si>
  <si>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</si>
  <si>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</si>
  <si>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</si>
  <si>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 xml:space="preserve"> 過去５年間平均</t>
    <rPh sb="1" eb="3">
      <t>カコ</t>
    </rPh>
    <rPh sb="4" eb="6">
      <t>ネンカン</t>
    </rPh>
    <rPh sb="6" eb="8">
      <t>ヘイキン</t>
    </rPh>
    <phoneticPr fontId="5"/>
  </si>
  <si>
    <t>簡易水道</t>
  </si>
  <si>
    <t>▲ 1.20</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</si>
  <si>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</si>
  <si>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</si>
  <si>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</si>
  <si>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</si>
  <si>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</si>
  <si>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</si>
  <si>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</si>
  <si>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</si>
  <si>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</si>
  <si>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観光施設</t>
  </si>
  <si>
    <t>公債費負担の状況</t>
    <rPh sb="0" eb="3">
      <t>コウサイヒ</t>
    </rPh>
    <rPh sb="3" eb="5">
      <t>フタン</t>
    </rPh>
    <rPh sb="6" eb="8">
      <t>ジョウキョウ</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</si>
  <si>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</si>
  <si>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</si>
  <si>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</si>
  <si>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</si>
  <si>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</si>
  <si>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</si>
  <si>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</si>
  <si>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</si>
  <si>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</si>
  <si>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笹ケ丘荘特別会計</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</si>
  <si>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</si>
  <si>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</si>
  <si>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</si>
  <si>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</si>
  <si>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</si>
  <si>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</si>
  <si>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</si>
  <si>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</si>
  <si>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</si>
  <si>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</si>
  <si>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</si>
  <si>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</si>
  <si>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</si>
  <si>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</si>
  <si>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</si>
  <si>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</si>
  <si>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</si>
  <si>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</si>
  <si>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</si>
  <si>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</si>
  <si>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</si>
  <si>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メガソーラー事業収入特別会計</t>
  </si>
  <si>
    <t>西はりま天文台公園特別会計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</si>
  <si>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</si>
  <si>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</si>
  <si>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</si>
  <si>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</si>
  <si>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</si>
  <si>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</si>
  <si>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</si>
  <si>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</si>
  <si>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</si>
  <si>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</si>
  <si>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対比（％）</t>
    <rPh sb="0" eb="2">
      <t>タイヒ</t>
    </rPh>
    <phoneticPr fontId="5"/>
  </si>
  <si>
    <t>生活排水処理事業特別会計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</si>
  <si>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</si>
  <si>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</si>
  <si>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</si>
  <si>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</si>
  <si>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播磨高原広域事務組合　水道事業会計</t>
  </si>
  <si>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</si>
  <si>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</si>
  <si>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</si>
  <si>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</si>
  <si>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</si>
  <si>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</si>
  <si>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</si>
  <si>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</si>
  <si>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</si>
  <si>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</si>
  <si>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</si>
  <si>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</si>
  <si>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</si>
  <si>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</si>
  <si>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</si>
  <si>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</si>
  <si>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</si>
  <si>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</si>
  <si>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</si>
  <si>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</si>
  <si>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</si>
  <si>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</si>
  <si>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</si>
  <si>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</si>
  <si>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</si>
  <si>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</si>
  <si>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</si>
  <si>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</si>
  <si>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</si>
  <si>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</si>
  <si>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</si>
  <si>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</si>
  <si>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</si>
  <si>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</si>
  <si>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</si>
  <si>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</si>
  <si>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</si>
  <si>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</si>
  <si>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</si>
  <si>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</si>
  <si>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</si>
  <si>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</si>
  <si>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</si>
  <si>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</si>
  <si>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</si>
  <si>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</si>
  <si>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</si>
  <si>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</si>
  <si>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</si>
  <si>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</si>
  <si>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</si>
  <si>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</si>
  <si>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</si>
  <si>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</si>
  <si>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</si>
  <si>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</si>
  <si>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</si>
  <si>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</si>
  <si>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</si>
  <si>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</si>
  <si>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R04</t>
  </si>
  <si>
    <t>▲ 0.16</t>
  </si>
  <si>
    <t>その他会計（赤字）</t>
  </si>
  <si>
    <t>（百万円）</t>
  </si>
  <si>
    <t>播磨高原広域事務組合　一般会計</t>
  </si>
  <si>
    <t>兵庫県後期高齢者医療広域連合　一般会計</t>
  </si>
  <si>
    <t>兵庫県後期高齢者医療広域連合　特別会計</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</si>
</sst>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95482</c:v>
                </c:pt>
                <c:pt idx="1">
                  <c:v>143402</c:v>
                </c:pt>
                <c:pt idx="2">
                  <c:v>156588</c:v>
                </c:pt>
                <c:pt idx="3">
                  <c:v>71198</c:v>
                </c:pt>
                <c:pt idx="4">
                  <c:v>66189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905691005485e-002"/>
              <c:y val="7.51632569630827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1.1299999999999999</c:v>
                </c:pt>
                <c:pt idx="1">
                  <c:v>1.24</c:v>
                </c:pt>
                <c:pt idx="2">
                  <c:v>1.84</c:v>
                </c:pt>
                <c:pt idx="3">
                  <c:v>1.52</c:v>
                </c:pt>
                <c:pt idx="4">
                  <c:v>1.29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32.32</c:v>
                </c:pt>
                <c:pt idx="1">
                  <c:v>31.91</c:v>
                </c:pt>
                <c:pt idx="2">
                  <c:v>31.6</c:v>
                </c:pt>
                <c:pt idx="3">
                  <c:v>30.97</c:v>
                </c:pt>
                <c:pt idx="4">
                  <c:v>31.83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13.9</c:v>
                </c:pt>
                <c:pt idx="1">
                  <c:v>8.31</c:v>
                </c:pt>
                <c:pt idx="2">
                  <c:v>12.43</c:v>
                </c:pt>
                <c:pt idx="3">
                  <c:v>12.71</c:v>
                </c:pt>
                <c:pt idx="4">
                  <c:v>11.51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0.72</c:v>
                </c:pt>
                <c:pt idx="2">
                  <c:v>#N/A</c:v>
                </c:pt>
                <c:pt idx="3">
                  <c:v>1</c:v>
                </c:pt>
                <c:pt idx="4">
                  <c:v>#N/A</c:v>
                </c:pt>
                <c:pt idx="5">
                  <c:v>0.25</c:v>
                </c:pt>
                <c:pt idx="6">
                  <c:v>#N/A</c:v>
                </c:pt>
                <c:pt idx="7">
                  <c:v>0.11</c:v>
                </c:pt>
                <c:pt idx="8">
                  <c:v>#N/A</c:v>
                </c:pt>
                <c:pt idx="9">
                  <c:v>5.e-002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1.2</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5.e-002</c:v>
                </c:pt>
                <c:pt idx="2">
                  <c:v>#N/A</c:v>
                </c:pt>
                <c:pt idx="3">
                  <c:v>5.e-002</c:v>
                </c:pt>
                <c:pt idx="4">
                  <c:v>#N/A</c:v>
                </c:pt>
                <c:pt idx="5">
                  <c:v>6.e-002</c:v>
                </c:pt>
                <c:pt idx="6">
                  <c:v>#N/A</c:v>
                </c:pt>
                <c:pt idx="7">
                  <c:v>6.e-002</c:v>
                </c:pt>
                <c:pt idx="8">
                  <c:v>#N/A</c:v>
                </c:pt>
                <c:pt idx="9">
                  <c:v>6.e-002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4.e-002</c:v>
                </c:pt>
                <c:pt idx="2">
                  <c:v>#N/A</c:v>
                </c:pt>
                <c:pt idx="3">
                  <c:v>5.e-002</c:v>
                </c:pt>
                <c:pt idx="4">
                  <c:v>#N/A</c:v>
                </c:pt>
                <c:pt idx="5">
                  <c:v>6.e-002</c:v>
                </c:pt>
                <c:pt idx="6">
                  <c:v>#N/A</c:v>
                </c:pt>
                <c:pt idx="7">
                  <c:v>5.e-002</c:v>
                </c:pt>
                <c:pt idx="8">
                  <c:v>#N/A</c:v>
                </c:pt>
                <c:pt idx="9">
                  <c:v>7.0000000000000007e-002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0.54</c:v>
                </c:pt>
                <c:pt idx="2">
                  <c:v>#N/A</c:v>
                </c:pt>
                <c:pt idx="3">
                  <c:v>0.1</c:v>
                </c:pt>
                <c:pt idx="4">
                  <c:v>#N/A</c:v>
                </c:pt>
                <c:pt idx="5">
                  <c:v>0.11</c:v>
                </c:pt>
                <c:pt idx="6">
                  <c:v>#N/A</c:v>
                </c:pt>
                <c:pt idx="7">
                  <c:v>0.11</c:v>
                </c:pt>
                <c:pt idx="8">
                  <c:v>#N/A</c:v>
                </c:pt>
                <c:pt idx="9">
                  <c:v>8.e-002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0.41</c:v>
                </c:pt>
                <c:pt idx="2">
                  <c:v>#N/A</c:v>
                </c:pt>
                <c:pt idx="3">
                  <c:v>0.17</c:v>
                </c:pt>
                <c:pt idx="4">
                  <c:v>#N/A</c:v>
                </c:pt>
                <c:pt idx="5">
                  <c:v>0.2</c:v>
                </c:pt>
                <c:pt idx="6">
                  <c:v>#N/A</c:v>
                </c:pt>
                <c:pt idx="7">
                  <c:v>0.19</c:v>
                </c:pt>
                <c:pt idx="8">
                  <c:v>#N/A</c:v>
                </c:pt>
                <c:pt idx="9">
                  <c:v>0.13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1.1000000000000001</c:v>
                </c:pt>
                <c:pt idx="2">
                  <c:v>#N/A</c:v>
                </c:pt>
                <c:pt idx="3">
                  <c:v>1.23</c:v>
                </c:pt>
                <c:pt idx="4">
                  <c:v>#N/A</c:v>
                </c:pt>
                <c:pt idx="5">
                  <c:v>2.35</c:v>
                </c:pt>
                <c:pt idx="6">
                  <c:v>#N/A</c:v>
                </c:pt>
                <c:pt idx="7">
                  <c:v>0.85</c:v>
                </c:pt>
                <c:pt idx="8">
                  <c:v>#N/A</c:v>
                </c:pt>
                <c:pt idx="9">
                  <c:v>0.55000000000000004</c:v>
                </c:pt>
              </c:numCache>
            </c:numRef>
          </c:val>
        </c:ser>
        <c:ser>
          <c:idx val="7"/>
          <c:order val="7"/>
          <c:tx>
            <c:strRef>
              <c:f>データシート!$A$34</c:f>
              <c:strCache>
                <c:ptCount val="1"/>
                <c:pt idx="0">
                  <c:v>メガソーラー事業収入特別会計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0.92</c:v>
                </c:pt>
                <c:pt idx="6">
                  <c:v>#N/A</c:v>
                </c:pt>
                <c:pt idx="7">
                  <c:v>0.88</c:v>
                </c:pt>
                <c:pt idx="8">
                  <c:v>#N/A</c:v>
                </c:pt>
                <c:pt idx="9">
                  <c:v>0.91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6.47</c:v>
                </c:pt>
                <c:pt idx="2">
                  <c:v>#N/A</c:v>
                </c:pt>
                <c:pt idx="3">
                  <c:v>6.88</c:v>
                </c:pt>
                <c:pt idx="4">
                  <c:v>#N/A</c:v>
                </c:pt>
                <c:pt idx="5">
                  <c:v>7.06</c:v>
                </c:pt>
                <c:pt idx="6">
                  <c:v>#N/A</c:v>
                </c:pt>
                <c:pt idx="7">
                  <c:v>6.94</c:v>
                </c:pt>
                <c:pt idx="8">
                  <c:v>#N/A</c:v>
                </c:pt>
                <c:pt idx="9">
                  <c:v>7.26</c:v>
                </c:pt>
              </c:numCache>
            </c:numRef>
          </c:val>
        </c:ser>
        <c:ser>
          <c:idx val="9"/>
          <c:order val="9"/>
          <c:tx>
            <c:strRef>
              <c:f>データシート!$A$36</c:f>
              <c:strCache>
                <c:ptCount val="1"/>
                <c:pt idx="0">
                  <c:v>西はりま天文台公園特別会計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1.e-002</c:v>
                </c:pt>
                <c:pt idx="2">
                  <c:v>#N/A</c:v>
                </c:pt>
                <c:pt idx="3">
                  <c:v>0</c:v>
                </c:pt>
                <c:pt idx="4">
                  <c:v>0.22</c:v>
                </c:pt>
                <c:pt idx="5">
                  <c:v>#N/A</c:v>
                </c:pt>
                <c:pt idx="6">
                  <c:v>0.21</c:v>
                </c:pt>
                <c:pt idx="7">
                  <c:v>#N/A</c:v>
                </c:pt>
                <c:pt idx="8">
                  <c:v>0.16</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2017</c:v>
                </c:pt>
                <c:pt idx="5">
                  <c:v>2020</c:v>
                </c:pt>
                <c:pt idx="8">
                  <c:v>2057</c:v>
                </c:pt>
                <c:pt idx="11">
                  <c:v>2131</c:v>
                </c:pt>
                <c:pt idx="14">
                  <c:v>2105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148</c:v>
                </c:pt>
                <c:pt idx="3">
                  <c:v>143</c:v>
                </c:pt>
                <c:pt idx="6">
                  <c:v>141</c:v>
                </c:pt>
                <c:pt idx="9">
                  <c:v>139</c:v>
                </c:pt>
                <c:pt idx="12">
                  <c:v>137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719</c:v>
                </c:pt>
                <c:pt idx="3">
                  <c:v>685</c:v>
                </c:pt>
                <c:pt idx="6">
                  <c:v>686</c:v>
                </c:pt>
                <c:pt idx="9">
                  <c:v>552</c:v>
                </c:pt>
                <c:pt idx="12">
                  <c:v>725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1327</c:v>
                </c:pt>
                <c:pt idx="3">
                  <c:v>1272</c:v>
                </c:pt>
                <c:pt idx="6">
                  <c:v>1297</c:v>
                </c:pt>
                <c:pt idx="9">
                  <c:v>1369</c:v>
                </c:pt>
                <c:pt idx="12">
                  <c:v>1454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177</c:v>
                </c:pt>
                <c:pt idx="2">
                  <c:v>#N/A</c:v>
                </c:pt>
                <c:pt idx="3">
                  <c:v>#N/A</c:v>
                </c:pt>
                <c:pt idx="4">
                  <c:v>80</c:v>
                </c:pt>
                <c:pt idx="5">
                  <c:v>#N/A</c:v>
                </c:pt>
                <c:pt idx="6">
                  <c:v>#N/A</c:v>
                </c:pt>
                <c:pt idx="7">
                  <c:v>67</c:v>
                </c:pt>
                <c:pt idx="8">
                  <c:v>#N/A</c:v>
                </c:pt>
                <c:pt idx="9">
                  <c:v>#N/A</c:v>
                </c:pt>
                <c:pt idx="10">
                  <c:v>-71</c:v>
                </c:pt>
                <c:pt idx="11">
                  <c:v>#N/A</c:v>
                </c:pt>
                <c:pt idx="12">
                  <c:v>#N/A</c:v>
                </c:pt>
                <c:pt idx="13">
                  <c:v>211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18214</c:v>
                </c:pt>
                <c:pt idx="5">
                  <c:v>17887</c:v>
                </c:pt>
                <c:pt idx="8">
                  <c:v>17924</c:v>
                </c:pt>
                <c:pt idx="11">
                  <c:v>17370</c:v>
                </c:pt>
                <c:pt idx="14">
                  <c:v>16260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156</c:v>
                </c:pt>
                <c:pt idx="5">
                  <c:v>128</c:v>
                </c:pt>
                <c:pt idx="8">
                  <c:v>106</c:v>
                </c:pt>
                <c:pt idx="11">
                  <c:v>92</c:v>
                </c:pt>
                <c:pt idx="14">
                  <c:v>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8155</c:v>
                </c:pt>
                <c:pt idx="5">
                  <c:v>8621</c:v>
                </c:pt>
                <c:pt idx="8">
                  <c:v>8552</c:v>
                </c:pt>
                <c:pt idx="11">
                  <c:v>9026</c:v>
                </c:pt>
                <c:pt idx="14">
                  <c:v>9226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2067</c:v>
                </c:pt>
                <c:pt idx="3">
                  <c:v>2019</c:v>
                </c:pt>
                <c:pt idx="6">
                  <c:v>1974</c:v>
                </c:pt>
                <c:pt idx="9">
                  <c:v>1974</c:v>
                </c:pt>
                <c:pt idx="12">
                  <c:v>1984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1088</c:v>
                </c:pt>
                <c:pt idx="3">
                  <c:v>949</c:v>
                </c:pt>
                <c:pt idx="6">
                  <c:v>843</c:v>
                </c:pt>
                <c:pt idx="9">
                  <c:v>685</c:v>
                </c:pt>
                <c:pt idx="12">
                  <c:v>537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6420</c:v>
                </c:pt>
                <c:pt idx="3">
                  <c:v>5923</c:v>
                </c:pt>
                <c:pt idx="6">
                  <c:v>5534</c:v>
                </c:pt>
                <c:pt idx="9">
                  <c:v>4898</c:v>
                </c:pt>
                <c:pt idx="12">
                  <c:v>5430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12934</c:v>
                </c:pt>
                <c:pt idx="3">
                  <c:v>13052</c:v>
                </c:pt>
                <c:pt idx="6">
                  <c:v>12854</c:v>
                </c:pt>
                <c:pt idx="9">
                  <c:v>11161</c:v>
                </c:pt>
                <c:pt idx="12">
                  <c:v>9421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2652</c:v>
                </c:pt>
                <c:pt idx="1">
                  <c:v>2707</c:v>
                </c:pt>
                <c:pt idx="2">
                  <c:v>2695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1628</c:v>
                </c:pt>
                <c:pt idx="1">
                  <c:v>1496</c:v>
                </c:pt>
                <c:pt idx="2">
                  <c:v>1420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5805</c:v>
                </c:pt>
                <c:pt idx="1">
                  <c:v>6294</c:v>
                </c:pt>
                <c:pt idx="2">
                  <c:v>6541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兵庫県佐用町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・「元利償還金」は、繰上償還によって減少している。今後も財政健全化の観点から、繰上償還を実施する予定である。</a:t>
          </a:r>
          <a:endParaRPr kumimoji="1" lang="ja-JP" altLang="en-US" sz="1400">
            <a:latin typeface="ＭＳ ゴシック"/>
            <a:ea typeface="ＭＳ ゴシック"/>
          </a:endParaRPr>
        </a:p>
        <a:p>
          <a:endParaRPr kumimoji="1" lang="ja-JP" altLang="en-US" sz="1400">
            <a:latin typeface="ＭＳ ゴシック"/>
            <a:ea typeface="ＭＳ ゴシック"/>
          </a:endParaRPr>
        </a:p>
        <a:p>
          <a:r>
            <a:rPr kumimoji="1" lang="ja-JP" altLang="en-US" sz="1400">
              <a:latin typeface="ＭＳ ゴシック"/>
              <a:ea typeface="ＭＳ ゴシック"/>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62280" y="124110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227965</xdr:colOff>
      <xdr:row>59</xdr:row>
      <xdr:rowOff>382905</xdr:rowOff>
    </xdr:to>
    <xdr:sp macro="" textlink="">
      <xdr:nvSpPr>
        <xdr:cNvPr id="22" name="Rectangle 87"/>
        <xdr:cNvSpPr>
          <a:spLocks noChangeArrowheads="1"/>
        </xdr:cNvSpPr>
      </xdr:nvSpPr>
      <xdr:spPr>
        <a:xfrm>
          <a:off x="12023725" y="12420600"/>
          <a:ext cx="409194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2048490" y="124110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2129135" y="12630785"/>
          <a:ext cx="388366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分析なし。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兵庫県佐用町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・一般会計等に係る地方債の現在高については、繰上償還（</a:t>
          </a:r>
          <a:r>
            <a:rPr kumimoji="1" lang="en-US" altLang="ja-JP" sz="1400">
              <a:latin typeface="ＭＳ ゴシック"/>
              <a:ea typeface="ＭＳ ゴシック"/>
            </a:rPr>
            <a:t>R04</a:t>
          </a:r>
          <a:r>
            <a:rPr kumimoji="1" lang="ja-JP" altLang="en-US" sz="1400">
              <a:latin typeface="ＭＳ ゴシック"/>
              <a:ea typeface="ＭＳ ゴシック"/>
            </a:rPr>
            <a:t>年度実施額：</a:t>
          </a:r>
          <a:r>
            <a:rPr kumimoji="1" lang="en-US" altLang="ja-JP" sz="1400">
              <a:latin typeface="ＭＳ ゴシック"/>
              <a:ea typeface="ＭＳ ゴシック"/>
            </a:rPr>
            <a:t>1,079,551</a:t>
          </a:r>
          <a:r>
            <a:rPr kumimoji="1" lang="ja-JP" altLang="en-US" sz="1400">
              <a:latin typeface="ＭＳ ゴシック"/>
              <a:ea typeface="ＭＳ ゴシック"/>
            </a:rPr>
            <a:t>千円）や新規地方債の発行抑制に取り組み減少している。</a:t>
          </a:r>
          <a:endParaRPr kumimoji="1" lang="ja-JP" altLang="en-US" sz="1400">
            <a:latin typeface="ＭＳ ゴシック"/>
            <a:ea typeface="ＭＳ ゴシック"/>
          </a:endParaRPr>
        </a:p>
        <a:p>
          <a:endParaRPr kumimoji="1" lang="ja-JP" altLang="en-US" sz="1400">
            <a:latin typeface="ＭＳ ゴシック"/>
            <a:ea typeface="ＭＳ ゴシック"/>
          </a:endParaRPr>
        </a:p>
        <a:p>
          <a:r>
            <a:rPr kumimoji="1" lang="ja-JP" altLang="en-US" sz="1400">
              <a:latin typeface="ＭＳ ゴシック"/>
              <a:ea typeface="ＭＳ ゴシック"/>
            </a:rPr>
            <a:t>・公営企業債等繰入見込額についてもは、下水道事業の事業量の増により繰入見込額が増加している。</a:t>
          </a:r>
          <a:endParaRPr kumimoji="1" lang="en-US" altLang="ja-JP" sz="1400">
            <a:latin typeface="ＭＳ ゴシック"/>
            <a:ea typeface="ＭＳ ゴシック"/>
          </a:endParaRPr>
        </a:p>
        <a:p>
          <a:endParaRPr kumimoji="1" lang="ja-JP" altLang="en-US" sz="1400">
            <a:latin typeface="ＭＳ ゴシック"/>
            <a:ea typeface="ＭＳ ゴシック"/>
          </a:endParaRPr>
        </a:p>
        <a:p>
          <a:r>
            <a:rPr kumimoji="1" lang="ja-JP" altLang="en-US" sz="1400">
              <a:latin typeface="ＭＳ ゴシック"/>
              <a:ea typeface="ＭＳ ゴシック"/>
            </a:rPr>
            <a:t>・充当可能基金については、特定目的基金に任意積立てしたため、</a:t>
          </a:r>
          <a:r>
            <a:rPr kumimoji="1" lang="en-US" altLang="ja-JP" sz="1400">
              <a:latin typeface="ＭＳ ゴシック"/>
              <a:ea typeface="ＭＳ ゴシック"/>
            </a:rPr>
            <a:t>R03</a:t>
          </a:r>
          <a:r>
            <a:rPr kumimoji="1" lang="ja-JP" altLang="en-US" sz="1400">
              <a:latin typeface="ＭＳ ゴシック"/>
              <a:ea typeface="ＭＳ ゴシック"/>
            </a:rPr>
            <a:t>年度と比べ増となった。</a:t>
          </a:r>
          <a:endParaRPr kumimoji="1" lang="ja-JP" altLang="en-US" sz="1400">
            <a:latin typeface="ＭＳ ゴシック"/>
            <a:ea typeface="ＭＳ ゴシック"/>
          </a:endParaRPr>
        </a:p>
        <a:p>
          <a:endParaRPr kumimoji="1" lang="ja-JP" altLang="en-US" sz="1400">
            <a:latin typeface="ＭＳ ゴシック"/>
            <a:ea typeface="ＭＳ ゴシック"/>
          </a:endParaRPr>
        </a:p>
        <a:p>
          <a:r>
            <a:rPr kumimoji="1" lang="ja-JP" altLang="en-US" sz="1400">
              <a:latin typeface="ＭＳ ゴシック"/>
              <a:ea typeface="ＭＳ ゴシック"/>
            </a:rPr>
            <a:t>・今後とも町債発行の抑制と起債繰上償還を基調として、安定した財政運営に努めていく。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兵庫県佐用町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R04</a:t>
          </a:r>
          <a:r>
            <a:rPr kumimoji="1" lang="ja-JP" altLang="en-US" sz="1300">
              <a:solidFill>
                <a:schemeClr val="dk1"/>
              </a:solidFill>
              <a:effectLst/>
              <a:latin typeface="ＭＳ ゴシック"/>
              <a:ea typeface="ＭＳ ゴシック"/>
              <a:cs typeface="+mn-cs"/>
            </a:rPr>
            <a:t>年度末は、</a:t>
          </a:r>
          <a:r>
            <a:rPr kumimoji="1" lang="en-US" altLang="ja-JP" sz="1300">
              <a:solidFill>
                <a:schemeClr val="dk1"/>
              </a:solidFill>
              <a:effectLst/>
              <a:latin typeface="ＭＳ ゴシック"/>
              <a:ea typeface="ＭＳ ゴシック"/>
              <a:cs typeface="+mn-cs"/>
            </a:rPr>
            <a:t>R03</a:t>
          </a:r>
          <a:r>
            <a:rPr kumimoji="1" lang="ja-JP" altLang="en-US" sz="1300">
              <a:solidFill>
                <a:schemeClr val="dk1"/>
              </a:solidFill>
              <a:effectLst/>
              <a:latin typeface="ＭＳ ゴシック"/>
              <a:ea typeface="ＭＳ ゴシック"/>
              <a:cs typeface="+mn-cs"/>
            </a:rPr>
            <a:t>年度末比で、</a:t>
          </a:r>
          <a:r>
            <a:rPr kumimoji="1" lang="en-US" altLang="ja-JP" sz="1300">
              <a:solidFill>
                <a:schemeClr val="dk1"/>
              </a:solidFill>
              <a:effectLst/>
              <a:latin typeface="ＭＳ ゴシック"/>
              <a:ea typeface="ＭＳ ゴシック"/>
              <a:cs typeface="+mn-cs"/>
            </a:rPr>
            <a:t>159</a:t>
          </a:r>
          <a:r>
            <a:rPr kumimoji="1" lang="ja-JP" altLang="en-US" sz="1300">
              <a:solidFill>
                <a:schemeClr val="dk1"/>
              </a:solidFill>
              <a:effectLst/>
              <a:latin typeface="ＭＳ ゴシック"/>
              <a:ea typeface="ＭＳ ゴシック"/>
              <a:cs typeface="+mn-cs"/>
            </a:rPr>
            <a:t>百万円の増となっている。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主な増額要因は、公共施設等整備基金（＋</a:t>
          </a:r>
          <a:r>
            <a:rPr kumimoji="1" lang="en-US" altLang="ja-JP" sz="1300">
              <a:solidFill>
                <a:schemeClr val="dk1"/>
              </a:solidFill>
              <a:effectLst/>
              <a:latin typeface="ＭＳ ゴシック"/>
              <a:ea typeface="ＭＳ ゴシック"/>
              <a:cs typeface="+mn-cs"/>
            </a:rPr>
            <a:t>109</a:t>
          </a:r>
          <a:r>
            <a:rPr kumimoji="1" lang="ja-JP" altLang="en-US" sz="1300">
              <a:solidFill>
                <a:schemeClr val="dk1"/>
              </a:solidFill>
              <a:effectLst/>
              <a:latin typeface="ＭＳ ゴシック"/>
              <a:ea typeface="ＭＳ ゴシック"/>
              <a:cs typeface="+mn-cs"/>
            </a:rPr>
            <a:t>百万円）、過疎地域自立振興基金（＋</a:t>
          </a:r>
          <a:r>
            <a:rPr kumimoji="1" lang="en-US" altLang="ja-JP" sz="1300">
              <a:solidFill>
                <a:schemeClr val="dk1"/>
              </a:solidFill>
              <a:effectLst/>
              <a:latin typeface="ＭＳ ゴシック"/>
              <a:ea typeface="ＭＳ ゴシック"/>
              <a:cs typeface="+mn-cs"/>
            </a:rPr>
            <a:t>101</a:t>
          </a:r>
          <a:r>
            <a:rPr kumimoji="1" lang="ja-JP" altLang="en-US" sz="1300">
              <a:solidFill>
                <a:schemeClr val="dk1"/>
              </a:solidFill>
              <a:effectLst/>
              <a:latin typeface="ＭＳ ゴシック"/>
              <a:ea typeface="ＭＳ ゴシック"/>
              <a:cs typeface="+mn-cs"/>
            </a:rPr>
            <a:t>百万円）で、上下水道をはじめ、公共施設等の整備等に対する財源として積立を行った。</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財政調整基金については、地方交付税の減額に備えるため、また、大規模な災害等からの早期の復旧・復興を図る財源として、現在の金額程度を確保していく必要があると考える。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公共施設等整備基金については、今後の公共施設の老朽化に伴う、最適化・取壊し事業等に充てる予定である。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過疎地域自立振興基金：佐用町の自立促進を図り、住民福祉の向上、雇用の拡大、地域格差の是正及び美しく風格ある郷土の形成を目的とする。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公共施設等整備基金：公共施設等の整備及び最適化に要する経費の財源に充てる。</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百万円。平成</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年度に、佐用・ＩＤＥＣメガソーラー有限責任事業組合に</a:t>
          </a:r>
          <a:r>
            <a:rPr kumimoji="1" lang="en-US" altLang="ja-JP" sz="1300">
              <a:solidFill>
                <a:schemeClr val="dk1"/>
              </a:solidFill>
              <a:effectLst/>
              <a:latin typeface="ＭＳ ゴシック"/>
              <a:ea typeface="ＭＳ ゴシック"/>
              <a:cs typeface="+mn-cs"/>
            </a:rPr>
            <a:t>400</a:t>
          </a:r>
          <a:r>
            <a:rPr kumimoji="1" lang="ja-JP" altLang="en-US" sz="1300">
              <a:solidFill>
                <a:schemeClr val="dk1"/>
              </a:solidFill>
              <a:effectLst/>
              <a:latin typeface="ＭＳ ゴシック"/>
              <a:ea typeface="ＭＳ ゴシック"/>
              <a:cs typeface="+mn-cs"/>
            </a:rPr>
            <a:t>百万円を貸し付け、次年度以降</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百万円の返金があり、基金に積み戻している。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a:t>
          </a:r>
          <a:r>
            <a:rPr kumimoji="1" lang="en-US" altLang="ja-JP" sz="1300">
              <a:solidFill>
                <a:schemeClr val="dk1"/>
              </a:solidFill>
              <a:effectLst/>
              <a:latin typeface="ＭＳ ゴシック"/>
              <a:ea typeface="ＭＳ ゴシック"/>
              <a:cs typeface="+mn-cs"/>
            </a:rPr>
            <a:t>109</a:t>
          </a:r>
          <a:r>
            <a:rPr kumimoji="1" lang="ja-JP" altLang="en-US" sz="1300">
              <a:solidFill>
                <a:schemeClr val="dk1"/>
              </a:solidFill>
              <a:effectLst/>
              <a:latin typeface="ＭＳ ゴシック"/>
              <a:ea typeface="ＭＳ ゴシック"/>
              <a:cs typeface="+mn-cs"/>
            </a:rPr>
            <a:t>百万円。今後の公共施設の老朽化に伴う、最適化・取壊し事業等に充てる。</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過疎地域自立振興基金：現行の行政サービスを維持していくために、基金を取り崩し、事業の財源としていく。</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公共施設等整備基金：老朽化によりこれから大量更新の時期を迎える、公共施設及びインフラ施設の維持・更新、あるいは、統合・取壊し事業の財源としていく。</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R04</a:t>
          </a:r>
          <a:r>
            <a:rPr kumimoji="1" lang="ja-JP" altLang="en-US" sz="1300">
              <a:solidFill>
                <a:schemeClr val="dk1"/>
              </a:solidFill>
              <a:effectLst/>
              <a:latin typeface="ＭＳ ゴシック"/>
              <a:ea typeface="ＭＳ ゴシック"/>
              <a:cs typeface="+mn-cs"/>
            </a:rPr>
            <a:t>年度末は、</a:t>
          </a:r>
          <a:r>
            <a:rPr kumimoji="1" lang="en-US" altLang="ja-JP" sz="1300">
              <a:solidFill>
                <a:schemeClr val="dk1"/>
              </a:solidFill>
              <a:effectLst/>
              <a:latin typeface="ＭＳ ゴシック"/>
              <a:ea typeface="ＭＳ ゴシック"/>
              <a:cs typeface="+mn-cs"/>
            </a:rPr>
            <a:t>R03</a:t>
          </a:r>
          <a:r>
            <a:rPr kumimoji="1" lang="ja-JP" altLang="en-US" sz="1300">
              <a:solidFill>
                <a:schemeClr val="dk1"/>
              </a:solidFill>
              <a:effectLst/>
              <a:latin typeface="ＭＳ ゴシック"/>
              <a:ea typeface="ＭＳ ゴシック"/>
              <a:cs typeface="+mn-cs"/>
            </a:rPr>
            <a:t>年度末比で、</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百万円の減となっている。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過疎債の配分漏れによる財源不足分などに充てたため、減となった。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財政調整基金については、地方交付税の減額に備えるため、また、大規模な災害等からの早期の復旧・復興を図る財源として、現状程度の金額を確保していく必要があると考える。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R04</a:t>
          </a:r>
          <a:r>
            <a:rPr kumimoji="1" lang="ja-JP" altLang="en-US" sz="1300">
              <a:solidFill>
                <a:schemeClr val="dk1"/>
              </a:solidFill>
              <a:effectLst/>
              <a:latin typeface="ＭＳ ゴシック"/>
              <a:ea typeface="ＭＳ ゴシック"/>
              <a:cs typeface="+mn-cs"/>
            </a:rPr>
            <a:t>年度末は、</a:t>
          </a:r>
          <a:r>
            <a:rPr kumimoji="1" lang="en-US" altLang="ja-JP" sz="1300">
              <a:solidFill>
                <a:schemeClr val="dk1"/>
              </a:solidFill>
              <a:effectLst/>
              <a:latin typeface="ＭＳ ゴシック"/>
              <a:ea typeface="ＭＳ ゴシック"/>
              <a:cs typeface="+mn-cs"/>
            </a:rPr>
            <a:t>R03</a:t>
          </a:r>
          <a:r>
            <a:rPr kumimoji="1" lang="ja-JP" altLang="en-US" sz="1300">
              <a:solidFill>
                <a:schemeClr val="dk1"/>
              </a:solidFill>
              <a:effectLst/>
              <a:latin typeface="ＭＳ ゴシック"/>
              <a:ea typeface="ＭＳ ゴシック"/>
              <a:cs typeface="+mn-cs"/>
            </a:rPr>
            <a:t>年度末比で、</a:t>
          </a:r>
          <a:r>
            <a:rPr kumimoji="1" lang="en-US" altLang="ja-JP" sz="1300">
              <a:solidFill>
                <a:schemeClr val="dk1"/>
              </a:solidFill>
              <a:effectLst/>
              <a:latin typeface="ＭＳ ゴシック"/>
              <a:ea typeface="ＭＳ ゴシック"/>
              <a:cs typeface="+mn-cs"/>
            </a:rPr>
            <a:t>76</a:t>
          </a:r>
          <a:r>
            <a:rPr kumimoji="1" lang="ja-JP" altLang="en-US" sz="1300">
              <a:solidFill>
                <a:schemeClr val="dk1"/>
              </a:solidFill>
              <a:effectLst/>
              <a:latin typeface="ＭＳ ゴシック"/>
              <a:ea typeface="ＭＳ ゴシック"/>
              <a:cs typeface="+mn-cs"/>
            </a:rPr>
            <a:t>百万円の減となっている。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減の理由は、防災行政無線デジタル化、庁舎改修事業など対象事業の償還分の繰入を行ったことにより減となった。</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今後、公債費に関して、繰上償還はもとより、定時償還の財源も乏しくなることが予想されるなかで、公債費に充てるため基金からの繰り入れを実施していく予定である。</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73025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70560" y="403225"/>
          <a:ext cx="1161542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60960</xdr:rowOff>
    </xdr:from>
    <xdr:to xmlns:xdr="http://schemas.openxmlformats.org/drawingml/2006/spreadsheetDrawing">
      <xdr:col>115</xdr:col>
      <xdr:colOff>25400</xdr:colOff>
      <xdr:row>5</xdr:row>
      <xdr:rowOff>104140</xdr:rowOff>
    </xdr:to>
    <xdr:sp macro="" textlink="">
      <xdr:nvSpPr>
        <xdr:cNvPr id="3" name="正方形/長方形 2"/>
        <xdr:cNvSpPr/>
      </xdr:nvSpPr>
      <xdr:spPr>
        <a:xfrm>
          <a:off x="18486120" y="391160"/>
          <a:ext cx="359283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85725</xdr:rowOff>
    </xdr:from>
    <xdr:to xmlns:xdr="http://schemas.openxmlformats.org/drawingml/2006/spreadsheetDrawing">
      <xdr:col>115</xdr:col>
      <xdr:colOff>6350</xdr:colOff>
      <xdr:row>5</xdr:row>
      <xdr:rowOff>79375</xdr:rowOff>
    </xdr:to>
    <xdr:sp macro="" textlink="">
      <xdr:nvSpPr>
        <xdr:cNvPr id="4" name="正方形/長方形 3"/>
        <xdr:cNvSpPr/>
      </xdr:nvSpPr>
      <xdr:spPr>
        <a:xfrm>
          <a:off x="18511520" y="415925"/>
          <a:ext cx="354838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109855</xdr:rowOff>
    </xdr:from>
    <xdr:to xmlns:xdr="http://schemas.openxmlformats.org/drawingml/2006/spreadsheetDrawing">
      <xdr:col>114</xdr:col>
      <xdr:colOff>184150</xdr:colOff>
      <xdr:row>5</xdr:row>
      <xdr:rowOff>55245</xdr:rowOff>
    </xdr:to>
    <xdr:sp macro="" textlink="">
      <xdr:nvSpPr>
        <xdr:cNvPr id="5" name="正方形/長方形 4"/>
        <xdr:cNvSpPr/>
      </xdr:nvSpPr>
      <xdr:spPr>
        <a:xfrm>
          <a:off x="18536920" y="440055"/>
          <a:ext cx="350901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兵庫県佐用町</a:t>
          </a:r>
        </a:p>
      </xdr:txBody>
    </xdr:sp>
    <xdr:clientData/>
  </xdr:twoCellAnchor>
  <xdr:twoCellAnchor>
    <xdr:from xmlns:xdr="http://schemas.openxmlformats.org/drawingml/2006/spreadsheetDrawing">
      <xdr:col>83</xdr:col>
      <xdr:colOff>6350</xdr:colOff>
      <xdr:row>2</xdr:row>
      <xdr:rowOff>60960</xdr:rowOff>
    </xdr:from>
    <xdr:to xmlns:xdr="http://schemas.openxmlformats.org/drawingml/2006/spreadsheetDrawing">
      <xdr:col>95</xdr:col>
      <xdr:colOff>152400</xdr:colOff>
      <xdr:row>5</xdr:row>
      <xdr:rowOff>104140</xdr:rowOff>
    </xdr:to>
    <xdr:sp macro="" textlink="">
      <xdr:nvSpPr>
        <xdr:cNvPr id="6" name="正方形/長方形 5"/>
        <xdr:cNvSpPr/>
      </xdr:nvSpPr>
      <xdr:spPr>
        <a:xfrm>
          <a:off x="15923260" y="391160"/>
          <a:ext cx="244729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85725</xdr:rowOff>
    </xdr:from>
    <xdr:to xmlns:xdr="http://schemas.openxmlformats.org/drawingml/2006/spreadsheetDrawing">
      <xdr:col>95</xdr:col>
      <xdr:colOff>133350</xdr:colOff>
      <xdr:row>5</xdr:row>
      <xdr:rowOff>79375</xdr:rowOff>
    </xdr:to>
    <xdr:sp macro="" textlink="">
      <xdr:nvSpPr>
        <xdr:cNvPr id="7" name="正方形/長方形 6"/>
        <xdr:cNvSpPr/>
      </xdr:nvSpPr>
      <xdr:spPr>
        <a:xfrm>
          <a:off x="15948660" y="415925"/>
          <a:ext cx="240284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109855</xdr:rowOff>
    </xdr:from>
    <xdr:to xmlns:xdr="http://schemas.openxmlformats.org/drawingml/2006/spreadsheetDrawing">
      <xdr:col>95</xdr:col>
      <xdr:colOff>101600</xdr:colOff>
      <xdr:row>5</xdr:row>
      <xdr:rowOff>55245</xdr:rowOff>
    </xdr:to>
    <xdr:sp macro="" textlink="">
      <xdr:nvSpPr>
        <xdr:cNvPr id="8" name="正方形/長方形 7"/>
        <xdr:cNvSpPr/>
      </xdr:nvSpPr>
      <xdr:spPr>
        <a:xfrm>
          <a:off x="15974060" y="440055"/>
          <a:ext cx="234569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5715</xdr:rowOff>
    </xdr:from>
    <xdr:to xmlns:xdr="http://schemas.openxmlformats.org/drawingml/2006/spreadsheetDrawing">
      <xdr:col>50</xdr:col>
      <xdr:colOff>0</xdr:colOff>
      <xdr:row>17</xdr:row>
      <xdr:rowOff>48895</xdr:rowOff>
    </xdr:to>
    <xdr:sp macro="" textlink="">
      <xdr:nvSpPr>
        <xdr:cNvPr id="9" name="正方形/長方形 8"/>
        <xdr:cNvSpPr/>
      </xdr:nvSpPr>
      <xdr:spPr>
        <a:xfrm>
          <a:off x="767080" y="1161415"/>
          <a:ext cx="8821420" cy="16941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36830</xdr:rowOff>
    </xdr:from>
    <xdr:to xmlns:xdr="http://schemas.openxmlformats.org/drawingml/2006/spreadsheetDrawing">
      <xdr:col>11</xdr:col>
      <xdr:colOff>44450</xdr:colOff>
      <xdr:row>17</xdr:row>
      <xdr:rowOff>36830</xdr:rowOff>
    </xdr:to>
    <xdr:sp macro="" textlink="">
      <xdr:nvSpPr>
        <xdr:cNvPr id="10" name="正方形/長方形 9"/>
        <xdr:cNvSpPr/>
      </xdr:nvSpPr>
      <xdr:spPr>
        <a:xfrm>
          <a:off x="881380" y="1192530"/>
          <a:ext cx="1272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36830</xdr:rowOff>
    </xdr:from>
    <xdr:to xmlns:xdr="http://schemas.openxmlformats.org/drawingml/2006/spreadsheetDrawing">
      <xdr:col>16</xdr:col>
      <xdr:colOff>191770</xdr:colOff>
      <xdr:row>17</xdr:row>
      <xdr:rowOff>36830</xdr:rowOff>
    </xdr:to>
    <xdr:sp macro="" textlink="">
      <xdr:nvSpPr>
        <xdr:cNvPr id="11" name="正方形/長方形 10"/>
        <xdr:cNvSpPr/>
      </xdr:nvSpPr>
      <xdr:spPr>
        <a:xfrm>
          <a:off x="2108200" y="1192530"/>
          <a:ext cx="115189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15,499
15,277
307.44
13,168,061
13,054,988
109,529
8,466,592
9,420,562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36830</xdr:rowOff>
    </xdr:from>
    <xdr:to xmlns:xdr="http://schemas.openxmlformats.org/drawingml/2006/spreadsheetDrawing">
      <xdr:col>24</xdr:col>
      <xdr:colOff>114300</xdr:colOff>
      <xdr:row>17</xdr:row>
      <xdr:rowOff>36830</xdr:rowOff>
    </xdr:to>
    <xdr:sp macro="" textlink="">
      <xdr:nvSpPr>
        <xdr:cNvPr id="12" name="正方形/長方形 11"/>
        <xdr:cNvSpPr/>
      </xdr:nvSpPr>
      <xdr:spPr>
        <a:xfrm>
          <a:off x="3317240" y="1192530"/>
          <a:ext cx="1399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55245</xdr:rowOff>
    </xdr:from>
    <xdr:to xmlns:xdr="http://schemas.openxmlformats.org/drawingml/2006/spreadsheetDrawing">
      <xdr:col>34</xdr:col>
      <xdr:colOff>50800</xdr:colOff>
      <xdr:row>13</xdr:row>
      <xdr:rowOff>42545</xdr:rowOff>
    </xdr:to>
    <xdr:sp macro="" textlink="">
      <xdr:nvSpPr>
        <xdr:cNvPr id="13" name="正方形/長方形 12"/>
        <xdr:cNvSpPr/>
      </xdr:nvSpPr>
      <xdr:spPr>
        <a:xfrm>
          <a:off x="4716780" y="1210945"/>
          <a:ext cx="185420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55245</xdr:rowOff>
    </xdr:from>
    <xdr:to xmlns:xdr="http://schemas.openxmlformats.org/drawingml/2006/spreadsheetDrawing">
      <xdr:col>40</xdr:col>
      <xdr:colOff>63500</xdr:colOff>
      <xdr:row>13</xdr:row>
      <xdr:rowOff>42545</xdr:rowOff>
    </xdr:to>
    <xdr:sp macro="" textlink="">
      <xdr:nvSpPr>
        <xdr:cNvPr id="14" name="正方形/長方形 13"/>
        <xdr:cNvSpPr/>
      </xdr:nvSpPr>
      <xdr:spPr>
        <a:xfrm>
          <a:off x="6570980" y="1210945"/>
          <a:ext cx="116332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55245</xdr:rowOff>
    </xdr:from>
    <xdr:to xmlns:xdr="http://schemas.openxmlformats.org/drawingml/2006/spreadsheetDrawing">
      <xdr:col>43</xdr:col>
      <xdr:colOff>133350</xdr:colOff>
      <xdr:row>13</xdr:row>
      <xdr:rowOff>42545</xdr:rowOff>
    </xdr:to>
    <xdr:sp macro="" textlink="">
      <xdr:nvSpPr>
        <xdr:cNvPr id="15" name="正方形/長方形 14"/>
        <xdr:cNvSpPr/>
      </xdr:nvSpPr>
      <xdr:spPr>
        <a:xfrm>
          <a:off x="7797800" y="1210945"/>
          <a:ext cx="58166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36830</xdr:rowOff>
    </xdr:from>
    <xdr:to xmlns:xdr="http://schemas.openxmlformats.org/drawingml/2006/spreadsheetDrawing">
      <xdr:col>34</xdr:col>
      <xdr:colOff>50800</xdr:colOff>
      <xdr:row>15</xdr:row>
      <xdr:rowOff>153035</xdr:rowOff>
    </xdr:to>
    <xdr:sp macro="" textlink="">
      <xdr:nvSpPr>
        <xdr:cNvPr id="16" name="正方形/長方形 15"/>
        <xdr:cNvSpPr/>
      </xdr:nvSpPr>
      <xdr:spPr>
        <a:xfrm>
          <a:off x="4716780" y="2018030"/>
          <a:ext cx="18542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36830</xdr:rowOff>
    </xdr:from>
    <xdr:to xmlns:xdr="http://schemas.openxmlformats.org/drawingml/2006/spreadsheetDrawing">
      <xdr:col>50</xdr:col>
      <xdr:colOff>190500</xdr:colOff>
      <xdr:row>15</xdr:row>
      <xdr:rowOff>153035</xdr:rowOff>
    </xdr:to>
    <xdr:sp macro="" textlink="">
      <xdr:nvSpPr>
        <xdr:cNvPr id="17" name="正方形/長方形 16"/>
        <xdr:cNvSpPr/>
      </xdr:nvSpPr>
      <xdr:spPr>
        <a:xfrm>
          <a:off x="6634480" y="2018030"/>
          <a:ext cx="31445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116205</xdr:rowOff>
    </xdr:to>
    <xdr:sp macro="" textlink="">
      <xdr:nvSpPr>
        <xdr:cNvPr id="18" name="角丸四角形 17"/>
        <xdr:cNvSpPr/>
      </xdr:nvSpPr>
      <xdr:spPr>
        <a:xfrm>
          <a:off x="9812020" y="1161415"/>
          <a:ext cx="1310640" cy="11010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67310</xdr:rowOff>
    </xdr:from>
    <xdr:to xmlns:xdr="http://schemas.openxmlformats.org/drawingml/2006/spreadsheetDrawing">
      <xdr:col>58</xdr:col>
      <xdr:colOff>69850</xdr:colOff>
      <xdr:row>8</xdr:row>
      <xdr:rowOff>146685</xdr:rowOff>
    </xdr:to>
    <xdr:sp macro="" textlink="">
      <xdr:nvSpPr>
        <xdr:cNvPr id="19" name="正方形/長方形 18"/>
        <xdr:cNvSpPr/>
      </xdr:nvSpPr>
      <xdr:spPr>
        <a:xfrm>
          <a:off x="10029190" y="122301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159385</xdr:rowOff>
    </xdr:from>
    <xdr:to xmlns:xdr="http://schemas.openxmlformats.org/drawingml/2006/spreadsheetDrawing">
      <xdr:col>58</xdr:col>
      <xdr:colOff>69850</xdr:colOff>
      <xdr:row>10</xdr:row>
      <xdr:rowOff>73025</xdr:rowOff>
    </xdr:to>
    <xdr:sp macro="" textlink="">
      <xdr:nvSpPr>
        <xdr:cNvPr id="20" name="正方形/長方形 19"/>
        <xdr:cNvSpPr/>
      </xdr:nvSpPr>
      <xdr:spPr>
        <a:xfrm>
          <a:off x="10029190" y="14801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146685</xdr:rowOff>
    </xdr:from>
    <xdr:to xmlns:xdr="http://schemas.openxmlformats.org/drawingml/2006/spreadsheetDrawing">
      <xdr:col>58</xdr:col>
      <xdr:colOff>69850</xdr:colOff>
      <xdr:row>14</xdr:row>
      <xdr:rowOff>97790</xdr:rowOff>
    </xdr:to>
    <xdr:sp macro="" textlink="">
      <xdr:nvSpPr>
        <xdr:cNvPr id="21" name="正方形/長方形 20"/>
        <xdr:cNvSpPr/>
      </xdr:nvSpPr>
      <xdr:spPr>
        <a:xfrm>
          <a:off x="10029190" y="1797685"/>
          <a:ext cx="11633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153035</xdr:rowOff>
    </xdr:from>
    <xdr:to xmlns:xdr="http://schemas.openxmlformats.org/drawingml/2006/spreadsheetDrawing">
      <xdr:col>52</xdr:col>
      <xdr:colOff>69850</xdr:colOff>
      <xdr:row>7</xdr:row>
      <xdr:rowOff>153035</xdr:rowOff>
    </xdr:to>
    <xdr:cxnSp macro="">
      <xdr:nvCxnSpPr>
        <xdr:cNvPr id="22" name="直線コネクタ 21"/>
        <xdr:cNvCxnSpPr/>
      </xdr:nvCxnSpPr>
      <xdr:spPr>
        <a:xfrm>
          <a:off x="9888220" y="130873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122555</xdr:rowOff>
    </xdr:from>
    <xdr:to xmlns:xdr="http://schemas.openxmlformats.org/drawingml/2006/spreadsheetDrawing">
      <xdr:col>51</xdr:col>
      <xdr:colOff>190500</xdr:colOff>
      <xdr:row>11</xdr:row>
      <xdr:rowOff>92075</xdr:rowOff>
    </xdr:to>
    <xdr:cxnSp macro="">
      <xdr:nvCxnSpPr>
        <xdr:cNvPr id="23" name="直線コネクタ 22"/>
        <xdr:cNvCxnSpPr/>
      </xdr:nvCxnSpPr>
      <xdr:spPr>
        <a:xfrm>
          <a:off x="9970770" y="177355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122555</xdr:rowOff>
    </xdr:from>
    <xdr:to xmlns:xdr="http://schemas.openxmlformats.org/drawingml/2006/spreadsheetDrawing">
      <xdr:col>52</xdr:col>
      <xdr:colOff>69850</xdr:colOff>
      <xdr:row>10</xdr:row>
      <xdr:rowOff>122555</xdr:rowOff>
    </xdr:to>
    <xdr:cxnSp macro="">
      <xdr:nvCxnSpPr>
        <xdr:cNvPr id="24" name="直線コネクタ 23"/>
        <xdr:cNvCxnSpPr/>
      </xdr:nvCxnSpPr>
      <xdr:spPr>
        <a:xfrm>
          <a:off x="9888220" y="177355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21590</xdr:rowOff>
    </xdr:from>
    <xdr:to xmlns:xdr="http://schemas.openxmlformats.org/drawingml/2006/spreadsheetDrawing">
      <xdr:col>51</xdr:col>
      <xdr:colOff>190500</xdr:colOff>
      <xdr:row>12</xdr:row>
      <xdr:rowOff>156210</xdr:rowOff>
    </xdr:to>
    <xdr:cxnSp macro="">
      <xdr:nvCxnSpPr>
        <xdr:cNvPr id="25" name="直線コネクタ 24"/>
        <xdr:cNvCxnSpPr/>
      </xdr:nvCxnSpPr>
      <xdr:spPr>
        <a:xfrm flipV="1">
          <a:off x="9970770" y="200279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159385</xdr:rowOff>
    </xdr:from>
    <xdr:to xmlns:xdr="http://schemas.openxmlformats.org/drawingml/2006/spreadsheetDrawing">
      <xdr:col>52</xdr:col>
      <xdr:colOff>69850</xdr:colOff>
      <xdr:row>12</xdr:row>
      <xdr:rowOff>159385</xdr:rowOff>
    </xdr:to>
    <xdr:cxnSp macro="">
      <xdr:nvCxnSpPr>
        <xdr:cNvPr id="26" name="直線コネクタ 25"/>
        <xdr:cNvCxnSpPr/>
      </xdr:nvCxnSpPr>
      <xdr:spPr>
        <a:xfrm>
          <a:off x="9888220" y="214058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104140</xdr:rowOff>
    </xdr:from>
    <xdr:to xmlns:xdr="http://schemas.openxmlformats.org/drawingml/2006/spreadsheetDrawing">
      <xdr:col>52</xdr:col>
      <xdr:colOff>34925</xdr:colOff>
      <xdr:row>8</xdr:row>
      <xdr:rowOff>36830</xdr:rowOff>
    </xdr:to>
    <xdr:sp macro="" textlink="">
      <xdr:nvSpPr>
        <xdr:cNvPr id="27" name="楕円 26"/>
        <xdr:cNvSpPr/>
      </xdr:nvSpPr>
      <xdr:spPr>
        <a:xfrm>
          <a:off x="9923145" y="125984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30480</xdr:rowOff>
    </xdr:from>
    <xdr:to xmlns:xdr="http://schemas.openxmlformats.org/drawingml/2006/spreadsheetDrawing">
      <xdr:col>52</xdr:col>
      <xdr:colOff>34925</xdr:colOff>
      <xdr:row>9</xdr:row>
      <xdr:rowOff>128270</xdr:rowOff>
    </xdr:to>
    <xdr:sp macro="" textlink="">
      <xdr:nvSpPr>
        <xdr:cNvPr id="28" name="フローチャート: 判断 27"/>
        <xdr:cNvSpPr/>
      </xdr:nvSpPr>
      <xdr:spPr>
        <a:xfrm>
          <a:off x="9923145" y="151638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92075</xdr:rowOff>
    </xdr:from>
    <xdr:ext cx="8810625" cy="248920"/>
    <xdr:sp macro="" textlink="">
      <xdr:nvSpPr>
        <xdr:cNvPr id="29" name="テキスト ボックス 28"/>
        <xdr:cNvSpPr txBox="1"/>
      </xdr:nvSpPr>
      <xdr:spPr>
        <a:xfrm>
          <a:off x="708660" y="2898775"/>
          <a:ext cx="88106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8450" cy="249555"/>
    <xdr:sp macro="" textlink="">
      <xdr:nvSpPr>
        <xdr:cNvPr id="30" name="テキスト ボックス 29"/>
        <xdr:cNvSpPr txBox="1"/>
      </xdr:nvSpPr>
      <xdr:spPr>
        <a:xfrm>
          <a:off x="708660" y="3142615"/>
          <a:ext cx="91884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85725</xdr:rowOff>
    </xdr:from>
    <xdr:ext cx="5758180" cy="248920"/>
    <xdr:sp macro="" textlink="">
      <xdr:nvSpPr>
        <xdr:cNvPr id="31" name="テキスト ボックス 30"/>
        <xdr:cNvSpPr txBox="1"/>
      </xdr:nvSpPr>
      <xdr:spPr>
        <a:xfrm>
          <a:off x="708660" y="3387725"/>
          <a:ext cx="57581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49555"/>
    <xdr:sp macro="" textlink="">
      <xdr:nvSpPr>
        <xdr:cNvPr id="32" name="テキスト ボックス 31"/>
        <xdr:cNvSpPr txBox="1"/>
      </xdr:nvSpPr>
      <xdr:spPr>
        <a:xfrm>
          <a:off x="708660" y="3632200"/>
          <a:ext cx="8724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79375</xdr:rowOff>
    </xdr:from>
    <xdr:ext cx="5960745" cy="249555"/>
    <xdr:sp macro="" textlink="">
      <xdr:nvSpPr>
        <xdr:cNvPr id="33" name="テキスト ボックス 32"/>
        <xdr:cNvSpPr txBox="1"/>
      </xdr:nvSpPr>
      <xdr:spPr>
        <a:xfrm>
          <a:off x="708660" y="3876675"/>
          <a:ext cx="5960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159385</xdr:rowOff>
    </xdr:from>
    <xdr:ext cx="8145780" cy="248920"/>
    <xdr:sp macro="" textlink="">
      <xdr:nvSpPr>
        <xdr:cNvPr id="34" name="テキスト ボックス 33"/>
        <xdr:cNvSpPr txBox="1"/>
      </xdr:nvSpPr>
      <xdr:spPr>
        <a:xfrm>
          <a:off x="708660" y="4121785"/>
          <a:ext cx="8145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73025</xdr:rowOff>
    </xdr:from>
    <xdr:ext cx="8759190" cy="409575"/>
    <xdr:sp macro="" textlink="">
      <xdr:nvSpPr>
        <xdr:cNvPr id="35" name="テキスト ボックス 34"/>
        <xdr:cNvSpPr txBox="1"/>
      </xdr:nvSpPr>
      <xdr:spPr>
        <a:xfrm>
          <a:off x="708660" y="4365625"/>
          <a:ext cx="8759190" cy="4095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42545</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70866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60960</xdr:rowOff>
    </xdr:from>
    <xdr:ext cx="1271905" cy="297180"/>
    <xdr:sp macro="" textlink="">
      <xdr:nvSpPr>
        <xdr:cNvPr id="37" name="テキスト ボックス 36"/>
        <xdr:cNvSpPr txBox="1"/>
      </xdr:nvSpPr>
      <xdr:spPr>
        <a:xfrm>
          <a:off x="1634490" y="5179060"/>
          <a:ext cx="127190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36830</xdr:rowOff>
    </xdr:from>
    <xdr:ext cx="1650365" cy="345440"/>
    <xdr:sp macro="" textlink="">
      <xdr:nvSpPr>
        <xdr:cNvPr id="38" name="テキスト ボックス 37"/>
        <xdr:cNvSpPr txBox="1"/>
      </xdr:nvSpPr>
      <xdr:spPr>
        <a:xfrm>
          <a:off x="2909570" y="5154930"/>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122555</xdr:rowOff>
    </xdr:from>
    <xdr:to xmlns:xdr="http://schemas.openxmlformats.org/drawingml/2006/spreadsheetDrawing">
      <xdr:col>35</xdr:col>
      <xdr:colOff>95250</xdr:colOff>
      <xdr:row>32</xdr:row>
      <xdr:rowOff>36830</xdr:rowOff>
    </xdr:to>
    <xdr:sp macro="" textlink="">
      <xdr:nvSpPr>
        <xdr:cNvPr id="39" name="正方形/長方形 38"/>
        <xdr:cNvSpPr/>
      </xdr:nvSpPr>
      <xdr:spPr>
        <a:xfrm>
          <a:off x="5407660" y="507555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140335</xdr:rowOff>
    </xdr:from>
    <xdr:to xmlns:xdr="http://schemas.openxmlformats.org/drawingml/2006/spreadsheetDrawing">
      <xdr:col>35</xdr:col>
      <xdr:colOff>95250</xdr:colOff>
      <xdr:row>33</xdr:row>
      <xdr:rowOff>55245</xdr:rowOff>
    </xdr:to>
    <xdr:sp macro="" textlink="">
      <xdr:nvSpPr>
        <xdr:cNvPr id="40" name="正方形/長方形 39"/>
        <xdr:cNvSpPr/>
      </xdr:nvSpPr>
      <xdr:spPr>
        <a:xfrm>
          <a:off x="5407660" y="525843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122555</xdr:rowOff>
    </xdr:from>
    <xdr:to xmlns:xdr="http://schemas.openxmlformats.org/drawingml/2006/spreadsheetDrawing">
      <xdr:col>42</xdr:col>
      <xdr:colOff>25400</xdr:colOff>
      <xdr:row>32</xdr:row>
      <xdr:rowOff>36830</xdr:rowOff>
    </xdr:to>
    <xdr:sp macro="" textlink="">
      <xdr:nvSpPr>
        <xdr:cNvPr id="41" name="正方形/長方形 40"/>
        <xdr:cNvSpPr/>
      </xdr:nvSpPr>
      <xdr:spPr>
        <a:xfrm>
          <a:off x="691642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140335</xdr:rowOff>
    </xdr:from>
    <xdr:to xmlns:xdr="http://schemas.openxmlformats.org/drawingml/2006/spreadsheetDrawing">
      <xdr:col>42</xdr:col>
      <xdr:colOff>25400</xdr:colOff>
      <xdr:row>33</xdr:row>
      <xdr:rowOff>55245</xdr:rowOff>
    </xdr:to>
    <xdr:sp macro="" textlink="">
      <xdr:nvSpPr>
        <xdr:cNvPr id="42" name="正方形/長方形 41"/>
        <xdr:cNvSpPr/>
      </xdr:nvSpPr>
      <xdr:spPr>
        <a:xfrm>
          <a:off x="691642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122555</xdr:rowOff>
    </xdr:from>
    <xdr:to xmlns:xdr="http://schemas.openxmlformats.org/drawingml/2006/spreadsheetDrawing">
      <xdr:col>49</xdr:col>
      <xdr:colOff>19050</xdr:colOff>
      <xdr:row>32</xdr:row>
      <xdr:rowOff>36830</xdr:rowOff>
    </xdr:to>
    <xdr:sp macro="" textlink="">
      <xdr:nvSpPr>
        <xdr:cNvPr id="43" name="正方形/長方形 42"/>
        <xdr:cNvSpPr/>
      </xdr:nvSpPr>
      <xdr:spPr>
        <a:xfrm>
          <a:off x="82524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31</xdr:row>
      <xdr:rowOff>140335</xdr:rowOff>
    </xdr:from>
    <xdr:to xmlns:xdr="http://schemas.openxmlformats.org/drawingml/2006/spreadsheetDrawing">
      <xdr:col>49</xdr:col>
      <xdr:colOff>19050</xdr:colOff>
      <xdr:row>33</xdr:row>
      <xdr:rowOff>55245</xdr:rowOff>
    </xdr:to>
    <xdr:sp macro="" textlink="">
      <xdr:nvSpPr>
        <xdr:cNvPr id="44" name="正方形/長方形 43"/>
        <xdr:cNvSpPr/>
      </xdr:nvSpPr>
      <xdr:spPr>
        <a:xfrm>
          <a:off x="82524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45" name="正方形/長方形 44"/>
        <xdr:cNvSpPr/>
      </xdr:nvSpPr>
      <xdr:spPr>
        <a:xfrm>
          <a:off x="70866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57</xdr:col>
      <xdr:colOff>120650</xdr:colOff>
      <xdr:row>47</xdr:row>
      <xdr:rowOff>128270</xdr:rowOff>
    </xdr:to>
    <xdr:sp macro="" textlink="">
      <xdr:nvSpPr>
        <xdr:cNvPr id="46" name="正方形/長方形 45"/>
        <xdr:cNvSpPr/>
      </xdr:nvSpPr>
      <xdr:spPr>
        <a:xfrm>
          <a:off x="553466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116205</xdr:rowOff>
    </xdr:from>
    <xdr:to xmlns:xdr="http://schemas.openxmlformats.org/drawingml/2006/spreadsheetDrawing">
      <xdr:col>46</xdr:col>
      <xdr:colOff>191770</xdr:colOff>
      <xdr:row>35</xdr:row>
      <xdr:rowOff>30480</xdr:rowOff>
    </xdr:to>
    <xdr:sp macro="" textlink="">
      <xdr:nvSpPr>
        <xdr:cNvPr id="47" name="正方形/長方形 46"/>
        <xdr:cNvSpPr/>
      </xdr:nvSpPr>
      <xdr:spPr>
        <a:xfrm>
          <a:off x="5534660" y="556450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92075</xdr:rowOff>
    </xdr:from>
    <xdr:to xmlns:xdr="http://schemas.openxmlformats.org/drawingml/2006/spreadsheetDrawing">
      <xdr:col>56</xdr:col>
      <xdr:colOff>191770</xdr:colOff>
      <xdr:row>47</xdr:row>
      <xdr:rowOff>67310</xdr:rowOff>
    </xdr:to>
    <xdr:sp macro="" textlink="" fLocksText="0">
      <xdr:nvSpPr>
        <xdr:cNvPr id="48" name="テキスト ボックス 47"/>
        <xdr:cNvSpPr txBox="1"/>
      </xdr:nvSpPr>
      <xdr:spPr>
        <a:xfrm>
          <a:off x="5643880" y="5870575"/>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人口の減少や全国平均を上回る高齢化率に加え、町内に中心となる産業がないこと等により、財政基盤が弱く、類似団体平均をかなり下回っている。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職員数の純減による人件費の抑制、町税等徴収体制の強化など、行財政改革を推進し、歳出の削減と財源の確保に努め、財政の健全化を図る。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128270</xdr:rowOff>
    </xdr:from>
    <xdr:to xmlns:xdr="http://schemas.openxmlformats.org/drawingml/2006/spreadsheetDrawing">
      <xdr:col>27</xdr:col>
      <xdr:colOff>184150</xdr:colOff>
      <xdr:row>47</xdr:row>
      <xdr:rowOff>128270</xdr:rowOff>
    </xdr:to>
    <xdr:cxnSp macro="">
      <xdr:nvCxnSpPr>
        <xdr:cNvPr id="49" name="直線コネクタ 48"/>
        <xdr:cNvCxnSpPr/>
      </xdr:nvCxnSpPr>
      <xdr:spPr>
        <a:xfrm>
          <a:off x="70866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127000</xdr:rowOff>
    </xdr:from>
    <xdr:to xmlns:xdr="http://schemas.openxmlformats.org/drawingml/2006/spreadsheetDrawing">
      <xdr:col>27</xdr:col>
      <xdr:colOff>184150</xdr:colOff>
      <xdr:row>45</xdr:row>
      <xdr:rowOff>127000</xdr:rowOff>
    </xdr:to>
    <xdr:cxnSp macro="">
      <xdr:nvCxnSpPr>
        <xdr:cNvPr id="50" name="直線コネクタ 49"/>
        <xdr:cNvCxnSpPr/>
      </xdr:nvCxnSpPr>
      <xdr:spPr>
        <a:xfrm>
          <a:off x="708660" y="7556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154940</xdr:rowOff>
    </xdr:from>
    <xdr:ext cx="762000" cy="248920"/>
    <xdr:sp macro="" textlink="">
      <xdr:nvSpPr>
        <xdr:cNvPr id="51" name="テキスト ボックス 50"/>
        <xdr:cNvSpPr txBox="1"/>
      </xdr:nvSpPr>
      <xdr:spPr>
        <a:xfrm>
          <a:off x="0" y="74193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125095</xdr:rowOff>
    </xdr:from>
    <xdr:to xmlns:xdr="http://schemas.openxmlformats.org/drawingml/2006/spreadsheetDrawing">
      <xdr:col>27</xdr:col>
      <xdr:colOff>184150</xdr:colOff>
      <xdr:row>43</xdr:row>
      <xdr:rowOff>125095</xdr:rowOff>
    </xdr:to>
    <xdr:cxnSp macro="">
      <xdr:nvCxnSpPr>
        <xdr:cNvPr id="52" name="直線コネクタ 51"/>
        <xdr:cNvCxnSpPr/>
      </xdr:nvCxnSpPr>
      <xdr:spPr>
        <a:xfrm>
          <a:off x="708660" y="72243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153035</xdr:rowOff>
    </xdr:from>
    <xdr:ext cx="762000" cy="248920"/>
    <xdr:sp macro="" textlink="">
      <xdr:nvSpPr>
        <xdr:cNvPr id="53" name="テキスト ボックス 52"/>
        <xdr:cNvSpPr txBox="1"/>
      </xdr:nvSpPr>
      <xdr:spPr>
        <a:xfrm>
          <a:off x="0" y="70872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123190</xdr:rowOff>
    </xdr:from>
    <xdr:to xmlns:xdr="http://schemas.openxmlformats.org/drawingml/2006/spreadsheetDrawing">
      <xdr:col>27</xdr:col>
      <xdr:colOff>184150</xdr:colOff>
      <xdr:row>41</xdr:row>
      <xdr:rowOff>123190</xdr:rowOff>
    </xdr:to>
    <xdr:cxnSp macro="">
      <xdr:nvCxnSpPr>
        <xdr:cNvPr id="54" name="直線コネクタ 53"/>
        <xdr:cNvCxnSpPr/>
      </xdr:nvCxnSpPr>
      <xdr:spPr>
        <a:xfrm>
          <a:off x="708660" y="68922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151130</xdr:rowOff>
    </xdr:from>
    <xdr:ext cx="762000" cy="248920"/>
    <xdr:sp macro="" textlink="">
      <xdr:nvSpPr>
        <xdr:cNvPr id="55" name="テキスト ボックス 54"/>
        <xdr:cNvSpPr txBox="1"/>
      </xdr:nvSpPr>
      <xdr:spPr>
        <a:xfrm>
          <a:off x="0" y="67551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121920</xdr:rowOff>
    </xdr:from>
    <xdr:to xmlns:xdr="http://schemas.openxmlformats.org/drawingml/2006/spreadsheetDrawing">
      <xdr:col>27</xdr:col>
      <xdr:colOff>184150</xdr:colOff>
      <xdr:row>39</xdr:row>
      <xdr:rowOff>121920</xdr:rowOff>
    </xdr:to>
    <xdr:cxnSp macro="">
      <xdr:nvCxnSpPr>
        <xdr:cNvPr id="56" name="直線コネクタ 55"/>
        <xdr:cNvCxnSpPr/>
      </xdr:nvCxnSpPr>
      <xdr:spPr>
        <a:xfrm>
          <a:off x="708660" y="6560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149860</xdr:rowOff>
    </xdr:from>
    <xdr:ext cx="762000" cy="248920"/>
    <xdr:sp macro="" textlink="">
      <xdr:nvSpPr>
        <xdr:cNvPr id="57" name="テキスト ボックス 56"/>
        <xdr:cNvSpPr txBox="1"/>
      </xdr:nvSpPr>
      <xdr:spPr>
        <a:xfrm>
          <a:off x="0" y="6423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120015</xdr:rowOff>
    </xdr:from>
    <xdr:to xmlns:xdr="http://schemas.openxmlformats.org/drawingml/2006/spreadsheetDrawing">
      <xdr:col>27</xdr:col>
      <xdr:colOff>184150</xdr:colOff>
      <xdr:row>37</xdr:row>
      <xdr:rowOff>120015</xdr:rowOff>
    </xdr:to>
    <xdr:cxnSp macro="">
      <xdr:nvCxnSpPr>
        <xdr:cNvPr id="58" name="直線コネクタ 57"/>
        <xdr:cNvCxnSpPr/>
      </xdr:nvCxnSpPr>
      <xdr:spPr>
        <a:xfrm>
          <a:off x="708660" y="62287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147955</xdr:rowOff>
    </xdr:from>
    <xdr:ext cx="762000" cy="249555"/>
    <xdr:sp macro="" textlink="">
      <xdr:nvSpPr>
        <xdr:cNvPr id="59" name="テキスト ボックス 58"/>
        <xdr:cNvSpPr txBox="1"/>
      </xdr:nvSpPr>
      <xdr:spPr>
        <a:xfrm>
          <a:off x="0" y="6091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118110</xdr:rowOff>
    </xdr:from>
    <xdr:to xmlns:xdr="http://schemas.openxmlformats.org/drawingml/2006/spreadsheetDrawing">
      <xdr:col>27</xdr:col>
      <xdr:colOff>184150</xdr:colOff>
      <xdr:row>35</xdr:row>
      <xdr:rowOff>118110</xdr:rowOff>
    </xdr:to>
    <xdr:cxnSp macro="">
      <xdr:nvCxnSpPr>
        <xdr:cNvPr id="60" name="直線コネクタ 59"/>
        <xdr:cNvCxnSpPr/>
      </xdr:nvCxnSpPr>
      <xdr:spPr>
        <a:xfrm>
          <a:off x="708660" y="58966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146050</xdr:rowOff>
    </xdr:from>
    <xdr:ext cx="762000" cy="249555"/>
    <xdr:sp macro="" textlink="">
      <xdr:nvSpPr>
        <xdr:cNvPr id="61" name="テキスト ボックス 60"/>
        <xdr:cNvSpPr txBox="1"/>
      </xdr:nvSpPr>
      <xdr:spPr>
        <a:xfrm>
          <a:off x="0" y="57594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33</xdr:row>
      <xdr:rowOff>116205</xdr:rowOff>
    </xdr:to>
    <xdr:cxnSp macro="">
      <xdr:nvCxnSpPr>
        <xdr:cNvPr id="62" name="直線コネクタ 61"/>
        <xdr:cNvCxnSpPr/>
      </xdr:nvCxnSpPr>
      <xdr:spPr>
        <a:xfrm>
          <a:off x="70866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144145</xdr:rowOff>
    </xdr:from>
    <xdr:ext cx="762000" cy="249555"/>
    <xdr:sp macro="" textlink="">
      <xdr:nvSpPr>
        <xdr:cNvPr id="63" name="テキスト ボックス 62"/>
        <xdr:cNvSpPr txBox="1"/>
      </xdr:nvSpPr>
      <xdr:spPr>
        <a:xfrm>
          <a:off x="0" y="54273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116205</xdr:rowOff>
    </xdr:from>
    <xdr:to xmlns:xdr="http://schemas.openxmlformats.org/drawingml/2006/spreadsheetDrawing">
      <xdr:col>27</xdr:col>
      <xdr:colOff>184150</xdr:colOff>
      <xdr:row>47</xdr:row>
      <xdr:rowOff>128270</xdr:rowOff>
    </xdr:to>
    <xdr:sp macro="" textlink="">
      <xdr:nvSpPr>
        <xdr:cNvPr id="64" name="財政力グラフ枠"/>
        <xdr:cNvSpPr/>
      </xdr:nvSpPr>
      <xdr:spPr>
        <a:xfrm>
          <a:off x="70866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118110</xdr:rowOff>
    </xdr:from>
    <xdr:to xmlns:xdr="http://schemas.openxmlformats.org/drawingml/2006/spreadsheetDrawing">
      <xdr:col>23</xdr:col>
      <xdr:colOff>133350</xdr:colOff>
      <xdr:row>44</xdr:row>
      <xdr:rowOff>70485</xdr:rowOff>
    </xdr:to>
    <xdr:cxnSp macro="">
      <xdr:nvCxnSpPr>
        <xdr:cNvPr id="65" name="直線コネクタ 64"/>
        <xdr:cNvCxnSpPr/>
      </xdr:nvCxnSpPr>
      <xdr:spPr>
        <a:xfrm flipV="1">
          <a:off x="4544060" y="5896610"/>
          <a:ext cx="0" cy="1438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43180</xdr:rowOff>
    </xdr:from>
    <xdr:ext cx="762000" cy="248920"/>
    <xdr:sp macro="" textlink="">
      <xdr:nvSpPr>
        <xdr:cNvPr id="66" name="財政力最小値テキスト"/>
        <xdr:cNvSpPr txBox="1"/>
      </xdr:nvSpPr>
      <xdr:spPr>
        <a:xfrm>
          <a:off x="4615180" y="7307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70485</xdr:rowOff>
    </xdr:from>
    <xdr:to xmlns:xdr="http://schemas.openxmlformats.org/drawingml/2006/spreadsheetDrawing">
      <xdr:col>24</xdr:col>
      <xdr:colOff>12700</xdr:colOff>
      <xdr:row>44</xdr:row>
      <xdr:rowOff>70485</xdr:rowOff>
    </xdr:to>
    <xdr:cxnSp macro="">
      <xdr:nvCxnSpPr>
        <xdr:cNvPr id="67" name="直線コネクタ 66"/>
        <xdr:cNvCxnSpPr/>
      </xdr:nvCxnSpPr>
      <xdr:spPr>
        <a:xfrm>
          <a:off x="4455160" y="73348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36195</xdr:rowOff>
    </xdr:from>
    <xdr:ext cx="762000" cy="249555"/>
    <xdr:sp macro="" textlink="">
      <xdr:nvSpPr>
        <xdr:cNvPr id="68" name="財政力最大値テキスト"/>
        <xdr:cNvSpPr txBox="1"/>
      </xdr:nvSpPr>
      <xdr:spPr>
        <a:xfrm>
          <a:off x="4615180" y="56495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118110</xdr:rowOff>
    </xdr:from>
    <xdr:to xmlns:xdr="http://schemas.openxmlformats.org/drawingml/2006/spreadsheetDrawing">
      <xdr:col>24</xdr:col>
      <xdr:colOff>12700</xdr:colOff>
      <xdr:row>35</xdr:row>
      <xdr:rowOff>118110</xdr:rowOff>
    </xdr:to>
    <xdr:cxnSp macro="">
      <xdr:nvCxnSpPr>
        <xdr:cNvPr id="69" name="直線コネクタ 68"/>
        <xdr:cNvCxnSpPr/>
      </xdr:nvCxnSpPr>
      <xdr:spPr>
        <a:xfrm>
          <a:off x="4455160" y="58966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135890</xdr:rowOff>
    </xdr:from>
    <xdr:to xmlns:xdr="http://schemas.openxmlformats.org/drawingml/2006/spreadsheetDrawing">
      <xdr:col>23</xdr:col>
      <xdr:colOff>133350</xdr:colOff>
      <xdr:row>43</xdr:row>
      <xdr:rowOff>135890</xdr:rowOff>
    </xdr:to>
    <xdr:cxnSp macro="">
      <xdr:nvCxnSpPr>
        <xdr:cNvPr id="70" name="直線コネクタ 69"/>
        <xdr:cNvCxnSpPr/>
      </xdr:nvCxnSpPr>
      <xdr:spPr>
        <a:xfrm>
          <a:off x="3776980" y="723519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13335</xdr:rowOff>
    </xdr:from>
    <xdr:ext cx="762000" cy="249555"/>
    <xdr:sp macro="" textlink="">
      <xdr:nvSpPr>
        <xdr:cNvPr id="71" name="財政力平均値テキスト"/>
        <xdr:cNvSpPr txBox="1"/>
      </xdr:nvSpPr>
      <xdr:spPr>
        <a:xfrm>
          <a:off x="4615180" y="678243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162560</xdr:rowOff>
    </xdr:from>
    <xdr:to xmlns:xdr="http://schemas.openxmlformats.org/drawingml/2006/spreadsheetDrawing">
      <xdr:col>23</xdr:col>
      <xdr:colOff>184150</xdr:colOff>
      <xdr:row>42</xdr:row>
      <xdr:rowOff>95250</xdr:rowOff>
    </xdr:to>
    <xdr:sp macro="" textlink="">
      <xdr:nvSpPr>
        <xdr:cNvPr id="72" name="フローチャート: 判断 71"/>
        <xdr:cNvSpPr/>
      </xdr:nvSpPr>
      <xdr:spPr>
        <a:xfrm>
          <a:off x="4493260" y="6931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125095</xdr:rowOff>
    </xdr:from>
    <xdr:to xmlns:xdr="http://schemas.openxmlformats.org/drawingml/2006/spreadsheetDrawing">
      <xdr:col>19</xdr:col>
      <xdr:colOff>133350</xdr:colOff>
      <xdr:row>43</xdr:row>
      <xdr:rowOff>135890</xdr:rowOff>
    </xdr:to>
    <xdr:cxnSp macro="">
      <xdr:nvCxnSpPr>
        <xdr:cNvPr id="73" name="直線コネクタ 72"/>
        <xdr:cNvCxnSpPr/>
      </xdr:nvCxnSpPr>
      <xdr:spPr>
        <a:xfrm>
          <a:off x="2959100" y="7224395"/>
          <a:ext cx="8178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151765</xdr:rowOff>
    </xdr:from>
    <xdr:to xmlns:xdr="http://schemas.openxmlformats.org/drawingml/2006/spreadsheetDrawing">
      <xdr:col>19</xdr:col>
      <xdr:colOff>184150</xdr:colOff>
      <xdr:row>42</xdr:row>
      <xdr:rowOff>84455</xdr:rowOff>
    </xdr:to>
    <xdr:sp macro="" textlink="">
      <xdr:nvSpPr>
        <xdr:cNvPr id="74" name="フローチャート: 判断 73"/>
        <xdr:cNvSpPr/>
      </xdr:nvSpPr>
      <xdr:spPr>
        <a:xfrm>
          <a:off x="3726180" y="6920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93980</xdr:rowOff>
    </xdr:from>
    <xdr:ext cx="736600" cy="248920"/>
    <xdr:sp macro="" textlink="">
      <xdr:nvSpPr>
        <xdr:cNvPr id="75" name="テキスト ボックス 74"/>
        <xdr:cNvSpPr txBox="1"/>
      </xdr:nvSpPr>
      <xdr:spPr>
        <a:xfrm>
          <a:off x="3431540" y="669798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125095</xdr:rowOff>
    </xdr:from>
    <xdr:to xmlns:xdr="http://schemas.openxmlformats.org/drawingml/2006/spreadsheetDrawing">
      <xdr:col>15</xdr:col>
      <xdr:colOff>82550</xdr:colOff>
      <xdr:row>43</xdr:row>
      <xdr:rowOff>125095</xdr:rowOff>
    </xdr:to>
    <xdr:cxnSp macro="">
      <xdr:nvCxnSpPr>
        <xdr:cNvPr id="76" name="直線コネクタ 75"/>
        <xdr:cNvCxnSpPr/>
      </xdr:nvCxnSpPr>
      <xdr:spPr>
        <a:xfrm>
          <a:off x="2141220" y="722439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129540</xdr:rowOff>
    </xdr:from>
    <xdr:to xmlns:xdr="http://schemas.openxmlformats.org/drawingml/2006/spreadsheetDrawing">
      <xdr:col>15</xdr:col>
      <xdr:colOff>133350</xdr:colOff>
      <xdr:row>42</xdr:row>
      <xdr:rowOff>62230</xdr:rowOff>
    </xdr:to>
    <xdr:sp macro="" textlink="">
      <xdr:nvSpPr>
        <xdr:cNvPr id="77" name="フローチャート: 判断 76"/>
        <xdr:cNvSpPr/>
      </xdr:nvSpPr>
      <xdr:spPr>
        <a:xfrm>
          <a:off x="2908300" y="6898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71755</xdr:rowOff>
    </xdr:from>
    <xdr:ext cx="762000" cy="249555"/>
    <xdr:sp macro="" textlink="">
      <xdr:nvSpPr>
        <xdr:cNvPr id="78" name="テキスト ボックス 77"/>
        <xdr:cNvSpPr txBox="1"/>
      </xdr:nvSpPr>
      <xdr:spPr>
        <a:xfrm>
          <a:off x="2613660" y="66757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125095</xdr:rowOff>
    </xdr:from>
    <xdr:to xmlns:xdr="http://schemas.openxmlformats.org/drawingml/2006/spreadsheetDrawing">
      <xdr:col>11</xdr:col>
      <xdr:colOff>31750</xdr:colOff>
      <xdr:row>43</xdr:row>
      <xdr:rowOff>125095</xdr:rowOff>
    </xdr:to>
    <xdr:cxnSp macro="">
      <xdr:nvCxnSpPr>
        <xdr:cNvPr id="79" name="直線コネクタ 78"/>
        <xdr:cNvCxnSpPr/>
      </xdr:nvCxnSpPr>
      <xdr:spPr>
        <a:xfrm>
          <a:off x="1341120" y="72243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140335</xdr:rowOff>
    </xdr:from>
    <xdr:to xmlns:xdr="http://schemas.openxmlformats.org/drawingml/2006/spreadsheetDrawing">
      <xdr:col>11</xdr:col>
      <xdr:colOff>82550</xdr:colOff>
      <xdr:row>42</xdr:row>
      <xdr:rowOff>73025</xdr:rowOff>
    </xdr:to>
    <xdr:sp macro="" textlink="">
      <xdr:nvSpPr>
        <xdr:cNvPr id="80" name="フローチャート: 判断 79"/>
        <xdr:cNvSpPr/>
      </xdr:nvSpPr>
      <xdr:spPr>
        <a:xfrm>
          <a:off x="2108200" y="690943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83185</xdr:rowOff>
    </xdr:from>
    <xdr:ext cx="762000" cy="248920"/>
    <xdr:sp macro="" textlink="">
      <xdr:nvSpPr>
        <xdr:cNvPr id="81" name="テキスト ボックス 80"/>
        <xdr:cNvSpPr txBox="1"/>
      </xdr:nvSpPr>
      <xdr:spPr>
        <a:xfrm>
          <a:off x="1795780" y="66871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129540</xdr:rowOff>
    </xdr:from>
    <xdr:to xmlns:xdr="http://schemas.openxmlformats.org/drawingml/2006/spreadsheetDrawing">
      <xdr:col>7</xdr:col>
      <xdr:colOff>31750</xdr:colOff>
      <xdr:row>42</xdr:row>
      <xdr:rowOff>62230</xdr:rowOff>
    </xdr:to>
    <xdr:sp macro="" textlink="">
      <xdr:nvSpPr>
        <xdr:cNvPr id="82" name="フローチャート: 判断 81"/>
        <xdr:cNvSpPr/>
      </xdr:nvSpPr>
      <xdr:spPr>
        <a:xfrm>
          <a:off x="1290320" y="689864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71755</xdr:rowOff>
    </xdr:from>
    <xdr:ext cx="762000" cy="249555"/>
    <xdr:sp macro="" textlink="">
      <xdr:nvSpPr>
        <xdr:cNvPr id="83" name="テキスト ボックス 82"/>
        <xdr:cNvSpPr txBox="1"/>
      </xdr:nvSpPr>
      <xdr:spPr>
        <a:xfrm>
          <a:off x="977900" y="66757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126365</xdr:rowOff>
    </xdr:from>
    <xdr:ext cx="761365" cy="248920"/>
    <xdr:sp macro="" textlink="">
      <xdr:nvSpPr>
        <xdr:cNvPr id="84" name="テキスト ボックス 83"/>
        <xdr:cNvSpPr txBox="1"/>
      </xdr:nvSpPr>
      <xdr:spPr>
        <a:xfrm>
          <a:off x="434594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126365</xdr:rowOff>
    </xdr:from>
    <xdr:ext cx="761365" cy="248920"/>
    <xdr:sp macro="" textlink="">
      <xdr:nvSpPr>
        <xdr:cNvPr id="85" name="テキスト ボックス 84"/>
        <xdr:cNvSpPr txBox="1"/>
      </xdr:nvSpPr>
      <xdr:spPr>
        <a:xfrm>
          <a:off x="357886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126365</xdr:rowOff>
    </xdr:from>
    <xdr:ext cx="761365" cy="248920"/>
    <xdr:sp macro="" textlink="">
      <xdr:nvSpPr>
        <xdr:cNvPr id="86" name="テキスト ボックス 85"/>
        <xdr:cNvSpPr txBox="1"/>
      </xdr:nvSpPr>
      <xdr:spPr>
        <a:xfrm>
          <a:off x="276098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126365</xdr:rowOff>
    </xdr:from>
    <xdr:ext cx="761365" cy="248920"/>
    <xdr:sp macro="" textlink="">
      <xdr:nvSpPr>
        <xdr:cNvPr id="87" name="テキスト ボックス 86"/>
        <xdr:cNvSpPr txBox="1"/>
      </xdr:nvSpPr>
      <xdr:spPr>
        <a:xfrm>
          <a:off x="194310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126365</xdr:rowOff>
    </xdr:from>
    <xdr:ext cx="761365" cy="248920"/>
    <xdr:sp macro="" textlink="">
      <xdr:nvSpPr>
        <xdr:cNvPr id="88" name="テキスト ボックス 87"/>
        <xdr:cNvSpPr txBox="1"/>
      </xdr:nvSpPr>
      <xdr:spPr>
        <a:xfrm>
          <a:off x="114300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86995</xdr:rowOff>
    </xdr:from>
    <xdr:to xmlns:xdr="http://schemas.openxmlformats.org/drawingml/2006/spreadsheetDrawing">
      <xdr:col>23</xdr:col>
      <xdr:colOff>184150</xdr:colOff>
      <xdr:row>44</xdr:row>
      <xdr:rowOff>19685</xdr:rowOff>
    </xdr:to>
    <xdr:sp macro="" textlink="">
      <xdr:nvSpPr>
        <xdr:cNvPr id="89" name="楕円 88"/>
        <xdr:cNvSpPr/>
      </xdr:nvSpPr>
      <xdr:spPr>
        <a:xfrm>
          <a:off x="4493260" y="7186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151765</xdr:rowOff>
    </xdr:from>
    <xdr:ext cx="762000" cy="248920"/>
    <xdr:sp macro="" textlink="">
      <xdr:nvSpPr>
        <xdr:cNvPr id="90" name="財政力該当値テキスト"/>
        <xdr:cNvSpPr txBox="1"/>
      </xdr:nvSpPr>
      <xdr:spPr>
        <a:xfrm>
          <a:off x="4615180" y="70859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86995</xdr:rowOff>
    </xdr:from>
    <xdr:to xmlns:xdr="http://schemas.openxmlformats.org/drawingml/2006/spreadsheetDrawing">
      <xdr:col>19</xdr:col>
      <xdr:colOff>184150</xdr:colOff>
      <xdr:row>44</xdr:row>
      <xdr:rowOff>19685</xdr:rowOff>
    </xdr:to>
    <xdr:sp macro="" textlink="">
      <xdr:nvSpPr>
        <xdr:cNvPr id="91" name="楕円 90"/>
        <xdr:cNvSpPr/>
      </xdr:nvSpPr>
      <xdr:spPr>
        <a:xfrm>
          <a:off x="3726180" y="7186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5080</xdr:rowOff>
    </xdr:from>
    <xdr:ext cx="736600" cy="249555"/>
    <xdr:sp macro="" textlink="">
      <xdr:nvSpPr>
        <xdr:cNvPr id="92" name="テキスト ボックス 91"/>
        <xdr:cNvSpPr txBox="1"/>
      </xdr:nvSpPr>
      <xdr:spPr>
        <a:xfrm>
          <a:off x="3431540" y="726948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75565</xdr:rowOff>
    </xdr:from>
    <xdr:to xmlns:xdr="http://schemas.openxmlformats.org/drawingml/2006/spreadsheetDrawing">
      <xdr:col>15</xdr:col>
      <xdr:colOff>133350</xdr:colOff>
      <xdr:row>44</xdr:row>
      <xdr:rowOff>8255</xdr:rowOff>
    </xdr:to>
    <xdr:sp macro="" textlink="">
      <xdr:nvSpPr>
        <xdr:cNvPr id="93" name="楕円 92"/>
        <xdr:cNvSpPr/>
      </xdr:nvSpPr>
      <xdr:spPr>
        <a:xfrm>
          <a:off x="2908300" y="7174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159385</xdr:rowOff>
    </xdr:from>
    <xdr:ext cx="762000" cy="248920"/>
    <xdr:sp macro="" textlink="">
      <xdr:nvSpPr>
        <xdr:cNvPr id="94" name="テキスト ボックス 93"/>
        <xdr:cNvSpPr txBox="1"/>
      </xdr:nvSpPr>
      <xdr:spPr>
        <a:xfrm>
          <a:off x="2613660" y="72586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75565</xdr:rowOff>
    </xdr:from>
    <xdr:to xmlns:xdr="http://schemas.openxmlformats.org/drawingml/2006/spreadsheetDrawing">
      <xdr:col>11</xdr:col>
      <xdr:colOff>82550</xdr:colOff>
      <xdr:row>44</xdr:row>
      <xdr:rowOff>8255</xdr:rowOff>
    </xdr:to>
    <xdr:sp macro="" textlink="">
      <xdr:nvSpPr>
        <xdr:cNvPr id="95" name="楕円 94"/>
        <xdr:cNvSpPr/>
      </xdr:nvSpPr>
      <xdr:spPr>
        <a:xfrm>
          <a:off x="2108200" y="717486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159385</xdr:rowOff>
    </xdr:from>
    <xdr:ext cx="762000" cy="248920"/>
    <xdr:sp macro="" textlink="">
      <xdr:nvSpPr>
        <xdr:cNvPr id="96" name="テキスト ボックス 95"/>
        <xdr:cNvSpPr txBox="1"/>
      </xdr:nvSpPr>
      <xdr:spPr>
        <a:xfrm>
          <a:off x="1795780" y="72586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75565</xdr:rowOff>
    </xdr:from>
    <xdr:to xmlns:xdr="http://schemas.openxmlformats.org/drawingml/2006/spreadsheetDrawing">
      <xdr:col>7</xdr:col>
      <xdr:colOff>31750</xdr:colOff>
      <xdr:row>44</xdr:row>
      <xdr:rowOff>8255</xdr:rowOff>
    </xdr:to>
    <xdr:sp macro="" textlink="">
      <xdr:nvSpPr>
        <xdr:cNvPr id="97" name="楕円 96"/>
        <xdr:cNvSpPr/>
      </xdr:nvSpPr>
      <xdr:spPr>
        <a:xfrm>
          <a:off x="1290320" y="717486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159385</xdr:rowOff>
    </xdr:from>
    <xdr:ext cx="762000" cy="248920"/>
    <xdr:sp macro="" textlink="">
      <xdr:nvSpPr>
        <xdr:cNvPr id="98" name="テキスト ボックス 97"/>
        <xdr:cNvSpPr txBox="1"/>
      </xdr:nvSpPr>
      <xdr:spPr>
        <a:xfrm>
          <a:off x="977900" y="72586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79375</xdr:rowOff>
    </xdr:from>
    <xdr:to xmlns:xdr="http://schemas.openxmlformats.org/drawingml/2006/spreadsheetDrawing">
      <xdr:col>27</xdr:col>
      <xdr:colOff>184150</xdr:colOff>
      <xdr:row>53</xdr:row>
      <xdr:rowOff>55245</xdr:rowOff>
    </xdr:to>
    <xdr:sp macro="" textlink="">
      <xdr:nvSpPr>
        <xdr:cNvPr id="99" name="正方形/長方形 98"/>
        <xdr:cNvSpPr/>
      </xdr:nvSpPr>
      <xdr:spPr>
        <a:xfrm>
          <a:off x="70866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97790</xdr:rowOff>
    </xdr:from>
    <xdr:ext cx="1438275" cy="297180"/>
    <xdr:sp macro="" textlink="">
      <xdr:nvSpPr>
        <xdr:cNvPr id="100" name="テキスト ボックス 99"/>
        <xdr:cNvSpPr txBox="1"/>
      </xdr:nvSpPr>
      <xdr:spPr>
        <a:xfrm>
          <a:off x="1551305" y="8848090"/>
          <a:ext cx="143827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73025</xdr:rowOff>
    </xdr:from>
    <xdr:ext cx="1651000" cy="345440"/>
    <xdr:sp macro="" textlink="">
      <xdr:nvSpPr>
        <xdr:cNvPr id="101" name="テキスト ボックス 100"/>
        <xdr:cNvSpPr txBox="1"/>
      </xdr:nvSpPr>
      <xdr:spPr>
        <a:xfrm>
          <a:off x="2992755" y="8823325"/>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159385</xdr:rowOff>
    </xdr:from>
    <xdr:to xmlns:xdr="http://schemas.openxmlformats.org/drawingml/2006/spreadsheetDrawing">
      <xdr:col>35</xdr:col>
      <xdr:colOff>95250</xdr:colOff>
      <xdr:row>54</xdr:row>
      <xdr:rowOff>73025</xdr:rowOff>
    </xdr:to>
    <xdr:sp macro="" textlink="">
      <xdr:nvSpPr>
        <xdr:cNvPr id="102" name="正方形/長方形 101"/>
        <xdr:cNvSpPr/>
      </xdr:nvSpPr>
      <xdr:spPr>
        <a:xfrm>
          <a:off x="5407660" y="8744585"/>
          <a:ext cx="139954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92075</xdr:rowOff>
    </xdr:to>
    <xdr:sp macro="" textlink="">
      <xdr:nvSpPr>
        <xdr:cNvPr id="103" name="正方形/長方形 102"/>
        <xdr:cNvSpPr/>
      </xdr:nvSpPr>
      <xdr:spPr>
        <a:xfrm>
          <a:off x="5407660" y="892746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159385</xdr:rowOff>
    </xdr:from>
    <xdr:to xmlns:xdr="http://schemas.openxmlformats.org/drawingml/2006/spreadsheetDrawing">
      <xdr:col>42</xdr:col>
      <xdr:colOff>25400</xdr:colOff>
      <xdr:row>54</xdr:row>
      <xdr:rowOff>73025</xdr:rowOff>
    </xdr:to>
    <xdr:sp macro="" textlink="">
      <xdr:nvSpPr>
        <xdr:cNvPr id="104" name="正方形/長方形 103"/>
        <xdr:cNvSpPr/>
      </xdr:nvSpPr>
      <xdr:spPr>
        <a:xfrm>
          <a:off x="691642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92075</xdr:rowOff>
    </xdr:to>
    <xdr:sp macro="" textlink="">
      <xdr:nvSpPr>
        <xdr:cNvPr id="105" name="正方形/長方形 104"/>
        <xdr:cNvSpPr/>
      </xdr:nvSpPr>
      <xdr:spPr>
        <a:xfrm>
          <a:off x="691642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159385</xdr:rowOff>
    </xdr:from>
    <xdr:to xmlns:xdr="http://schemas.openxmlformats.org/drawingml/2006/spreadsheetDrawing">
      <xdr:col>49</xdr:col>
      <xdr:colOff>19050</xdr:colOff>
      <xdr:row>54</xdr:row>
      <xdr:rowOff>73025</xdr:rowOff>
    </xdr:to>
    <xdr:sp macro="" textlink="">
      <xdr:nvSpPr>
        <xdr:cNvPr id="106" name="正方形/長方形 105"/>
        <xdr:cNvSpPr/>
      </xdr:nvSpPr>
      <xdr:spPr>
        <a:xfrm>
          <a:off x="82524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92075</xdr:rowOff>
    </xdr:to>
    <xdr:sp macro="" textlink="">
      <xdr:nvSpPr>
        <xdr:cNvPr id="107" name="正方形/長方形 106"/>
        <xdr:cNvSpPr/>
      </xdr:nvSpPr>
      <xdr:spPr>
        <a:xfrm>
          <a:off x="82524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46</xdr:col>
      <xdr:colOff>191770</xdr:colOff>
      <xdr:row>57</xdr:row>
      <xdr:rowOff>67310</xdr:rowOff>
    </xdr:to>
    <xdr:sp macro="" textlink="">
      <xdr:nvSpPr>
        <xdr:cNvPr id="110" name="正方形/長方形 109"/>
        <xdr:cNvSpPr/>
      </xdr:nvSpPr>
      <xdr:spPr>
        <a:xfrm>
          <a:off x="5534660" y="923353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128270</xdr:rowOff>
    </xdr:from>
    <xdr:to xmlns:xdr="http://schemas.openxmlformats.org/drawingml/2006/spreadsheetDrawing">
      <xdr:col>56</xdr:col>
      <xdr:colOff>191770</xdr:colOff>
      <xdr:row>69</xdr:row>
      <xdr:rowOff>104140</xdr:rowOff>
    </xdr:to>
    <xdr:sp macro="" textlink="" fLocksText="0">
      <xdr:nvSpPr>
        <xdr:cNvPr id="111" name="テキスト ボックス 110"/>
        <xdr:cNvSpPr txBox="1"/>
      </xdr:nvSpPr>
      <xdr:spPr>
        <a:xfrm>
          <a:off x="5643880" y="9538970"/>
          <a:ext cx="528701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合併直後の</a:t>
          </a:r>
          <a:r>
            <a:rPr kumimoji="1" lang="en-US" altLang="ja-JP" sz="1300">
              <a:latin typeface="ＭＳ Ｐゴシック"/>
              <a:ea typeface="ＭＳ Ｐゴシック"/>
            </a:rPr>
            <a:t>H17</a:t>
          </a:r>
          <a:r>
            <a:rPr kumimoji="1" lang="ja-JP" altLang="en-US" sz="1300">
              <a:latin typeface="ＭＳ Ｐゴシック"/>
              <a:ea typeface="ＭＳ Ｐゴシック"/>
            </a:rPr>
            <a:t>年度は</a:t>
          </a:r>
          <a:r>
            <a:rPr kumimoji="1" lang="en-US" altLang="ja-JP" sz="1300">
              <a:latin typeface="ＭＳ Ｐゴシック"/>
              <a:ea typeface="ＭＳ Ｐゴシック"/>
            </a:rPr>
            <a:t>97.9</a:t>
          </a:r>
          <a:r>
            <a:rPr kumimoji="1" lang="ja-JP" altLang="en-US" sz="1300">
              <a:latin typeface="ＭＳ Ｐゴシック"/>
              <a:ea typeface="ＭＳ Ｐゴシック"/>
            </a:rPr>
            <a:t>％と、高い割合を示していたが、退職者の補充抑制による人件費の削減、高利率の地方債を繰上償還するなどによる公債費の削減（</a:t>
          </a:r>
          <a:r>
            <a:rPr kumimoji="1" lang="en-US" altLang="ja-JP" sz="1300">
              <a:latin typeface="ＭＳ Ｐゴシック"/>
              <a:ea typeface="ＭＳ Ｐゴシック"/>
            </a:rPr>
            <a:t>R03</a:t>
          </a:r>
          <a:r>
            <a:rPr kumimoji="1" lang="ja-JP" altLang="en-US" sz="1300">
              <a:latin typeface="ＭＳ Ｐゴシック"/>
              <a:ea typeface="ＭＳ Ｐゴシック"/>
            </a:rPr>
            <a:t>年度繰上償還</a:t>
          </a:r>
          <a:r>
            <a:rPr kumimoji="1" lang="en-US" altLang="ja-JP" sz="1300">
              <a:latin typeface="ＭＳ Ｐゴシック"/>
              <a:ea typeface="ＭＳ Ｐゴシック"/>
            </a:rPr>
            <a:t>1,157,881</a:t>
          </a:r>
          <a:r>
            <a:rPr kumimoji="1" lang="ja-JP" altLang="en-US" sz="1300">
              <a:latin typeface="ＭＳ Ｐゴシック"/>
              <a:ea typeface="ＭＳ Ｐゴシック"/>
            </a:rPr>
            <a:t>千円）を図っていることにより、類似団体平均を下回っている。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今後とも行財政改革への取組を通じて義務的経費の削減に努め、現在の水準を維持する。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134620</xdr:rowOff>
    </xdr:from>
    <xdr:ext cx="297815" cy="217170"/>
    <xdr:sp macro="" textlink="">
      <xdr:nvSpPr>
        <xdr:cNvPr id="112" name="テキスト ボックス 111"/>
        <xdr:cNvSpPr txBox="1"/>
      </xdr:nvSpPr>
      <xdr:spPr>
        <a:xfrm>
          <a:off x="670560" y="905002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27940</xdr:rowOff>
    </xdr:from>
    <xdr:ext cx="762000" cy="248920"/>
    <xdr:sp macro="" textlink="">
      <xdr:nvSpPr>
        <xdr:cNvPr id="114" name="テキスト ボックス 113"/>
        <xdr:cNvSpPr txBox="1"/>
      </xdr:nvSpPr>
      <xdr:spPr>
        <a:xfrm>
          <a:off x="0" y="114198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30480</xdr:rowOff>
    </xdr:from>
    <xdr:to xmlns:xdr="http://schemas.openxmlformats.org/drawingml/2006/spreadsheetDrawing">
      <xdr:col>27</xdr:col>
      <xdr:colOff>184150</xdr:colOff>
      <xdr:row>67</xdr:row>
      <xdr:rowOff>30480</xdr:rowOff>
    </xdr:to>
    <xdr:cxnSp macro="">
      <xdr:nvCxnSpPr>
        <xdr:cNvPr id="115" name="直線コネクタ 114"/>
        <xdr:cNvCxnSpPr/>
      </xdr:nvCxnSpPr>
      <xdr:spPr>
        <a:xfrm>
          <a:off x="708660" y="11092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59055</xdr:rowOff>
    </xdr:from>
    <xdr:ext cx="762000" cy="248920"/>
    <xdr:sp macro="" textlink="">
      <xdr:nvSpPr>
        <xdr:cNvPr id="116" name="テキスト ボックス 115"/>
        <xdr:cNvSpPr txBox="1"/>
      </xdr:nvSpPr>
      <xdr:spPr>
        <a:xfrm>
          <a:off x="0" y="109556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60960</xdr:rowOff>
    </xdr:from>
    <xdr:to xmlns:xdr="http://schemas.openxmlformats.org/drawingml/2006/spreadsheetDrawing">
      <xdr:col>27</xdr:col>
      <xdr:colOff>184150</xdr:colOff>
      <xdr:row>64</xdr:row>
      <xdr:rowOff>60960</xdr:rowOff>
    </xdr:to>
    <xdr:cxnSp macro="">
      <xdr:nvCxnSpPr>
        <xdr:cNvPr id="117" name="直線コネクタ 116"/>
        <xdr:cNvCxnSpPr/>
      </xdr:nvCxnSpPr>
      <xdr:spPr>
        <a:xfrm>
          <a:off x="708660" y="106273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89535</xdr:rowOff>
    </xdr:from>
    <xdr:ext cx="762000" cy="248920"/>
    <xdr:sp macro="" textlink="">
      <xdr:nvSpPr>
        <xdr:cNvPr id="118" name="テキスト ボックス 117"/>
        <xdr:cNvSpPr txBox="1"/>
      </xdr:nvSpPr>
      <xdr:spPr>
        <a:xfrm>
          <a:off x="0" y="104908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92075</xdr:rowOff>
    </xdr:from>
    <xdr:to xmlns:xdr="http://schemas.openxmlformats.org/drawingml/2006/spreadsheetDrawing">
      <xdr:col>27</xdr:col>
      <xdr:colOff>184150</xdr:colOff>
      <xdr:row>61</xdr:row>
      <xdr:rowOff>92075</xdr:rowOff>
    </xdr:to>
    <xdr:cxnSp macro="">
      <xdr:nvCxnSpPr>
        <xdr:cNvPr id="119" name="直線コネクタ 118"/>
        <xdr:cNvCxnSpPr/>
      </xdr:nvCxnSpPr>
      <xdr:spPr>
        <a:xfrm>
          <a:off x="708660" y="101631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120015</xdr:rowOff>
    </xdr:from>
    <xdr:ext cx="762000" cy="248920"/>
    <xdr:sp macro="" textlink="">
      <xdr:nvSpPr>
        <xdr:cNvPr id="120" name="テキスト ボックス 119"/>
        <xdr:cNvSpPr txBox="1"/>
      </xdr:nvSpPr>
      <xdr:spPr>
        <a:xfrm>
          <a:off x="0" y="100260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122555</xdr:rowOff>
    </xdr:from>
    <xdr:to xmlns:xdr="http://schemas.openxmlformats.org/drawingml/2006/spreadsheetDrawing">
      <xdr:col>27</xdr:col>
      <xdr:colOff>184150</xdr:colOff>
      <xdr:row>58</xdr:row>
      <xdr:rowOff>122555</xdr:rowOff>
    </xdr:to>
    <xdr:cxnSp macro="">
      <xdr:nvCxnSpPr>
        <xdr:cNvPr id="121" name="直線コネクタ 120"/>
        <xdr:cNvCxnSpPr/>
      </xdr:nvCxnSpPr>
      <xdr:spPr>
        <a:xfrm>
          <a:off x="708660" y="96983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150495</xdr:rowOff>
    </xdr:from>
    <xdr:ext cx="762000" cy="248920"/>
    <xdr:sp macro="" textlink="">
      <xdr:nvSpPr>
        <xdr:cNvPr id="122" name="テキスト ボックス 121"/>
        <xdr:cNvSpPr txBox="1"/>
      </xdr:nvSpPr>
      <xdr:spPr>
        <a:xfrm>
          <a:off x="0" y="95611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55</xdr:row>
      <xdr:rowOff>153035</xdr:rowOff>
    </xdr:to>
    <xdr:cxnSp macro="">
      <xdr:nvCxnSpPr>
        <xdr:cNvPr id="123" name="直線コネクタ 122"/>
        <xdr:cNvCxnSpPr/>
      </xdr:nvCxnSpPr>
      <xdr:spPr>
        <a:xfrm>
          <a:off x="70866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49555"/>
    <xdr:sp macro="" textlink="">
      <xdr:nvSpPr>
        <xdr:cNvPr id="124" name="テキスト ボックス 123"/>
        <xdr:cNvSpPr txBox="1"/>
      </xdr:nvSpPr>
      <xdr:spPr>
        <a:xfrm>
          <a:off x="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0866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127000</xdr:rowOff>
    </xdr:from>
    <xdr:to xmlns:xdr="http://schemas.openxmlformats.org/drawingml/2006/spreadsheetDrawing">
      <xdr:col>23</xdr:col>
      <xdr:colOff>133350</xdr:colOff>
      <xdr:row>66</xdr:row>
      <xdr:rowOff>144145</xdr:rowOff>
    </xdr:to>
    <xdr:cxnSp macro="">
      <xdr:nvCxnSpPr>
        <xdr:cNvPr id="126" name="直線コネクタ 125"/>
        <xdr:cNvCxnSpPr/>
      </xdr:nvCxnSpPr>
      <xdr:spPr>
        <a:xfrm flipV="1">
          <a:off x="4544060" y="9702800"/>
          <a:ext cx="0" cy="1337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117475</xdr:rowOff>
    </xdr:from>
    <xdr:ext cx="762000" cy="248920"/>
    <xdr:sp macro="" textlink="">
      <xdr:nvSpPr>
        <xdr:cNvPr id="127" name="財政構造の弾力性最小値テキスト"/>
        <xdr:cNvSpPr txBox="1"/>
      </xdr:nvSpPr>
      <xdr:spPr>
        <a:xfrm>
          <a:off x="4615180" y="110140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144145</xdr:rowOff>
    </xdr:from>
    <xdr:to xmlns:xdr="http://schemas.openxmlformats.org/drawingml/2006/spreadsheetDrawing">
      <xdr:col>24</xdr:col>
      <xdr:colOff>12700</xdr:colOff>
      <xdr:row>66</xdr:row>
      <xdr:rowOff>144145</xdr:rowOff>
    </xdr:to>
    <xdr:cxnSp macro="">
      <xdr:nvCxnSpPr>
        <xdr:cNvPr id="128" name="直線コネクタ 127"/>
        <xdr:cNvCxnSpPr/>
      </xdr:nvCxnSpPr>
      <xdr:spPr>
        <a:xfrm>
          <a:off x="4455160" y="110407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45085</xdr:rowOff>
    </xdr:from>
    <xdr:ext cx="762000" cy="249555"/>
    <xdr:sp macro="" textlink="">
      <xdr:nvSpPr>
        <xdr:cNvPr id="129" name="財政構造の弾力性最大値テキスト"/>
        <xdr:cNvSpPr txBox="1"/>
      </xdr:nvSpPr>
      <xdr:spPr>
        <a:xfrm>
          <a:off x="4615180" y="94557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127000</xdr:rowOff>
    </xdr:from>
    <xdr:to xmlns:xdr="http://schemas.openxmlformats.org/drawingml/2006/spreadsheetDrawing">
      <xdr:col>24</xdr:col>
      <xdr:colOff>12700</xdr:colOff>
      <xdr:row>58</xdr:row>
      <xdr:rowOff>127000</xdr:rowOff>
    </xdr:to>
    <xdr:cxnSp macro="">
      <xdr:nvCxnSpPr>
        <xdr:cNvPr id="130" name="直線コネクタ 129"/>
        <xdr:cNvCxnSpPr/>
      </xdr:nvCxnSpPr>
      <xdr:spPr>
        <a:xfrm>
          <a:off x="4455160" y="97028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5715</xdr:rowOff>
    </xdr:from>
    <xdr:to xmlns:xdr="http://schemas.openxmlformats.org/drawingml/2006/spreadsheetDrawing">
      <xdr:col>23</xdr:col>
      <xdr:colOff>133350</xdr:colOff>
      <xdr:row>62</xdr:row>
      <xdr:rowOff>130810</xdr:rowOff>
    </xdr:to>
    <xdr:cxnSp macro="">
      <xdr:nvCxnSpPr>
        <xdr:cNvPr id="131" name="直線コネクタ 130"/>
        <xdr:cNvCxnSpPr/>
      </xdr:nvCxnSpPr>
      <xdr:spPr>
        <a:xfrm>
          <a:off x="3776980" y="10241915"/>
          <a:ext cx="76708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66675</xdr:rowOff>
    </xdr:from>
    <xdr:ext cx="762000" cy="249555"/>
    <xdr:sp macro="" textlink="">
      <xdr:nvSpPr>
        <xdr:cNvPr id="132" name="財政構造の弾力性平均値テキスト"/>
        <xdr:cNvSpPr txBox="1"/>
      </xdr:nvSpPr>
      <xdr:spPr>
        <a:xfrm>
          <a:off x="4615180" y="104679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93980</xdr:rowOff>
    </xdr:from>
    <xdr:to xmlns:xdr="http://schemas.openxmlformats.org/drawingml/2006/spreadsheetDrawing">
      <xdr:col>23</xdr:col>
      <xdr:colOff>184150</xdr:colOff>
      <xdr:row>64</xdr:row>
      <xdr:rowOff>26670</xdr:rowOff>
    </xdr:to>
    <xdr:sp macro="" textlink="">
      <xdr:nvSpPr>
        <xdr:cNvPr id="133" name="フローチャート: 判断 132"/>
        <xdr:cNvSpPr/>
      </xdr:nvSpPr>
      <xdr:spPr>
        <a:xfrm>
          <a:off x="4493260" y="1049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5715</xdr:rowOff>
    </xdr:from>
    <xdr:to xmlns:xdr="http://schemas.openxmlformats.org/drawingml/2006/spreadsheetDrawing">
      <xdr:col>19</xdr:col>
      <xdr:colOff>133350</xdr:colOff>
      <xdr:row>62</xdr:row>
      <xdr:rowOff>89535</xdr:rowOff>
    </xdr:to>
    <xdr:cxnSp macro="">
      <xdr:nvCxnSpPr>
        <xdr:cNvPr id="134" name="直線コネクタ 133"/>
        <xdr:cNvCxnSpPr/>
      </xdr:nvCxnSpPr>
      <xdr:spPr>
        <a:xfrm flipV="1">
          <a:off x="2959100" y="10241915"/>
          <a:ext cx="8178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77470</xdr:rowOff>
    </xdr:from>
    <xdr:to xmlns:xdr="http://schemas.openxmlformats.org/drawingml/2006/spreadsheetDrawing">
      <xdr:col>19</xdr:col>
      <xdr:colOff>184150</xdr:colOff>
      <xdr:row>63</xdr:row>
      <xdr:rowOff>10160</xdr:rowOff>
    </xdr:to>
    <xdr:sp macro="" textlink="">
      <xdr:nvSpPr>
        <xdr:cNvPr id="135" name="フローチャート: 判断 134"/>
        <xdr:cNvSpPr/>
      </xdr:nvSpPr>
      <xdr:spPr>
        <a:xfrm>
          <a:off x="3726180" y="10313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160655</xdr:rowOff>
    </xdr:from>
    <xdr:ext cx="736600" cy="248920"/>
    <xdr:sp macro="" textlink="">
      <xdr:nvSpPr>
        <xdr:cNvPr id="136" name="テキスト ボックス 135"/>
        <xdr:cNvSpPr txBox="1"/>
      </xdr:nvSpPr>
      <xdr:spPr>
        <a:xfrm>
          <a:off x="3431540" y="1039685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89535</xdr:rowOff>
    </xdr:from>
    <xdr:to xmlns:xdr="http://schemas.openxmlformats.org/drawingml/2006/spreadsheetDrawing">
      <xdr:col>15</xdr:col>
      <xdr:colOff>82550</xdr:colOff>
      <xdr:row>62</xdr:row>
      <xdr:rowOff>112395</xdr:rowOff>
    </xdr:to>
    <xdr:cxnSp macro="">
      <xdr:nvCxnSpPr>
        <xdr:cNvPr id="137" name="直線コネクタ 136"/>
        <xdr:cNvCxnSpPr/>
      </xdr:nvCxnSpPr>
      <xdr:spPr>
        <a:xfrm flipV="1">
          <a:off x="2141220" y="10325735"/>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17145</xdr:rowOff>
    </xdr:from>
    <xdr:to xmlns:xdr="http://schemas.openxmlformats.org/drawingml/2006/spreadsheetDrawing">
      <xdr:col>15</xdr:col>
      <xdr:colOff>133350</xdr:colOff>
      <xdr:row>64</xdr:row>
      <xdr:rowOff>114935</xdr:rowOff>
    </xdr:to>
    <xdr:sp macro="" textlink="">
      <xdr:nvSpPr>
        <xdr:cNvPr id="138" name="フローチャート: 判断 137"/>
        <xdr:cNvSpPr/>
      </xdr:nvSpPr>
      <xdr:spPr>
        <a:xfrm>
          <a:off x="2908300" y="10583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100330</xdr:rowOff>
    </xdr:from>
    <xdr:ext cx="762000" cy="249555"/>
    <xdr:sp macro="" textlink="">
      <xdr:nvSpPr>
        <xdr:cNvPr id="139" name="テキスト ボックス 138"/>
        <xdr:cNvSpPr txBox="1"/>
      </xdr:nvSpPr>
      <xdr:spPr>
        <a:xfrm>
          <a:off x="2613660" y="106667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28575</xdr:rowOff>
    </xdr:from>
    <xdr:to xmlns:xdr="http://schemas.openxmlformats.org/drawingml/2006/spreadsheetDrawing">
      <xdr:col>11</xdr:col>
      <xdr:colOff>31750</xdr:colOff>
      <xdr:row>62</xdr:row>
      <xdr:rowOff>112395</xdr:rowOff>
    </xdr:to>
    <xdr:cxnSp macro="">
      <xdr:nvCxnSpPr>
        <xdr:cNvPr id="140" name="直線コネクタ 139"/>
        <xdr:cNvCxnSpPr/>
      </xdr:nvCxnSpPr>
      <xdr:spPr>
        <a:xfrm>
          <a:off x="1341120" y="10264775"/>
          <a:ext cx="8001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44450</xdr:rowOff>
    </xdr:from>
    <xdr:to xmlns:xdr="http://schemas.openxmlformats.org/drawingml/2006/spreadsheetDrawing">
      <xdr:col>11</xdr:col>
      <xdr:colOff>82550</xdr:colOff>
      <xdr:row>64</xdr:row>
      <xdr:rowOff>142240</xdr:rowOff>
    </xdr:to>
    <xdr:sp macro="" textlink="">
      <xdr:nvSpPr>
        <xdr:cNvPr id="141" name="フローチャート: 判断 140"/>
        <xdr:cNvSpPr/>
      </xdr:nvSpPr>
      <xdr:spPr>
        <a:xfrm>
          <a:off x="2108200" y="1061085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127635</xdr:rowOff>
    </xdr:from>
    <xdr:ext cx="762000" cy="248920"/>
    <xdr:sp macro="" textlink="">
      <xdr:nvSpPr>
        <xdr:cNvPr id="142" name="テキスト ボックス 141"/>
        <xdr:cNvSpPr txBox="1"/>
      </xdr:nvSpPr>
      <xdr:spPr>
        <a:xfrm>
          <a:off x="1795780" y="10694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17145</xdr:rowOff>
    </xdr:from>
    <xdr:to xmlns:xdr="http://schemas.openxmlformats.org/drawingml/2006/spreadsheetDrawing">
      <xdr:col>7</xdr:col>
      <xdr:colOff>31750</xdr:colOff>
      <xdr:row>64</xdr:row>
      <xdr:rowOff>114935</xdr:rowOff>
    </xdr:to>
    <xdr:sp macro="" textlink="">
      <xdr:nvSpPr>
        <xdr:cNvPr id="143" name="フローチャート: 判断 142"/>
        <xdr:cNvSpPr/>
      </xdr:nvSpPr>
      <xdr:spPr>
        <a:xfrm>
          <a:off x="1290320" y="1058354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100330</xdr:rowOff>
    </xdr:from>
    <xdr:ext cx="762000" cy="249555"/>
    <xdr:sp macro="" textlink="">
      <xdr:nvSpPr>
        <xdr:cNvPr id="144" name="テキスト ボックス 143"/>
        <xdr:cNvSpPr txBox="1"/>
      </xdr:nvSpPr>
      <xdr:spPr>
        <a:xfrm>
          <a:off x="977900" y="106667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162560</xdr:rowOff>
    </xdr:from>
    <xdr:ext cx="761365" cy="248920"/>
    <xdr:sp macro="" textlink="">
      <xdr:nvSpPr>
        <xdr:cNvPr id="145" name="テキスト ボックス 144"/>
        <xdr:cNvSpPr txBox="1"/>
      </xdr:nvSpPr>
      <xdr:spPr>
        <a:xfrm>
          <a:off x="434594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162560</xdr:rowOff>
    </xdr:from>
    <xdr:ext cx="761365" cy="248920"/>
    <xdr:sp macro="" textlink="">
      <xdr:nvSpPr>
        <xdr:cNvPr id="146" name="テキスト ボックス 145"/>
        <xdr:cNvSpPr txBox="1"/>
      </xdr:nvSpPr>
      <xdr:spPr>
        <a:xfrm>
          <a:off x="357886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162560</xdr:rowOff>
    </xdr:from>
    <xdr:ext cx="761365" cy="248920"/>
    <xdr:sp macro="" textlink="">
      <xdr:nvSpPr>
        <xdr:cNvPr id="147" name="テキスト ボックス 146"/>
        <xdr:cNvSpPr txBox="1"/>
      </xdr:nvSpPr>
      <xdr:spPr>
        <a:xfrm>
          <a:off x="276098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162560</xdr:rowOff>
    </xdr:from>
    <xdr:ext cx="761365" cy="248920"/>
    <xdr:sp macro="" textlink="">
      <xdr:nvSpPr>
        <xdr:cNvPr id="148" name="テキスト ボックス 147"/>
        <xdr:cNvSpPr txBox="1"/>
      </xdr:nvSpPr>
      <xdr:spPr>
        <a:xfrm>
          <a:off x="19431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162560</xdr:rowOff>
    </xdr:from>
    <xdr:ext cx="761365" cy="248920"/>
    <xdr:sp macro="" textlink="">
      <xdr:nvSpPr>
        <xdr:cNvPr id="149" name="テキスト ボックス 148"/>
        <xdr:cNvSpPr txBox="1"/>
      </xdr:nvSpPr>
      <xdr:spPr>
        <a:xfrm>
          <a:off x="11430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81915</xdr:rowOff>
    </xdr:from>
    <xdr:to xmlns:xdr="http://schemas.openxmlformats.org/drawingml/2006/spreadsheetDrawing">
      <xdr:col>23</xdr:col>
      <xdr:colOff>184150</xdr:colOff>
      <xdr:row>63</xdr:row>
      <xdr:rowOff>14605</xdr:rowOff>
    </xdr:to>
    <xdr:sp macro="" textlink="">
      <xdr:nvSpPr>
        <xdr:cNvPr id="150" name="楕円 149"/>
        <xdr:cNvSpPr/>
      </xdr:nvSpPr>
      <xdr:spPr>
        <a:xfrm>
          <a:off x="4493260" y="1031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97790</xdr:rowOff>
    </xdr:from>
    <xdr:ext cx="762000" cy="249555"/>
    <xdr:sp macro="" textlink="">
      <xdr:nvSpPr>
        <xdr:cNvPr id="151" name="財政構造の弾力性該当値テキスト"/>
        <xdr:cNvSpPr txBox="1"/>
      </xdr:nvSpPr>
      <xdr:spPr>
        <a:xfrm>
          <a:off x="4615180" y="101688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121920</xdr:rowOff>
    </xdr:from>
    <xdr:to xmlns:xdr="http://schemas.openxmlformats.org/drawingml/2006/spreadsheetDrawing">
      <xdr:col>19</xdr:col>
      <xdr:colOff>184150</xdr:colOff>
      <xdr:row>62</xdr:row>
      <xdr:rowOff>54610</xdr:rowOff>
    </xdr:to>
    <xdr:sp macro="" textlink="">
      <xdr:nvSpPr>
        <xdr:cNvPr id="152" name="楕円 151"/>
        <xdr:cNvSpPr/>
      </xdr:nvSpPr>
      <xdr:spPr>
        <a:xfrm>
          <a:off x="3726180" y="10193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64135</xdr:rowOff>
    </xdr:from>
    <xdr:ext cx="736600" cy="248920"/>
    <xdr:sp macro="" textlink="">
      <xdr:nvSpPr>
        <xdr:cNvPr id="153" name="テキスト ボックス 152"/>
        <xdr:cNvSpPr txBox="1"/>
      </xdr:nvSpPr>
      <xdr:spPr>
        <a:xfrm>
          <a:off x="3431540" y="997013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40005</xdr:rowOff>
    </xdr:from>
    <xdr:to xmlns:xdr="http://schemas.openxmlformats.org/drawingml/2006/spreadsheetDrawing">
      <xdr:col>15</xdr:col>
      <xdr:colOff>133350</xdr:colOff>
      <xdr:row>62</xdr:row>
      <xdr:rowOff>137795</xdr:rowOff>
    </xdr:to>
    <xdr:sp macro="" textlink="">
      <xdr:nvSpPr>
        <xdr:cNvPr id="154" name="楕円 153"/>
        <xdr:cNvSpPr/>
      </xdr:nvSpPr>
      <xdr:spPr>
        <a:xfrm>
          <a:off x="2908300" y="1027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147955</xdr:rowOff>
    </xdr:from>
    <xdr:ext cx="762000" cy="249555"/>
    <xdr:sp macro="" textlink="">
      <xdr:nvSpPr>
        <xdr:cNvPr id="155" name="テキスト ボックス 154"/>
        <xdr:cNvSpPr txBox="1"/>
      </xdr:nvSpPr>
      <xdr:spPr>
        <a:xfrm>
          <a:off x="2613660" y="100539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63500</xdr:rowOff>
    </xdr:from>
    <xdr:to xmlns:xdr="http://schemas.openxmlformats.org/drawingml/2006/spreadsheetDrawing">
      <xdr:col>11</xdr:col>
      <xdr:colOff>82550</xdr:colOff>
      <xdr:row>62</xdr:row>
      <xdr:rowOff>161290</xdr:rowOff>
    </xdr:to>
    <xdr:sp macro="" textlink="">
      <xdr:nvSpPr>
        <xdr:cNvPr id="156" name="楕円 155"/>
        <xdr:cNvSpPr/>
      </xdr:nvSpPr>
      <xdr:spPr>
        <a:xfrm>
          <a:off x="2108200" y="1029970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5715</xdr:rowOff>
    </xdr:from>
    <xdr:ext cx="762000" cy="249555"/>
    <xdr:sp macro="" textlink="">
      <xdr:nvSpPr>
        <xdr:cNvPr id="157" name="テキスト ボックス 156"/>
        <xdr:cNvSpPr txBox="1"/>
      </xdr:nvSpPr>
      <xdr:spPr>
        <a:xfrm>
          <a:off x="1795780" y="100768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144780</xdr:rowOff>
    </xdr:from>
    <xdr:to xmlns:xdr="http://schemas.openxmlformats.org/drawingml/2006/spreadsheetDrawing">
      <xdr:col>7</xdr:col>
      <xdr:colOff>31750</xdr:colOff>
      <xdr:row>62</xdr:row>
      <xdr:rowOff>77470</xdr:rowOff>
    </xdr:to>
    <xdr:sp macro="" textlink="">
      <xdr:nvSpPr>
        <xdr:cNvPr id="158" name="楕円 157"/>
        <xdr:cNvSpPr/>
      </xdr:nvSpPr>
      <xdr:spPr>
        <a:xfrm>
          <a:off x="1290320" y="1021588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87630</xdr:rowOff>
    </xdr:from>
    <xdr:ext cx="762000" cy="248285"/>
    <xdr:sp macro="" textlink="">
      <xdr:nvSpPr>
        <xdr:cNvPr id="159" name="テキスト ボックス 158"/>
        <xdr:cNvSpPr txBox="1"/>
      </xdr:nvSpPr>
      <xdr:spPr>
        <a:xfrm>
          <a:off x="977900" y="99936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116205</xdr:rowOff>
    </xdr:from>
    <xdr:to xmlns:xdr="http://schemas.openxmlformats.org/drawingml/2006/spreadsheetDrawing">
      <xdr:col>27</xdr:col>
      <xdr:colOff>184150</xdr:colOff>
      <xdr:row>75</xdr:row>
      <xdr:rowOff>92075</xdr:rowOff>
    </xdr:to>
    <xdr:sp macro="" textlink="">
      <xdr:nvSpPr>
        <xdr:cNvPr id="160" name="正方形/長方形 159"/>
        <xdr:cNvSpPr/>
      </xdr:nvSpPr>
      <xdr:spPr>
        <a:xfrm>
          <a:off x="70866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134620</xdr:rowOff>
    </xdr:from>
    <xdr:ext cx="3218815" cy="297815"/>
    <xdr:sp macro="" textlink="">
      <xdr:nvSpPr>
        <xdr:cNvPr id="161" name="テキスト ボックス 160"/>
        <xdr:cNvSpPr txBox="1"/>
      </xdr:nvSpPr>
      <xdr:spPr>
        <a:xfrm>
          <a:off x="750570" y="12517120"/>
          <a:ext cx="321881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109855</xdr:rowOff>
    </xdr:from>
    <xdr:ext cx="1650365" cy="346075"/>
    <xdr:sp macro="" textlink="">
      <xdr:nvSpPr>
        <xdr:cNvPr id="162" name="テキスト ボックス 161"/>
        <xdr:cNvSpPr txBox="1"/>
      </xdr:nvSpPr>
      <xdr:spPr>
        <a:xfrm>
          <a:off x="3811270" y="12492355"/>
          <a:ext cx="165036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[266,859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30480</xdr:rowOff>
    </xdr:from>
    <xdr:to xmlns:xdr="http://schemas.openxmlformats.org/drawingml/2006/spreadsheetDrawing">
      <xdr:col>35</xdr:col>
      <xdr:colOff>95250</xdr:colOff>
      <xdr:row>76</xdr:row>
      <xdr:rowOff>109855</xdr:rowOff>
    </xdr:to>
    <xdr:sp macro="" textlink="">
      <xdr:nvSpPr>
        <xdr:cNvPr id="163" name="正方形/長方形 162"/>
        <xdr:cNvSpPr/>
      </xdr:nvSpPr>
      <xdr:spPr>
        <a:xfrm>
          <a:off x="5407660" y="12412980"/>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48895</xdr:rowOff>
    </xdr:from>
    <xdr:to xmlns:xdr="http://schemas.openxmlformats.org/drawingml/2006/spreadsheetDrawing">
      <xdr:col>35</xdr:col>
      <xdr:colOff>95250</xdr:colOff>
      <xdr:row>77</xdr:row>
      <xdr:rowOff>128270</xdr:rowOff>
    </xdr:to>
    <xdr:sp macro="" textlink="">
      <xdr:nvSpPr>
        <xdr:cNvPr id="164" name="正方形/長方形 163"/>
        <xdr:cNvSpPr/>
      </xdr:nvSpPr>
      <xdr:spPr>
        <a:xfrm>
          <a:off x="5407660" y="1259649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30480</xdr:rowOff>
    </xdr:from>
    <xdr:to xmlns:xdr="http://schemas.openxmlformats.org/drawingml/2006/spreadsheetDrawing">
      <xdr:col>42</xdr:col>
      <xdr:colOff>25400</xdr:colOff>
      <xdr:row>76</xdr:row>
      <xdr:rowOff>109855</xdr:rowOff>
    </xdr:to>
    <xdr:sp macro="" textlink="">
      <xdr:nvSpPr>
        <xdr:cNvPr id="165" name="正方形/長方形 164"/>
        <xdr:cNvSpPr/>
      </xdr:nvSpPr>
      <xdr:spPr>
        <a:xfrm>
          <a:off x="691642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48895</xdr:rowOff>
    </xdr:from>
    <xdr:to xmlns:xdr="http://schemas.openxmlformats.org/drawingml/2006/spreadsheetDrawing">
      <xdr:col>42</xdr:col>
      <xdr:colOff>25400</xdr:colOff>
      <xdr:row>77</xdr:row>
      <xdr:rowOff>128270</xdr:rowOff>
    </xdr:to>
    <xdr:sp macro="" textlink="">
      <xdr:nvSpPr>
        <xdr:cNvPr id="166" name="正方形/長方形 165"/>
        <xdr:cNvSpPr/>
      </xdr:nvSpPr>
      <xdr:spPr>
        <a:xfrm>
          <a:off x="691642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30480</xdr:rowOff>
    </xdr:from>
    <xdr:to xmlns:xdr="http://schemas.openxmlformats.org/drawingml/2006/spreadsheetDrawing">
      <xdr:col>49</xdr:col>
      <xdr:colOff>19050</xdr:colOff>
      <xdr:row>76</xdr:row>
      <xdr:rowOff>109855</xdr:rowOff>
    </xdr:to>
    <xdr:sp macro="" textlink="">
      <xdr:nvSpPr>
        <xdr:cNvPr id="167" name="正方形/長方形 166"/>
        <xdr:cNvSpPr/>
      </xdr:nvSpPr>
      <xdr:spPr>
        <a:xfrm>
          <a:off x="82524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76</xdr:row>
      <xdr:rowOff>48895</xdr:rowOff>
    </xdr:from>
    <xdr:to xmlns:xdr="http://schemas.openxmlformats.org/drawingml/2006/spreadsheetDrawing">
      <xdr:col>49</xdr:col>
      <xdr:colOff>19050</xdr:colOff>
      <xdr:row>77</xdr:row>
      <xdr:rowOff>128270</xdr:rowOff>
    </xdr:to>
    <xdr:sp macro="" textlink="">
      <xdr:nvSpPr>
        <xdr:cNvPr id="168" name="正方形/長方形 167"/>
        <xdr:cNvSpPr/>
      </xdr:nvSpPr>
      <xdr:spPr>
        <a:xfrm>
          <a:off x="82524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69" name="正方形/長方形 168"/>
        <xdr:cNvSpPr/>
      </xdr:nvSpPr>
      <xdr:spPr>
        <a:xfrm>
          <a:off x="70866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36830</xdr:rowOff>
    </xdr:to>
    <xdr:sp macro="" textlink="">
      <xdr:nvSpPr>
        <xdr:cNvPr id="170" name="正方形/長方形 169"/>
        <xdr:cNvSpPr/>
      </xdr:nvSpPr>
      <xdr:spPr>
        <a:xfrm>
          <a:off x="553466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191770</xdr:colOff>
      <xdr:row>79</xdr:row>
      <xdr:rowOff>104140</xdr:rowOff>
    </xdr:to>
    <xdr:sp macro="" textlink="">
      <xdr:nvSpPr>
        <xdr:cNvPr id="171" name="正方形/長方形 170"/>
        <xdr:cNvSpPr/>
      </xdr:nvSpPr>
      <xdr:spPr>
        <a:xfrm>
          <a:off x="5534660" y="1290256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140335</xdr:rowOff>
    </xdr:to>
    <xdr:sp macro="" textlink="" fLocksText="0">
      <xdr:nvSpPr>
        <xdr:cNvPr id="172" name="テキスト ボックス 171"/>
        <xdr:cNvSpPr txBox="1"/>
      </xdr:nvSpPr>
      <xdr:spPr>
        <a:xfrm>
          <a:off x="5643880" y="13208000"/>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人当たりの金額が類似団体平均を上回っているのは、主に人件費が要因となっている。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これは、退職者の補充抑制等に取り組んでいるが、依然、職員数が多いためである。また、ごみ収集業務などの施設運営を直営で行っていることも影響している。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250" cy="217170"/>
    <xdr:sp macro="" textlink="">
      <xdr:nvSpPr>
        <xdr:cNvPr id="173" name="テキスト ボックス 172"/>
        <xdr:cNvSpPr txBox="1"/>
      </xdr:nvSpPr>
      <xdr:spPr>
        <a:xfrm>
          <a:off x="670560" y="12718415"/>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36830</xdr:rowOff>
    </xdr:from>
    <xdr:to xmlns:xdr="http://schemas.openxmlformats.org/drawingml/2006/spreadsheetDrawing">
      <xdr:col>27</xdr:col>
      <xdr:colOff>184150</xdr:colOff>
      <xdr:row>92</xdr:row>
      <xdr:rowOff>36830</xdr:rowOff>
    </xdr:to>
    <xdr:cxnSp macro="">
      <xdr:nvCxnSpPr>
        <xdr:cNvPr id="174" name="直線コネクタ 173"/>
        <xdr:cNvCxnSpPr/>
      </xdr:nvCxnSpPr>
      <xdr:spPr>
        <a:xfrm>
          <a:off x="70866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64770</xdr:rowOff>
    </xdr:from>
    <xdr:ext cx="762000" cy="249555"/>
    <xdr:sp macro="" textlink="">
      <xdr:nvSpPr>
        <xdr:cNvPr id="175" name="テキスト ボックス 174"/>
        <xdr:cNvSpPr txBox="1"/>
      </xdr:nvSpPr>
      <xdr:spPr>
        <a:xfrm>
          <a:off x="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144780</xdr:rowOff>
    </xdr:from>
    <xdr:to xmlns:xdr="http://schemas.openxmlformats.org/drawingml/2006/spreadsheetDrawing">
      <xdr:col>27</xdr:col>
      <xdr:colOff>184150</xdr:colOff>
      <xdr:row>89</xdr:row>
      <xdr:rowOff>144780</xdr:rowOff>
    </xdr:to>
    <xdr:cxnSp macro="">
      <xdr:nvCxnSpPr>
        <xdr:cNvPr id="176" name="直線コネクタ 175"/>
        <xdr:cNvCxnSpPr/>
      </xdr:nvCxnSpPr>
      <xdr:spPr>
        <a:xfrm>
          <a:off x="708660" y="148386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49555"/>
    <xdr:sp macro="" textlink="">
      <xdr:nvSpPr>
        <xdr:cNvPr id="177" name="テキスト ボックス 176"/>
        <xdr:cNvSpPr txBox="1"/>
      </xdr:nvSpPr>
      <xdr:spPr>
        <a:xfrm>
          <a:off x="0" y="14701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87630</xdr:rowOff>
    </xdr:from>
    <xdr:to xmlns:xdr="http://schemas.openxmlformats.org/drawingml/2006/spreadsheetDrawing">
      <xdr:col>27</xdr:col>
      <xdr:colOff>184150</xdr:colOff>
      <xdr:row>87</xdr:row>
      <xdr:rowOff>87630</xdr:rowOff>
    </xdr:to>
    <xdr:cxnSp macro="">
      <xdr:nvCxnSpPr>
        <xdr:cNvPr id="178" name="直線コネクタ 177"/>
        <xdr:cNvCxnSpPr/>
      </xdr:nvCxnSpPr>
      <xdr:spPr>
        <a:xfrm>
          <a:off x="708660" y="14451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116205</xdr:rowOff>
    </xdr:from>
    <xdr:ext cx="762000" cy="248920"/>
    <xdr:sp macro="" textlink="">
      <xdr:nvSpPr>
        <xdr:cNvPr id="179" name="テキスト ボックス 178"/>
        <xdr:cNvSpPr txBox="1"/>
      </xdr:nvSpPr>
      <xdr:spPr>
        <a:xfrm>
          <a:off x="0" y="14314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30480</xdr:rowOff>
    </xdr:from>
    <xdr:to xmlns:xdr="http://schemas.openxmlformats.org/drawingml/2006/spreadsheetDrawing">
      <xdr:col>27</xdr:col>
      <xdr:colOff>184150</xdr:colOff>
      <xdr:row>85</xdr:row>
      <xdr:rowOff>30480</xdr:rowOff>
    </xdr:to>
    <xdr:cxnSp macro="">
      <xdr:nvCxnSpPr>
        <xdr:cNvPr id="180" name="直線コネクタ 179"/>
        <xdr:cNvCxnSpPr/>
      </xdr:nvCxnSpPr>
      <xdr:spPr>
        <a:xfrm>
          <a:off x="708660" y="14063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59055</xdr:rowOff>
    </xdr:from>
    <xdr:ext cx="762000" cy="248920"/>
    <xdr:sp macro="" textlink="">
      <xdr:nvSpPr>
        <xdr:cNvPr id="181" name="テキスト ボックス 180"/>
        <xdr:cNvSpPr txBox="1"/>
      </xdr:nvSpPr>
      <xdr:spPr>
        <a:xfrm>
          <a:off x="0" y="139274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138430</xdr:rowOff>
    </xdr:from>
    <xdr:to xmlns:xdr="http://schemas.openxmlformats.org/drawingml/2006/spreadsheetDrawing">
      <xdr:col>27</xdr:col>
      <xdr:colOff>184150</xdr:colOff>
      <xdr:row>82</xdr:row>
      <xdr:rowOff>138430</xdr:rowOff>
    </xdr:to>
    <xdr:cxnSp macro="">
      <xdr:nvCxnSpPr>
        <xdr:cNvPr id="182" name="直線コネクタ 181"/>
        <xdr:cNvCxnSpPr/>
      </xdr:nvCxnSpPr>
      <xdr:spPr>
        <a:xfrm>
          <a:off x="708660" y="136766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49555"/>
    <xdr:sp macro="" textlink="">
      <xdr:nvSpPr>
        <xdr:cNvPr id="183" name="テキスト ボックス 182"/>
        <xdr:cNvSpPr txBox="1"/>
      </xdr:nvSpPr>
      <xdr:spPr>
        <a:xfrm>
          <a:off x="0" y="13540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81280</xdr:rowOff>
    </xdr:from>
    <xdr:to xmlns:xdr="http://schemas.openxmlformats.org/drawingml/2006/spreadsheetDrawing">
      <xdr:col>27</xdr:col>
      <xdr:colOff>184150</xdr:colOff>
      <xdr:row>80</xdr:row>
      <xdr:rowOff>81280</xdr:rowOff>
    </xdr:to>
    <xdr:cxnSp macro="">
      <xdr:nvCxnSpPr>
        <xdr:cNvPr id="184" name="直線コネクタ 183"/>
        <xdr:cNvCxnSpPr/>
      </xdr:nvCxnSpPr>
      <xdr:spPr>
        <a:xfrm>
          <a:off x="708660" y="13289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109220</xdr:rowOff>
    </xdr:from>
    <xdr:ext cx="762000" cy="248920"/>
    <xdr:sp macro="" textlink="">
      <xdr:nvSpPr>
        <xdr:cNvPr id="185" name="テキスト ボックス 184"/>
        <xdr:cNvSpPr txBox="1"/>
      </xdr:nvSpPr>
      <xdr:spPr>
        <a:xfrm>
          <a:off x="0" y="131521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6" name="直線コネクタ 185"/>
        <xdr:cNvCxnSpPr/>
      </xdr:nvCxnSpPr>
      <xdr:spPr>
        <a:xfrm>
          <a:off x="70866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52705</xdr:rowOff>
    </xdr:from>
    <xdr:ext cx="762000" cy="248920"/>
    <xdr:sp macro="" textlink="">
      <xdr:nvSpPr>
        <xdr:cNvPr id="187" name="テキスト ボックス 186"/>
        <xdr:cNvSpPr txBox="1"/>
      </xdr:nvSpPr>
      <xdr:spPr>
        <a:xfrm>
          <a:off x="0" y="127654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88" name="人件費・物件費等の状況グラフ枠"/>
        <xdr:cNvSpPr/>
      </xdr:nvSpPr>
      <xdr:spPr>
        <a:xfrm>
          <a:off x="70866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11430</xdr:rowOff>
    </xdr:from>
    <xdr:to xmlns:xdr="http://schemas.openxmlformats.org/drawingml/2006/spreadsheetDrawing">
      <xdr:col>23</xdr:col>
      <xdr:colOff>133350</xdr:colOff>
      <xdr:row>89</xdr:row>
      <xdr:rowOff>96520</xdr:rowOff>
    </xdr:to>
    <xdr:cxnSp macro="">
      <xdr:nvCxnSpPr>
        <xdr:cNvPr id="189" name="直線コネクタ 188"/>
        <xdr:cNvCxnSpPr/>
      </xdr:nvCxnSpPr>
      <xdr:spPr>
        <a:xfrm flipV="1">
          <a:off x="4544060" y="13384530"/>
          <a:ext cx="0" cy="1405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69850</xdr:rowOff>
    </xdr:from>
    <xdr:ext cx="762000" cy="249555"/>
    <xdr:sp macro="" textlink="">
      <xdr:nvSpPr>
        <xdr:cNvPr id="190" name="人件費・物件費等の状況最小値テキスト"/>
        <xdr:cNvSpPr txBox="1"/>
      </xdr:nvSpPr>
      <xdr:spPr>
        <a:xfrm>
          <a:off x="4615180" y="147637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96520</xdr:rowOff>
    </xdr:from>
    <xdr:to xmlns:xdr="http://schemas.openxmlformats.org/drawingml/2006/spreadsheetDrawing">
      <xdr:col>24</xdr:col>
      <xdr:colOff>12700</xdr:colOff>
      <xdr:row>89</xdr:row>
      <xdr:rowOff>96520</xdr:rowOff>
    </xdr:to>
    <xdr:cxnSp macro="">
      <xdr:nvCxnSpPr>
        <xdr:cNvPr id="191" name="直線コネクタ 190"/>
        <xdr:cNvCxnSpPr/>
      </xdr:nvCxnSpPr>
      <xdr:spPr>
        <a:xfrm>
          <a:off x="4455160" y="147904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94615</xdr:rowOff>
    </xdr:from>
    <xdr:ext cx="762000" cy="248920"/>
    <xdr:sp macro="" textlink="">
      <xdr:nvSpPr>
        <xdr:cNvPr id="192" name="人件費・物件費等の状況最大値テキスト"/>
        <xdr:cNvSpPr txBox="1"/>
      </xdr:nvSpPr>
      <xdr:spPr>
        <a:xfrm>
          <a:off x="4615180" y="131375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11430</xdr:rowOff>
    </xdr:from>
    <xdr:to xmlns:xdr="http://schemas.openxmlformats.org/drawingml/2006/spreadsheetDrawing">
      <xdr:col>24</xdr:col>
      <xdr:colOff>12700</xdr:colOff>
      <xdr:row>81</xdr:row>
      <xdr:rowOff>11430</xdr:rowOff>
    </xdr:to>
    <xdr:cxnSp macro="">
      <xdr:nvCxnSpPr>
        <xdr:cNvPr id="193" name="直線コネクタ 192"/>
        <xdr:cNvCxnSpPr/>
      </xdr:nvCxnSpPr>
      <xdr:spPr>
        <a:xfrm>
          <a:off x="4455160" y="133845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160655</xdr:rowOff>
    </xdr:from>
    <xdr:to xmlns:xdr="http://schemas.openxmlformats.org/drawingml/2006/spreadsheetDrawing">
      <xdr:col>23</xdr:col>
      <xdr:colOff>133350</xdr:colOff>
      <xdr:row>88</xdr:row>
      <xdr:rowOff>53340</xdr:rowOff>
    </xdr:to>
    <xdr:cxnSp macro="">
      <xdr:nvCxnSpPr>
        <xdr:cNvPr id="194" name="直線コネクタ 193"/>
        <xdr:cNvCxnSpPr/>
      </xdr:nvCxnSpPr>
      <xdr:spPr>
        <a:xfrm>
          <a:off x="3776980" y="14359255"/>
          <a:ext cx="76708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106680</xdr:rowOff>
    </xdr:from>
    <xdr:ext cx="762000" cy="249555"/>
    <xdr:sp macro="" textlink="">
      <xdr:nvSpPr>
        <xdr:cNvPr id="195" name="人件費・物件費等の状況平均値テキスト"/>
        <xdr:cNvSpPr txBox="1"/>
      </xdr:nvSpPr>
      <xdr:spPr>
        <a:xfrm>
          <a:off x="4615180" y="1380998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91440</xdr:rowOff>
    </xdr:from>
    <xdr:to xmlns:xdr="http://schemas.openxmlformats.org/drawingml/2006/spreadsheetDrawing">
      <xdr:col>23</xdr:col>
      <xdr:colOff>184150</xdr:colOff>
      <xdr:row>85</xdr:row>
      <xdr:rowOff>24130</xdr:rowOff>
    </xdr:to>
    <xdr:sp macro="" textlink="">
      <xdr:nvSpPr>
        <xdr:cNvPr id="196" name="フローチャート: 判断 195"/>
        <xdr:cNvSpPr/>
      </xdr:nvSpPr>
      <xdr:spPr>
        <a:xfrm>
          <a:off x="4493260" y="13959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86</xdr:row>
      <xdr:rowOff>160655</xdr:rowOff>
    </xdr:from>
    <xdr:to xmlns:xdr="http://schemas.openxmlformats.org/drawingml/2006/spreadsheetDrawing">
      <xdr:col>19</xdr:col>
      <xdr:colOff>133350</xdr:colOff>
      <xdr:row>87</xdr:row>
      <xdr:rowOff>70485</xdr:rowOff>
    </xdr:to>
    <xdr:cxnSp macro="">
      <xdr:nvCxnSpPr>
        <xdr:cNvPr id="197" name="直線コネクタ 196"/>
        <xdr:cNvCxnSpPr/>
      </xdr:nvCxnSpPr>
      <xdr:spPr>
        <a:xfrm flipV="1">
          <a:off x="2959100" y="14359255"/>
          <a:ext cx="81788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25400</xdr:rowOff>
    </xdr:from>
    <xdr:to xmlns:xdr="http://schemas.openxmlformats.org/drawingml/2006/spreadsheetDrawing">
      <xdr:col>19</xdr:col>
      <xdr:colOff>184150</xdr:colOff>
      <xdr:row>84</xdr:row>
      <xdr:rowOff>123190</xdr:rowOff>
    </xdr:to>
    <xdr:sp macro="" textlink="">
      <xdr:nvSpPr>
        <xdr:cNvPr id="198" name="フローチャート: 判断 197"/>
        <xdr:cNvSpPr/>
      </xdr:nvSpPr>
      <xdr:spPr>
        <a:xfrm>
          <a:off x="372618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132715</xdr:rowOff>
    </xdr:from>
    <xdr:ext cx="736600" cy="249555"/>
    <xdr:sp macro="" textlink="">
      <xdr:nvSpPr>
        <xdr:cNvPr id="199" name="テキスト ボックス 198"/>
        <xdr:cNvSpPr txBox="1"/>
      </xdr:nvSpPr>
      <xdr:spPr>
        <a:xfrm>
          <a:off x="3431540" y="136709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111125</xdr:rowOff>
    </xdr:from>
    <xdr:to xmlns:xdr="http://schemas.openxmlformats.org/drawingml/2006/spreadsheetDrawing">
      <xdr:col>15</xdr:col>
      <xdr:colOff>82550</xdr:colOff>
      <xdr:row>87</xdr:row>
      <xdr:rowOff>70485</xdr:rowOff>
    </xdr:to>
    <xdr:cxnSp macro="">
      <xdr:nvCxnSpPr>
        <xdr:cNvPr id="200" name="直線コネクタ 199"/>
        <xdr:cNvCxnSpPr/>
      </xdr:nvCxnSpPr>
      <xdr:spPr>
        <a:xfrm>
          <a:off x="2141220" y="14144625"/>
          <a:ext cx="81788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132080</xdr:rowOff>
    </xdr:from>
    <xdr:to xmlns:xdr="http://schemas.openxmlformats.org/drawingml/2006/spreadsheetDrawing">
      <xdr:col>15</xdr:col>
      <xdr:colOff>133350</xdr:colOff>
      <xdr:row>84</xdr:row>
      <xdr:rowOff>64770</xdr:rowOff>
    </xdr:to>
    <xdr:sp macro="" textlink="">
      <xdr:nvSpPr>
        <xdr:cNvPr id="201" name="フローチャート: 判断 200"/>
        <xdr:cNvSpPr/>
      </xdr:nvSpPr>
      <xdr:spPr>
        <a:xfrm>
          <a:off x="2908300" y="13835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74295</xdr:rowOff>
    </xdr:from>
    <xdr:ext cx="762000" cy="249555"/>
    <xdr:sp macro="" textlink="">
      <xdr:nvSpPr>
        <xdr:cNvPr id="202" name="テキスト ボックス 201"/>
        <xdr:cNvSpPr txBox="1"/>
      </xdr:nvSpPr>
      <xdr:spPr>
        <a:xfrm>
          <a:off x="2613660" y="13612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111125</xdr:rowOff>
    </xdr:from>
    <xdr:to xmlns:xdr="http://schemas.openxmlformats.org/drawingml/2006/spreadsheetDrawing">
      <xdr:col>11</xdr:col>
      <xdr:colOff>31750</xdr:colOff>
      <xdr:row>85</xdr:row>
      <xdr:rowOff>135255</xdr:rowOff>
    </xdr:to>
    <xdr:cxnSp macro="">
      <xdr:nvCxnSpPr>
        <xdr:cNvPr id="203" name="直線コネクタ 202"/>
        <xdr:cNvCxnSpPr/>
      </xdr:nvCxnSpPr>
      <xdr:spPr>
        <a:xfrm flipV="1">
          <a:off x="1341120" y="14144625"/>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30480</xdr:rowOff>
    </xdr:from>
    <xdr:to xmlns:xdr="http://schemas.openxmlformats.org/drawingml/2006/spreadsheetDrawing">
      <xdr:col>11</xdr:col>
      <xdr:colOff>82550</xdr:colOff>
      <xdr:row>83</xdr:row>
      <xdr:rowOff>128270</xdr:rowOff>
    </xdr:to>
    <xdr:sp macro="" textlink="">
      <xdr:nvSpPr>
        <xdr:cNvPr id="204" name="フローチャート: 判断 203"/>
        <xdr:cNvSpPr/>
      </xdr:nvSpPr>
      <xdr:spPr>
        <a:xfrm>
          <a:off x="2108200" y="1373378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137795</xdr:rowOff>
    </xdr:from>
    <xdr:ext cx="762000" cy="249555"/>
    <xdr:sp macro="" textlink="">
      <xdr:nvSpPr>
        <xdr:cNvPr id="205" name="テキスト ボックス 204"/>
        <xdr:cNvSpPr txBox="1"/>
      </xdr:nvSpPr>
      <xdr:spPr>
        <a:xfrm>
          <a:off x="1795780" y="13510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97790</xdr:rowOff>
    </xdr:from>
    <xdr:to xmlns:xdr="http://schemas.openxmlformats.org/drawingml/2006/spreadsheetDrawing">
      <xdr:col>7</xdr:col>
      <xdr:colOff>31750</xdr:colOff>
      <xdr:row>84</xdr:row>
      <xdr:rowOff>30480</xdr:rowOff>
    </xdr:to>
    <xdr:sp macro="" textlink="">
      <xdr:nvSpPr>
        <xdr:cNvPr id="206" name="フローチャート: 判断 205"/>
        <xdr:cNvSpPr/>
      </xdr:nvSpPr>
      <xdr:spPr>
        <a:xfrm>
          <a:off x="1290320" y="1380109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40005</xdr:rowOff>
    </xdr:from>
    <xdr:ext cx="762000" cy="249555"/>
    <xdr:sp macro="" textlink="">
      <xdr:nvSpPr>
        <xdr:cNvPr id="207" name="テキスト ボックス 206"/>
        <xdr:cNvSpPr txBox="1"/>
      </xdr:nvSpPr>
      <xdr:spPr>
        <a:xfrm>
          <a:off x="977900" y="135782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34290</xdr:rowOff>
    </xdr:from>
    <xdr:ext cx="761365" cy="249555"/>
    <xdr:sp macro="" textlink="">
      <xdr:nvSpPr>
        <xdr:cNvPr id="208" name="テキスト ボックス 207"/>
        <xdr:cNvSpPr txBox="1"/>
      </xdr:nvSpPr>
      <xdr:spPr>
        <a:xfrm>
          <a:off x="434594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34290</xdr:rowOff>
    </xdr:from>
    <xdr:ext cx="761365" cy="249555"/>
    <xdr:sp macro="" textlink="">
      <xdr:nvSpPr>
        <xdr:cNvPr id="209" name="テキスト ボックス 208"/>
        <xdr:cNvSpPr txBox="1"/>
      </xdr:nvSpPr>
      <xdr:spPr>
        <a:xfrm>
          <a:off x="357886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34290</xdr:rowOff>
    </xdr:from>
    <xdr:ext cx="761365" cy="249555"/>
    <xdr:sp macro="" textlink="">
      <xdr:nvSpPr>
        <xdr:cNvPr id="210" name="テキスト ボックス 209"/>
        <xdr:cNvSpPr txBox="1"/>
      </xdr:nvSpPr>
      <xdr:spPr>
        <a:xfrm>
          <a:off x="276098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34290</xdr:rowOff>
    </xdr:from>
    <xdr:ext cx="761365" cy="249555"/>
    <xdr:sp macro="" textlink="">
      <xdr:nvSpPr>
        <xdr:cNvPr id="211" name="テキスト ボックス 210"/>
        <xdr:cNvSpPr txBox="1"/>
      </xdr:nvSpPr>
      <xdr:spPr>
        <a:xfrm>
          <a:off x="19431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34290</xdr:rowOff>
    </xdr:from>
    <xdr:ext cx="761365" cy="249555"/>
    <xdr:sp macro="" textlink="">
      <xdr:nvSpPr>
        <xdr:cNvPr id="212" name="テキスト ボックス 211"/>
        <xdr:cNvSpPr txBox="1"/>
      </xdr:nvSpPr>
      <xdr:spPr>
        <a:xfrm>
          <a:off x="11430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88</xdr:row>
      <xdr:rowOff>4445</xdr:rowOff>
    </xdr:from>
    <xdr:to xmlns:xdr="http://schemas.openxmlformats.org/drawingml/2006/spreadsheetDrawing">
      <xdr:col>23</xdr:col>
      <xdr:colOff>184150</xdr:colOff>
      <xdr:row>88</xdr:row>
      <xdr:rowOff>102235</xdr:rowOff>
    </xdr:to>
    <xdr:sp macro="" textlink="">
      <xdr:nvSpPr>
        <xdr:cNvPr id="213" name="楕円 212"/>
        <xdr:cNvSpPr/>
      </xdr:nvSpPr>
      <xdr:spPr>
        <a:xfrm>
          <a:off x="4493260" y="1453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87</xdr:row>
      <xdr:rowOff>142240</xdr:rowOff>
    </xdr:from>
    <xdr:ext cx="762000" cy="248920"/>
    <xdr:sp macro="" textlink="">
      <xdr:nvSpPr>
        <xdr:cNvPr id="214" name="人件費・物件費等の状況該当値テキスト"/>
        <xdr:cNvSpPr txBox="1"/>
      </xdr:nvSpPr>
      <xdr:spPr>
        <a:xfrm>
          <a:off x="4615180" y="14505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86</xdr:row>
      <xdr:rowOff>111760</xdr:rowOff>
    </xdr:from>
    <xdr:to xmlns:xdr="http://schemas.openxmlformats.org/drawingml/2006/spreadsheetDrawing">
      <xdr:col>19</xdr:col>
      <xdr:colOff>184150</xdr:colOff>
      <xdr:row>87</xdr:row>
      <xdr:rowOff>44450</xdr:rowOff>
    </xdr:to>
    <xdr:sp macro="" textlink="">
      <xdr:nvSpPr>
        <xdr:cNvPr id="215" name="楕円 214"/>
        <xdr:cNvSpPr/>
      </xdr:nvSpPr>
      <xdr:spPr>
        <a:xfrm>
          <a:off x="3726180" y="14310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87</xdr:row>
      <xdr:rowOff>29845</xdr:rowOff>
    </xdr:from>
    <xdr:ext cx="736600" cy="248920"/>
    <xdr:sp macro="" textlink="">
      <xdr:nvSpPr>
        <xdr:cNvPr id="216" name="テキスト ボックス 215"/>
        <xdr:cNvSpPr txBox="1"/>
      </xdr:nvSpPr>
      <xdr:spPr>
        <a:xfrm>
          <a:off x="3431540" y="1439354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21590</xdr:rowOff>
    </xdr:from>
    <xdr:to xmlns:xdr="http://schemas.openxmlformats.org/drawingml/2006/spreadsheetDrawing">
      <xdr:col>15</xdr:col>
      <xdr:colOff>133350</xdr:colOff>
      <xdr:row>87</xdr:row>
      <xdr:rowOff>119380</xdr:rowOff>
    </xdr:to>
    <xdr:sp macro="" textlink="">
      <xdr:nvSpPr>
        <xdr:cNvPr id="217" name="楕円 216"/>
        <xdr:cNvSpPr/>
      </xdr:nvSpPr>
      <xdr:spPr>
        <a:xfrm>
          <a:off x="2908300" y="14385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104775</xdr:rowOff>
    </xdr:from>
    <xdr:ext cx="762000" cy="249555"/>
    <xdr:sp macro="" textlink="">
      <xdr:nvSpPr>
        <xdr:cNvPr id="218" name="テキスト ボックス 217"/>
        <xdr:cNvSpPr txBox="1"/>
      </xdr:nvSpPr>
      <xdr:spPr>
        <a:xfrm>
          <a:off x="2613660" y="144684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62230</xdr:rowOff>
    </xdr:from>
    <xdr:to xmlns:xdr="http://schemas.openxmlformats.org/drawingml/2006/spreadsheetDrawing">
      <xdr:col>11</xdr:col>
      <xdr:colOff>82550</xdr:colOff>
      <xdr:row>85</xdr:row>
      <xdr:rowOff>160020</xdr:rowOff>
    </xdr:to>
    <xdr:sp macro="" textlink="">
      <xdr:nvSpPr>
        <xdr:cNvPr id="219" name="楕円 218"/>
        <xdr:cNvSpPr/>
      </xdr:nvSpPr>
      <xdr:spPr>
        <a:xfrm>
          <a:off x="2108200" y="1409573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85</xdr:row>
      <xdr:rowOff>145415</xdr:rowOff>
    </xdr:from>
    <xdr:ext cx="762000" cy="249555"/>
    <xdr:sp macro="" textlink="">
      <xdr:nvSpPr>
        <xdr:cNvPr id="220" name="テキスト ボックス 219"/>
        <xdr:cNvSpPr txBox="1"/>
      </xdr:nvSpPr>
      <xdr:spPr>
        <a:xfrm>
          <a:off x="1795780" y="141789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86360</xdr:rowOff>
    </xdr:from>
    <xdr:to xmlns:xdr="http://schemas.openxmlformats.org/drawingml/2006/spreadsheetDrawing">
      <xdr:col>7</xdr:col>
      <xdr:colOff>31750</xdr:colOff>
      <xdr:row>86</xdr:row>
      <xdr:rowOff>19050</xdr:rowOff>
    </xdr:to>
    <xdr:sp macro="" textlink="">
      <xdr:nvSpPr>
        <xdr:cNvPr id="221" name="楕円 220"/>
        <xdr:cNvSpPr/>
      </xdr:nvSpPr>
      <xdr:spPr>
        <a:xfrm>
          <a:off x="1290320" y="1411986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4445</xdr:rowOff>
    </xdr:from>
    <xdr:ext cx="762000" cy="249555"/>
    <xdr:sp macro="" textlink="">
      <xdr:nvSpPr>
        <xdr:cNvPr id="222" name="テキスト ボックス 221"/>
        <xdr:cNvSpPr txBox="1"/>
      </xdr:nvSpPr>
      <xdr:spPr>
        <a:xfrm>
          <a:off x="977900" y="142030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116205</xdr:rowOff>
    </xdr:from>
    <xdr:to xmlns:xdr="http://schemas.openxmlformats.org/drawingml/2006/spreadsheetDrawing">
      <xdr:col>85</xdr:col>
      <xdr:colOff>95250</xdr:colOff>
      <xdr:row>75</xdr:row>
      <xdr:rowOff>92075</xdr:rowOff>
    </xdr:to>
    <xdr:sp macro="" textlink="">
      <xdr:nvSpPr>
        <xdr:cNvPr id="223" name="正方形/長方形 222"/>
        <xdr:cNvSpPr/>
      </xdr:nvSpPr>
      <xdr:spPr>
        <a:xfrm>
          <a:off x="1174242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134620</xdr:rowOff>
    </xdr:from>
    <xdr:ext cx="1653540" cy="297815"/>
    <xdr:sp macro="" textlink="">
      <xdr:nvSpPr>
        <xdr:cNvPr id="224" name="テキスト ボックス 223"/>
        <xdr:cNvSpPr txBox="1"/>
      </xdr:nvSpPr>
      <xdr:spPr>
        <a:xfrm>
          <a:off x="12495530" y="12517120"/>
          <a:ext cx="165354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109855</xdr:rowOff>
    </xdr:from>
    <xdr:ext cx="1650365" cy="346075"/>
    <xdr:sp macro="" textlink="">
      <xdr:nvSpPr>
        <xdr:cNvPr id="225" name="テキスト ボックス 224"/>
        <xdr:cNvSpPr txBox="1"/>
      </xdr:nvSpPr>
      <xdr:spPr>
        <a:xfrm>
          <a:off x="14133830" y="12492355"/>
          <a:ext cx="165036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30480</xdr:rowOff>
    </xdr:from>
    <xdr:to xmlns:xdr="http://schemas.openxmlformats.org/drawingml/2006/spreadsheetDrawing">
      <xdr:col>93</xdr:col>
      <xdr:colOff>6350</xdr:colOff>
      <xdr:row>76</xdr:row>
      <xdr:rowOff>109855</xdr:rowOff>
    </xdr:to>
    <xdr:sp macro="" textlink="">
      <xdr:nvSpPr>
        <xdr:cNvPr id="226" name="正方形/長方形 225"/>
        <xdr:cNvSpPr/>
      </xdr:nvSpPr>
      <xdr:spPr>
        <a:xfrm>
          <a:off x="16459200" y="1241298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48895</xdr:rowOff>
    </xdr:from>
    <xdr:to xmlns:xdr="http://schemas.openxmlformats.org/drawingml/2006/spreadsheetDrawing">
      <xdr:col>93</xdr:col>
      <xdr:colOff>6350</xdr:colOff>
      <xdr:row>77</xdr:row>
      <xdr:rowOff>128270</xdr:rowOff>
    </xdr:to>
    <xdr:sp macro="" textlink="">
      <xdr:nvSpPr>
        <xdr:cNvPr id="227" name="正方形/長方形 226"/>
        <xdr:cNvSpPr/>
      </xdr:nvSpPr>
      <xdr:spPr>
        <a:xfrm>
          <a:off x="16459200" y="1259649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30480</xdr:rowOff>
    </xdr:from>
    <xdr:to xmlns:xdr="http://schemas.openxmlformats.org/drawingml/2006/spreadsheetDrawing">
      <xdr:col>99</xdr:col>
      <xdr:colOff>146050</xdr:colOff>
      <xdr:row>76</xdr:row>
      <xdr:rowOff>109855</xdr:rowOff>
    </xdr:to>
    <xdr:sp macro="" textlink="">
      <xdr:nvSpPr>
        <xdr:cNvPr id="228" name="正方形/長方形 227"/>
        <xdr:cNvSpPr/>
      </xdr:nvSpPr>
      <xdr:spPr>
        <a:xfrm>
          <a:off x="179679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48895</xdr:rowOff>
    </xdr:from>
    <xdr:to xmlns:xdr="http://schemas.openxmlformats.org/drawingml/2006/spreadsheetDrawing">
      <xdr:col>99</xdr:col>
      <xdr:colOff>146050</xdr:colOff>
      <xdr:row>77</xdr:row>
      <xdr:rowOff>128270</xdr:rowOff>
    </xdr:to>
    <xdr:sp macro="" textlink="">
      <xdr:nvSpPr>
        <xdr:cNvPr id="229" name="正方形/長方形 228"/>
        <xdr:cNvSpPr/>
      </xdr:nvSpPr>
      <xdr:spPr>
        <a:xfrm>
          <a:off x="179679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30480</xdr:rowOff>
    </xdr:from>
    <xdr:to xmlns:xdr="http://schemas.openxmlformats.org/drawingml/2006/spreadsheetDrawing">
      <xdr:col>106</xdr:col>
      <xdr:colOff>139700</xdr:colOff>
      <xdr:row>76</xdr:row>
      <xdr:rowOff>109855</xdr:rowOff>
    </xdr:to>
    <xdr:sp macro="" textlink="">
      <xdr:nvSpPr>
        <xdr:cNvPr id="230" name="正方形/長方形 229"/>
        <xdr:cNvSpPr/>
      </xdr:nvSpPr>
      <xdr:spPr>
        <a:xfrm>
          <a:off x="1930400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48895</xdr:rowOff>
    </xdr:from>
    <xdr:to xmlns:xdr="http://schemas.openxmlformats.org/drawingml/2006/spreadsheetDrawing">
      <xdr:col>106</xdr:col>
      <xdr:colOff>139700</xdr:colOff>
      <xdr:row>77</xdr:row>
      <xdr:rowOff>128270</xdr:rowOff>
    </xdr:to>
    <xdr:sp macro="" textlink="">
      <xdr:nvSpPr>
        <xdr:cNvPr id="231" name="正方形/長方形 230"/>
        <xdr:cNvSpPr/>
      </xdr:nvSpPr>
      <xdr:spPr>
        <a:xfrm>
          <a:off x="1930400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32" name="正方形/長方形 231"/>
        <xdr:cNvSpPr/>
      </xdr:nvSpPr>
      <xdr:spPr>
        <a:xfrm>
          <a:off x="1174242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36830</xdr:rowOff>
    </xdr:to>
    <xdr:sp macro="" textlink="">
      <xdr:nvSpPr>
        <xdr:cNvPr id="233" name="正方形/長方形 232"/>
        <xdr:cNvSpPr/>
      </xdr:nvSpPr>
      <xdr:spPr>
        <a:xfrm>
          <a:off x="1656842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104140</xdr:rowOff>
    </xdr:to>
    <xdr:sp macro="" textlink="">
      <xdr:nvSpPr>
        <xdr:cNvPr id="234" name="正方形/長方形 233"/>
        <xdr:cNvSpPr/>
      </xdr:nvSpPr>
      <xdr:spPr>
        <a:xfrm>
          <a:off x="16568420" y="1290256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140335</xdr:rowOff>
    </xdr:to>
    <xdr:sp macro="" textlink="" fLocksText="0">
      <xdr:nvSpPr>
        <xdr:cNvPr id="235" name="テキスト ボックス 234"/>
        <xdr:cNvSpPr txBox="1"/>
      </xdr:nvSpPr>
      <xdr:spPr>
        <a:xfrm>
          <a:off x="16683990" y="13208000"/>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類似団体と同程度の水準であるが、事務の効率化や民間の活用を図っていくことにより、今後ともより一層の給与適正化に努める。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36830</xdr:rowOff>
    </xdr:from>
    <xdr:to xmlns:xdr="http://schemas.openxmlformats.org/drawingml/2006/spreadsheetDrawing">
      <xdr:col>85</xdr:col>
      <xdr:colOff>95250</xdr:colOff>
      <xdr:row>92</xdr:row>
      <xdr:rowOff>36830</xdr:rowOff>
    </xdr:to>
    <xdr:cxnSp macro="">
      <xdr:nvCxnSpPr>
        <xdr:cNvPr id="236" name="直線コネクタ 235"/>
        <xdr:cNvCxnSpPr/>
      </xdr:nvCxnSpPr>
      <xdr:spPr>
        <a:xfrm>
          <a:off x="1174242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64770</xdr:rowOff>
    </xdr:from>
    <xdr:ext cx="762000" cy="249555"/>
    <xdr:sp macro="" textlink="">
      <xdr:nvSpPr>
        <xdr:cNvPr id="237" name="テキスト ボックス 236"/>
        <xdr:cNvSpPr txBox="1"/>
      </xdr:nvSpPr>
      <xdr:spPr>
        <a:xfrm>
          <a:off x="1105154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144780</xdr:rowOff>
    </xdr:from>
    <xdr:to xmlns:xdr="http://schemas.openxmlformats.org/drawingml/2006/spreadsheetDrawing">
      <xdr:col>85</xdr:col>
      <xdr:colOff>95250</xdr:colOff>
      <xdr:row>89</xdr:row>
      <xdr:rowOff>144780</xdr:rowOff>
    </xdr:to>
    <xdr:cxnSp macro="">
      <xdr:nvCxnSpPr>
        <xdr:cNvPr id="238" name="直線コネクタ 237"/>
        <xdr:cNvCxnSpPr/>
      </xdr:nvCxnSpPr>
      <xdr:spPr>
        <a:xfrm>
          <a:off x="11742420" y="148386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62000" cy="249555"/>
    <xdr:sp macro="" textlink="">
      <xdr:nvSpPr>
        <xdr:cNvPr id="239" name="テキスト ボックス 238"/>
        <xdr:cNvSpPr txBox="1"/>
      </xdr:nvSpPr>
      <xdr:spPr>
        <a:xfrm>
          <a:off x="11051540" y="147015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87630</xdr:rowOff>
    </xdr:from>
    <xdr:to xmlns:xdr="http://schemas.openxmlformats.org/drawingml/2006/spreadsheetDrawing">
      <xdr:col>85</xdr:col>
      <xdr:colOff>95250</xdr:colOff>
      <xdr:row>87</xdr:row>
      <xdr:rowOff>87630</xdr:rowOff>
    </xdr:to>
    <xdr:cxnSp macro="">
      <xdr:nvCxnSpPr>
        <xdr:cNvPr id="240" name="直線コネクタ 239"/>
        <xdr:cNvCxnSpPr/>
      </xdr:nvCxnSpPr>
      <xdr:spPr>
        <a:xfrm>
          <a:off x="11742420" y="14451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116205</xdr:rowOff>
    </xdr:from>
    <xdr:ext cx="762000" cy="248920"/>
    <xdr:sp macro="" textlink="">
      <xdr:nvSpPr>
        <xdr:cNvPr id="241" name="テキスト ボックス 240"/>
        <xdr:cNvSpPr txBox="1"/>
      </xdr:nvSpPr>
      <xdr:spPr>
        <a:xfrm>
          <a:off x="11051540" y="14314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30480</xdr:rowOff>
    </xdr:from>
    <xdr:to xmlns:xdr="http://schemas.openxmlformats.org/drawingml/2006/spreadsheetDrawing">
      <xdr:col>85</xdr:col>
      <xdr:colOff>95250</xdr:colOff>
      <xdr:row>85</xdr:row>
      <xdr:rowOff>30480</xdr:rowOff>
    </xdr:to>
    <xdr:cxnSp macro="">
      <xdr:nvCxnSpPr>
        <xdr:cNvPr id="242" name="直線コネクタ 241"/>
        <xdr:cNvCxnSpPr/>
      </xdr:nvCxnSpPr>
      <xdr:spPr>
        <a:xfrm>
          <a:off x="11742420" y="14063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59055</xdr:rowOff>
    </xdr:from>
    <xdr:ext cx="762000" cy="248920"/>
    <xdr:sp macro="" textlink="">
      <xdr:nvSpPr>
        <xdr:cNvPr id="243" name="テキスト ボックス 242"/>
        <xdr:cNvSpPr txBox="1"/>
      </xdr:nvSpPr>
      <xdr:spPr>
        <a:xfrm>
          <a:off x="11051540" y="139274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138430</xdr:rowOff>
    </xdr:from>
    <xdr:to xmlns:xdr="http://schemas.openxmlformats.org/drawingml/2006/spreadsheetDrawing">
      <xdr:col>85</xdr:col>
      <xdr:colOff>95250</xdr:colOff>
      <xdr:row>82</xdr:row>
      <xdr:rowOff>138430</xdr:rowOff>
    </xdr:to>
    <xdr:cxnSp macro="">
      <xdr:nvCxnSpPr>
        <xdr:cNvPr id="244" name="直線コネクタ 243"/>
        <xdr:cNvCxnSpPr/>
      </xdr:nvCxnSpPr>
      <xdr:spPr>
        <a:xfrm>
          <a:off x="11742420" y="136766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49555"/>
    <xdr:sp macro="" textlink="">
      <xdr:nvSpPr>
        <xdr:cNvPr id="245" name="テキスト ボックス 244"/>
        <xdr:cNvSpPr txBox="1"/>
      </xdr:nvSpPr>
      <xdr:spPr>
        <a:xfrm>
          <a:off x="11051540" y="135401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81280</xdr:rowOff>
    </xdr:from>
    <xdr:to xmlns:xdr="http://schemas.openxmlformats.org/drawingml/2006/spreadsheetDrawing">
      <xdr:col>85</xdr:col>
      <xdr:colOff>95250</xdr:colOff>
      <xdr:row>80</xdr:row>
      <xdr:rowOff>81280</xdr:rowOff>
    </xdr:to>
    <xdr:cxnSp macro="">
      <xdr:nvCxnSpPr>
        <xdr:cNvPr id="246" name="直線コネクタ 245"/>
        <xdr:cNvCxnSpPr/>
      </xdr:nvCxnSpPr>
      <xdr:spPr>
        <a:xfrm>
          <a:off x="11742420" y="132892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109220</xdr:rowOff>
    </xdr:from>
    <xdr:ext cx="762000" cy="248920"/>
    <xdr:sp macro="" textlink="">
      <xdr:nvSpPr>
        <xdr:cNvPr id="247" name="テキスト ボックス 246"/>
        <xdr:cNvSpPr txBox="1"/>
      </xdr:nvSpPr>
      <xdr:spPr>
        <a:xfrm>
          <a:off x="11051540" y="131521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8" name="直線コネクタ 247"/>
        <xdr:cNvCxnSpPr/>
      </xdr:nvCxnSpPr>
      <xdr:spPr>
        <a:xfrm>
          <a:off x="1174242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52705</xdr:rowOff>
    </xdr:from>
    <xdr:ext cx="762000" cy="248920"/>
    <xdr:sp macro="" textlink="">
      <xdr:nvSpPr>
        <xdr:cNvPr id="249" name="テキスト ボックス 248"/>
        <xdr:cNvSpPr txBox="1"/>
      </xdr:nvSpPr>
      <xdr:spPr>
        <a:xfrm>
          <a:off x="11051540" y="127654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50" name="給与水準   （国との比較）グラフ枠"/>
        <xdr:cNvSpPr/>
      </xdr:nvSpPr>
      <xdr:spPr>
        <a:xfrm>
          <a:off x="1174242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97155</xdr:rowOff>
    </xdr:from>
    <xdr:to xmlns:xdr="http://schemas.openxmlformats.org/drawingml/2006/spreadsheetDrawing">
      <xdr:col>81</xdr:col>
      <xdr:colOff>44450</xdr:colOff>
      <xdr:row>90</xdr:row>
      <xdr:rowOff>69850</xdr:rowOff>
    </xdr:to>
    <xdr:cxnSp macro="">
      <xdr:nvCxnSpPr>
        <xdr:cNvPr id="251" name="直線コネクタ 250"/>
        <xdr:cNvCxnSpPr/>
      </xdr:nvCxnSpPr>
      <xdr:spPr>
        <a:xfrm flipV="1">
          <a:off x="15577820" y="13470255"/>
          <a:ext cx="0" cy="1458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42545</xdr:rowOff>
    </xdr:from>
    <xdr:ext cx="761365" cy="249555"/>
    <xdr:sp macro="" textlink="">
      <xdr:nvSpPr>
        <xdr:cNvPr id="252" name="給与水準   （国との比較）最小値テキスト"/>
        <xdr:cNvSpPr txBox="1"/>
      </xdr:nvSpPr>
      <xdr:spPr>
        <a:xfrm>
          <a:off x="15666720" y="1490154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69850</xdr:rowOff>
    </xdr:from>
    <xdr:to xmlns:xdr="http://schemas.openxmlformats.org/drawingml/2006/spreadsheetDrawing">
      <xdr:col>81</xdr:col>
      <xdr:colOff>133350</xdr:colOff>
      <xdr:row>90</xdr:row>
      <xdr:rowOff>69850</xdr:rowOff>
    </xdr:to>
    <xdr:cxnSp macro="">
      <xdr:nvCxnSpPr>
        <xdr:cNvPr id="253" name="直線コネクタ 252"/>
        <xdr:cNvCxnSpPr/>
      </xdr:nvCxnSpPr>
      <xdr:spPr>
        <a:xfrm>
          <a:off x="15506700" y="149288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15240</xdr:rowOff>
    </xdr:from>
    <xdr:ext cx="761365" cy="249555"/>
    <xdr:sp macro="" textlink="">
      <xdr:nvSpPr>
        <xdr:cNvPr id="254" name="給与水準   （国との比較）最大値テキスト"/>
        <xdr:cNvSpPr txBox="1"/>
      </xdr:nvSpPr>
      <xdr:spPr>
        <a:xfrm>
          <a:off x="15666720" y="1322324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97155</xdr:rowOff>
    </xdr:from>
    <xdr:to xmlns:xdr="http://schemas.openxmlformats.org/drawingml/2006/spreadsheetDrawing">
      <xdr:col>81</xdr:col>
      <xdr:colOff>133350</xdr:colOff>
      <xdr:row>81</xdr:row>
      <xdr:rowOff>97155</xdr:rowOff>
    </xdr:to>
    <xdr:cxnSp macro="">
      <xdr:nvCxnSpPr>
        <xdr:cNvPr id="255" name="直線コネクタ 254"/>
        <xdr:cNvCxnSpPr/>
      </xdr:nvCxnSpPr>
      <xdr:spPr>
        <a:xfrm>
          <a:off x="15506700" y="134702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43180</xdr:rowOff>
    </xdr:from>
    <xdr:to xmlns:xdr="http://schemas.openxmlformats.org/drawingml/2006/spreadsheetDrawing">
      <xdr:col>81</xdr:col>
      <xdr:colOff>44450</xdr:colOff>
      <xdr:row>85</xdr:row>
      <xdr:rowOff>81915</xdr:rowOff>
    </xdr:to>
    <xdr:cxnSp macro="">
      <xdr:nvCxnSpPr>
        <xdr:cNvPr id="256" name="直線コネクタ 255"/>
        <xdr:cNvCxnSpPr/>
      </xdr:nvCxnSpPr>
      <xdr:spPr>
        <a:xfrm flipV="1">
          <a:off x="14810740" y="14076680"/>
          <a:ext cx="7670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71120</xdr:rowOff>
    </xdr:from>
    <xdr:ext cx="761365" cy="249555"/>
    <xdr:sp macro="" textlink="">
      <xdr:nvSpPr>
        <xdr:cNvPr id="257" name="給与水準   （国との比較）平均値テキスト"/>
        <xdr:cNvSpPr txBox="1"/>
      </xdr:nvSpPr>
      <xdr:spPr>
        <a:xfrm>
          <a:off x="15666720" y="14104620"/>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97790</xdr:rowOff>
    </xdr:from>
    <xdr:to xmlns:xdr="http://schemas.openxmlformats.org/drawingml/2006/spreadsheetDrawing">
      <xdr:col>81</xdr:col>
      <xdr:colOff>95250</xdr:colOff>
      <xdr:row>86</xdr:row>
      <xdr:rowOff>30480</xdr:rowOff>
    </xdr:to>
    <xdr:sp macro="" textlink="">
      <xdr:nvSpPr>
        <xdr:cNvPr id="258" name="フローチャート: 判断 257"/>
        <xdr:cNvSpPr/>
      </xdr:nvSpPr>
      <xdr:spPr>
        <a:xfrm>
          <a:off x="15533370" y="1413129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81915</xdr:rowOff>
    </xdr:from>
    <xdr:to xmlns:xdr="http://schemas.openxmlformats.org/drawingml/2006/spreadsheetDrawing">
      <xdr:col>77</xdr:col>
      <xdr:colOff>44450</xdr:colOff>
      <xdr:row>85</xdr:row>
      <xdr:rowOff>81915</xdr:rowOff>
    </xdr:to>
    <xdr:cxnSp macro="">
      <xdr:nvCxnSpPr>
        <xdr:cNvPr id="259" name="直線コネクタ 258"/>
        <xdr:cNvCxnSpPr/>
      </xdr:nvCxnSpPr>
      <xdr:spPr>
        <a:xfrm>
          <a:off x="13999210" y="14115415"/>
          <a:ext cx="8115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85090</xdr:rowOff>
    </xdr:from>
    <xdr:to xmlns:xdr="http://schemas.openxmlformats.org/drawingml/2006/spreadsheetDrawing">
      <xdr:col>77</xdr:col>
      <xdr:colOff>95250</xdr:colOff>
      <xdr:row>86</xdr:row>
      <xdr:rowOff>17780</xdr:rowOff>
    </xdr:to>
    <xdr:sp macro="" textlink="">
      <xdr:nvSpPr>
        <xdr:cNvPr id="260" name="フローチャート: 判断 259"/>
        <xdr:cNvSpPr/>
      </xdr:nvSpPr>
      <xdr:spPr>
        <a:xfrm>
          <a:off x="14766290" y="1411859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3175</xdr:rowOff>
    </xdr:from>
    <xdr:ext cx="735965" cy="249555"/>
    <xdr:sp macro="" textlink="">
      <xdr:nvSpPr>
        <xdr:cNvPr id="261" name="テキスト ボックス 260"/>
        <xdr:cNvSpPr txBox="1"/>
      </xdr:nvSpPr>
      <xdr:spPr>
        <a:xfrm>
          <a:off x="14465300" y="1420177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81915</xdr:rowOff>
    </xdr:from>
    <xdr:to xmlns:xdr="http://schemas.openxmlformats.org/drawingml/2006/spreadsheetDrawing">
      <xdr:col>72</xdr:col>
      <xdr:colOff>191770</xdr:colOff>
      <xdr:row>85</xdr:row>
      <xdr:rowOff>146685</xdr:rowOff>
    </xdr:to>
    <xdr:cxnSp macro="">
      <xdr:nvCxnSpPr>
        <xdr:cNvPr id="262" name="直線コネクタ 261"/>
        <xdr:cNvCxnSpPr/>
      </xdr:nvCxnSpPr>
      <xdr:spPr>
        <a:xfrm flipV="1">
          <a:off x="13192760" y="1411541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97790</xdr:rowOff>
    </xdr:from>
    <xdr:to xmlns:xdr="http://schemas.openxmlformats.org/drawingml/2006/spreadsheetDrawing">
      <xdr:col>73</xdr:col>
      <xdr:colOff>44450</xdr:colOff>
      <xdr:row>86</xdr:row>
      <xdr:rowOff>30480</xdr:rowOff>
    </xdr:to>
    <xdr:sp macro="" textlink="">
      <xdr:nvSpPr>
        <xdr:cNvPr id="263" name="フローチャート: 判断 262"/>
        <xdr:cNvSpPr/>
      </xdr:nvSpPr>
      <xdr:spPr>
        <a:xfrm>
          <a:off x="13959840" y="1413129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15875</xdr:rowOff>
    </xdr:from>
    <xdr:ext cx="761365" cy="249555"/>
    <xdr:sp macro="" textlink="">
      <xdr:nvSpPr>
        <xdr:cNvPr id="264" name="テキスト ボックス 263"/>
        <xdr:cNvSpPr txBox="1"/>
      </xdr:nvSpPr>
      <xdr:spPr>
        <a:xfrm>
          <a:off x="13647420" y="1421447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107950</xdr:rowOff>
    </xdr:from>
    <xdr:to xmlns:xdr="http://schemas.openxmlformats.org/drawingml/2006/spreadsheetDrawing">
      <xdr:col>68</xdr:col>
      <xdr:colOff>152400</xdr:colOff>
      <xdr:row>85</xdr:row>
      <xdr:rowOff>146685</xdr:rowOff>
    </xdr:to>
    <xdr:cxnSp macro="">
      <xdr:nvCxnSpPr>
        <xdr:cNvPr id="265" name="直線コネクタ 264"/>
        <xdr:cNvCxnSpPr/>
      </xdr:nvCxnSpPr>
      <xdr:spPr>
        <a:xfrm>
          <a:off x="12374880" y="14141450"/>
          <a:ext cx="8178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136525</xdr:rowOff>
    </xdr:from>
    <xdr:to xmlns:xdr="http://schemas.openxmlformats.org/drawingml/2006/spreadsheetDrawing">
      <xdr:col>68</xdr:col>
      <xdr:colOff>191770</xdr:colOff>
      <xdr:row>86</xdr:row>
      <xdr:rowOff>69215</xdr:rowOff>
    </xdr:to>
    <xdr:sp macro="" textlink="">
      <xdr:nvSpPr>
        <xdr:cNvPr id="266" name="フローチャート: 判断 265"/>
        <xdr:cNvSpPr/>
      </xdr:nvSpPr>
      <xdr:spPr>
        <a:xfrm>
          <a:off x="13141960" y="1417002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54610</xdr:rowOff>
    </xdr:from>
    <xdr:ext cx="761365" cy="248285"/>
    <xdr:sp macro="" textlink="">
      <xdr:nvSpPr>
        <xdr:cNvPr id="267" name="テキスト ボックス 266"/>
        <xdr:cNvSpPr txBox="1"/>
      </xdr:nvSpPr>
      <xdr:spPr>
        <a:xfrm>
          <a:off x="12847320" y="1425321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136525</xdr:rowOff>
    </xdr:from>
    <xdr:to xmlns:xdr="http://schemas.openxmlformats.org/drawingml/2006/spreadsheetDrawing">
      <xdr:col>64</xdr:col>
      <xdr:colOff>152400</xdr:colOff>
      <xdr:row>86</xdr:row>
      <xdr:rowOff>69215</xdr:rowOff>
    </xdr:to>
    <xdr:sp macro="" textlink="">
      <xdr:nvSpPr>
        <xdr:cNvPr id="268" name="フローチャート: 判断 267"/>
        <xdr:cNvSpPr/>
      </xdr:nvSpPr>
      <xdr:spPr>
        <a:xfrm>
          <a:off x="12324080" y="14170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54610</xdr:rowOff>
    </xdr:from>
    <xdr:ext cx="761365" cy="248285"/>
    <xdr:sp macro="" textlink="">
      <xdr:nvSpPr>
        <xdr:cNvPr id="269" name="テキスト ボックス 268"/>
        <xdr:cNvSpPr txBox="1"/>
      </xdr:nvSpPr>
      <xdr:spPr>
        <a:xfrm>
          <a:off x="12029440" y="1425321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34290</xdr:rowOff>
    </xdr:from>
    <xdr:ext cx="761365" cy="249555"/>
    <xdr:sp macro="" textlink="">
      <xdr:nvSpPr>
        <xdr:cNvPr id="270" name="テキスト ボックス 269"/>
        <xdr:cNvSpPr txBox="1"/>
      </xdr:nvSpPr>
      <xdr:spPr>
        <a:xfrm>
          <a:off x="153797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34290</xdr:rowOff>
    </xdr:from>
    <xdr:ext cx="761365" cy="249555"/>
    <xdr:sp macro="" textlink="">
      <xdr:nvSpPr>
        <xdr:cNvPr id="271" name="テキスト ボックス 270"/>
        <xdr:cNvSpPr txBox="1"/>
      </xdr:nvSpPr>
      <xdr:spPr>
        <a:xfrm>
          <a:off x="1461262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34290</xdr:rowOff>
    </xdr:from>
    <xdr:ext cx="762000" cy="249555"/>
    <xdr:sp macro="" textlink="">
      <xdr:nvSpPr>
        <xdr:cNvPr id="272" name="テキスト ボックス 271"/>
        <xdr:cNvSpPr txBox="1"/>
      </xdr:nvSpPr>
      <xdr:spPr>
        <a:xfrm>
          <a:off x="13807440" y="15223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34290</xdr:rowOff>
    </xdr:from>
    <xdr:ext cx="761365" cy="249555"/>
    <xdr:sp macro="" textlink="">
      <xdr:nvSpPr>
        <xdr:cNvPr id="273" name="テキスト ボックス 272"/>
        <xdr:cNvSpPr txBox="1"/>
      </xdr:nvSpPr>
      <xdr:spPr>
        <a:xfrm>
          <a:off x="1299464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34290</xdr:rowOff>
    </xdr:from>
    <xdr:ext cx="761365" cy="249555"/>
    <xdr:sp macro="" textlink="">
      <xdr:nvSpPr>
        <xdr:cNvPr id="274" name="テキスト ボックス 273"/>
        <xdr:cNvSpPr txBox="1"/>
      </xdr:nvSpPr>
      <xdr:spPr>
        <a:xfrm>
          <a:off x="1217676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84</xdr:row>
      <xdr:rowOff>160020</xdr:rowOff>
    </xdr:from>
    <xdr:to xmlns:xdr="http://schemas.openxmlformats.org/drawingml/2006/spreadsheetDrawing">
      <xdr:col>81</xdr:col>
      <xdr:colOff>95250</xdr:colOff>
      <xdr:row>85</xdr:row>
      <xdr:rowOff>92710</xdr:rowOff>
    </xdr:to>
    <xdr:sp macro="" textlink="">
      <xdr:nvSpPr>
        <xdr:cNvPr id="275" name="楕円 274"/>
        <xdr:cNvSpPr/>
      </xdr:nvSpPr>
      <xdr:spPr>
        <a:xfrm>
          <a:off x="15533370" y="1402842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10160</xdr:rowOff>
    </xdr:from>
    <xdr:ext cx="761365" cy="248920"/>
    <xdr:sp macro="" textlink="">
      <xdr:nvSpPr>
        <xdr:cNvPr id="276" name="給与水準   （国との比較）該当値テキスト"/>
        <xdr:cNvSpPr txBox="1"/>
      </xdr:nvSpPr>
      <xdr:spPr>
        <a:xfrm>
          <a:off x="15666720" y="138785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33020</xdr:rowOff>
    </xdr:from>
    <xdr:to xmlns:xdr="http://schemas.openxmlformats.org/drawingml/2006/spreadsheetDrawing">
      <xdr:col>77</xdr:col>
      <xdr:colOff>95250</xdr:colOff>
      <xdr:row>85</xdr:row>
      <xdr:rowOff>130810</xdr:rowOff>
    </xdr:to>
    <xdr:sp macro="" textlink="">
      <xdr:nvSpPr>
        <xdr:cNvPr id="277" name="楕円 276"/>
        <xdr:cNvSpPr/>
      </xdr:nvSpPr>
      <xdr:spPr>
        <a:xfrm>
          <a:off x="14766290" y="1406652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140335</xdr:rowOff>
    </xdr:from>
    <xdr:ext cx="735965" cy="249555"/>
    <xdr:sp macro="" textlink="">
      <xdr:nvSpPr>
        <xdr:cNvPr id="278" name="テキスト ボックス 277"/>
        <xdr:cNvSpPr txBox="1"/>
      </xdr:nvSpPr>
      <xdr:spPr>
        <a:xfrm>
          <a:off x="14465300" y="1384363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33020</xdr:rowOff>
    </xdr:from>
    <xdr:to xmlns:xdr="http://schemas.openxmlformats.org/drawingml/2006/spreadsheetDrawing">
      <xdr:col>73</xdr:col>
      <xdr:colOff>44450</xdr:colOff>
      <xdr:row>85</xdr:row>
      <xdr:rowOff>130810</xdr:rowOff>
    </xdr:to>
    <xdr:sp macro="" textlink="">
      <xdr:nvSpPr>
        <xdr:cNvPr id="279" name="楕円 278"/>
        <xdr:cNvSpPr/>
      </xdr:nvSpPr>
      <xdr:spPr>
        <a:xfrm>
          <a:off x="13959840" y="1406652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140335</xdr:rowOff>
    </xdr:from>
    <xdr:ext cx="761365" cy="249555"/>
    <xdr:sp macro="" textlink="">
      <xdr:nvSpPr>
        <xdr:cNvPr id="280" name="テキスト ボックス 279"/>
        <xdr:cNvSpPr txBox="1"/>
      </xdr:nvSpPr>
      <xdr:spPr>
        <a:xfrm>
          <a:off x="13647420" y="1384363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97790</xdr:rowOff>
    </xdr:from>
    <xdr:to xmlns:xdr="http://schemas.openxmlformats.org/drawingml/2006/spreadsheetDrawing">
      <xdr:col>68</xdr:col>
      <xdr:colOff>191770</xdr:colOff>
      <xdr:row>86</xdr:row>
      <xdr:rowOff>30480</xdr:rowOff>
    </xdr:to>
    <xdr:sp macro="" textlink="">
      <xdr:nvSpPr>
        <xdr:cNvPr id="281" name="楕円 280"/>
        <xdr:cNvSpPr/>
      </xdr:nvSpPr>
      <xdr:spPr>
        <a:xfrm>
          <a:off x="13141960" y="1413129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40005</xdr:rowOff>
    </xdr:from>
    <xdr:ext cx="761365" cy="249555"/>
    <xdr:sp macro="" textlink="">
      <xdr:nvSpPr>
        <xdr:cNvPr id="282" name="テキスト ボックス 281"/>
        <xdr:cNvSpPr txBox="1"/>
      </xdr:nvSpPr>
      <xdr:spPr>
        <a:xfrm>
          <a:off x="12847320" y="1390840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59690</xdr:rowOff>
    </xdr:from>
    <xdr:to xmlns:xdr="http://schemas.openxmlformats.org/drawingml/2006/spreadsheetDrawing">
      <xdr:col>64</xdr:col>
      <xdr:colOff>152400</xdr:colOff>
      <xdr:row>85</xdr:row>
      <xdr:rowOff>157480</xdr:rowOff>
    </xdr:to>
    <xdr:sp macro="" textlink="">
      <xdr:nvSpPr>
        <xdr:cNvPr id="283" name="楕円 282"/>
        <xdr:cNvSpPr/>
      </xdr:nvSpPr>
      <xdr:spPr>
        <a:xfrm>
          <a:off x="12324080" y="14093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1905</xdr:rowOff>
    </xdr:from>
    <xdr:ext cx="761365" cy="249555"/>
    <xdr:sp macro="" textlink="">
      <xdr:nvSpPr>
        <xdr:cNvPr id="284" name="テキスト ボックス 283"/>
        <xdr:cNvSpPr txBox="1"/>
      </xdr:nvSpPr>
      <xdr:spPr>
        <a:xfrm>
          <a:off x="12029440" y="1387030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79375</xdr:rowOff>
    </xdr:from>
    <xdr:to xmlns:xdr="http://schemas.openxmlformats.org/drawingml/2006/spreadsheetDrawing">
      <xdr:col>85</xdr:col>
      <xdr:colOff>95250</xdr:colOff>
      <xdr:row>53</xdr:row>
      <xdr:rowOff>55245</xdr:rowOff>
    </xdr:to>
    <xdr:sp macro="" textlink="">
      <xdr:nvSpPr>
        <xdr:cNvPr id="285" name="正方形/長方形 284"/>
        <xdr:cNvSpPr/>
      </xdr:nvSpPr>
      <xdr:spPr>
        <a:xfrm>
          <a:off x="1174242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97790</xdr:rowOff>
    </xdr:from>
    <xdr:ext cx="2262505" cy="297180"/>
    <xdr:sp macro="" textlink="">
      <xdr:nvSpPr>
        <xdr:cNvPr id="286" name="テキスト ボックス 285"/>
        <xdr:cNvSpPr txBox="1"/>
      </xdr:nvSpPr>
      <xdr:spPr>
        <a:xfrm>
          <a:off x="12226290" y="8848090"/>
          <a:ext cx="2262505"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73025</xdr:rowOff>
    </xdr:from>
    <xdr:ext cx="1650365" cy="345440"/>
    <xdr:sp macro="" textlink="">
      <xdr:nvSpPr>
        <xdr:cNvPr id="287" name="テキスト ボックス 286"/>
        <xdr:cNvSpPr txBox="1"/>
      </xdr:nvSpPr>
      <xdr:spPr>
        <a:xfrm>
          <a:off x="14403070" y="8823325"/>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159385</xdr:rowOff>
    </xdr:from>
    <xdr:to xmlns:xdr="http://schemas.openxmlformats.org/drawingml/2006/spreadsheetDrawing">
      <xdr:col>93</xdr:col>
      <xdr:colOff>6350</xdr:colOff>
      <xdr:row>54</xdr:row>
      <xdr:rowOff>73025</xdr:rowOff>
    </xdr:to>
    <xdr:sp macro="" textlink="">
      <xdr:nvSpPr>
        <xdr:cNvPr id="288" name="正方形/長方形 287"/>
        <xdr:cNvSpPr/>
      </xdr:nvSpPr>
      <xdr:spPr>
        <a:xfrm>
          <a:off x="16459200" y="8744585"/>
          <a:ext cx="138176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92075</xdr:rowOff>
    </xdr:to>
    <xdr:sp macro="" textlink="">
      <xdr:nvSpPr>
        <xdr:cNvPr id="289" name="正方形/長方形 288"/>
        <xdr:cNvSpPr/>
      </xdr:nvSpPr>
      <xdr:spPr>
        <a:xfrm>
          <a:off x="16459200" y="892746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159385</xdr:rowOff>
    </xdr:from>
    <xdr:to xmlns:xdr="http://schemas.openxmlformats.org/drawingml/2006/spreadsheetDrawing">
      <xdr:col>99</xdr:col>
      <xdr:colOff>146050</xdr:colOff>
      <xdr:row>54</xdr:row>
      <xdr:rowOff>73025</xdr:rowOff>
    </xdr:to>
    <xdr:sp macro="" textlink="">
      <xdr:nvSpPr>
        <xdr:cNvPr id="290" name="正方形/長方形 289"/>
        <xdr:cNvSpPr/>
      </xdr:nvSpPr>
      <xdr:spPr>
        <a:xfrm>
          <a:off x="179679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92075</xdr:rowOff>
    </xdr:to>
    <xdr:sp macro="" textlink="">
      <xdr:nvSpPr>
        <xdr:cNvPr id="291" name="正方形/長方形 290"/>
        <xdr:cNvSpPr/>
      </xdr:nvSpPr>
      <xdr:spPr>
        <a:xfrm>
          <a:off x="179679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159385</xdr:rowOff>
    </xdr:from>
    <xdr:to xmlns:xdr="http://schemas.openxmlformats.org/drawingml/2006/spreadsheetDrawing">
      <xdr:col>106</xdr:col>
      <xdr:colOff>139700</xdr:colOff>
      <xdr:row>54</xdr:row>
      <xdr:rowOff>73025</xdr:rowOff>
    </xdr:to>
    <xdr:sp macro="" textlink="">
      <xdr:nvSpPr>
        <xdr:cNvPr id="292" name="正方形/長方形 291"/>
        <xdr:cNvSpPr/>
      </xdr:nvSpPr>
      <xdr:spPr>
        <a:xfrm>
          <a:off x="1930400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92075</xdr:rowOff>
    </xdr:to>
    <xdr:sp macro="" textlink="">
      <xdr:nvSpPr>
        <xdr:cNvPr id="293" name="正方形/長方形 292"/>
        <xdr:cNvSpPr/>
      </xdr:nvSpPr>
      <xdr:spPr>
        <a:xfrm>
          <a:off x="1930400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104</xdr:col>
      <xdr:colOff>114300</xdr:colOff>
      <xdr:row>57</xdr:row>
      <xdr:rowOff>67310</xdr:rowOff>
    </xdr:to>
    <xdr:sp macro="" textlink="">
      <xdr:nvSpPr>
        <xdr:cNvPr id="296" name="正方形/長方形 295"/>
        <xdr:cNvSpPr/>
      </xdr:nvSpPr>
      <xdr:spPr>
        <a:xfrm>
          <a:off x="16568420" y="923353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128270</xdr:rowOff>
    </xdr:from>
    <xdr:to xmlns:xdr="http://schemas.openxmlformats.org/drawingml/2006/spreadsheetDrawing">
      <xdr:col>114</xdr:col>
      <xdr:colOff>114300</xdr:colOff>
      <xdr:row>69</xdr:row>
      <xdr:rowOff>104140</xdr:rowOff>
    </xdr:to>
    <xdr:sp macro="" textlink="" fLocksText="0">
      <xdr:nvSpPr>
        <xdr:cNvPr id="297" name="テキスト ボックス 296"/>
        <xdr:cNvSpPr txBox="1"/>
      </xdr:nvSpPr>
      <xdr:spPr>
        <a:xfrm>
          <a:off x="16683990" y="9538970"/>
          <a:ext cx="529209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latin typeface="ＭＳ Ｐゴシック"/>
              <a:ea typeface="ＭＳ Ｐゴシック"/>
            </a:rPr>
            <a:t>H17</a:t>
          </a:r>
          <a:r>
            <a:rPr kumimoji="1" lang="ja-JP" altLang="en-US" sz="1300">
              <a:latin typeface="ＭＳ Ｐゴシック"/>
              <a:ea typeface="ＭＳ Ｐゴシック"/>
            </a:rPr>
            <a:t>年に合併し、</a:t>
          </a:r>
          <a:r>
            <a:rPr kumimoji="1" lang="en-US" altLang="ja-JP" sz="1300">
              <a:latin typeface="ＭＳ Ｐゴシック"/>
              <a:ea typeface="ＭＳ Ｐゴシック"/>
            </a:rPr>
            <a:t>4</a:t>
          </a:r>
          <a:r>
            <a:rPr kumimoji="1" lang="ja-JP" altLang="en-US" sz="1300">
              <a:latin typeface="ＭＳ Ｐゴシック"/>
              <a:ea typeface="ＭＳ Ｐゴシック"/>
            </a:rPr>
            <a:t>町及び</a:t>
          </a:r>
          <a:r>
            <a:rPr kumimoji="1" lang="en-US" altLang="ja-JP" sz="1300">
              <a:latin typeface="ＭＳ Ｐゴシック"/>
              <a:ea typeface="ＭＳ Ｐゴシック"/>
            </a:rPr>
            <a:t>2</a:t>
          </a:r>
          <a:r>
            <a:rPr kumimoji="1" lang="ja-JP" altLang="en-US" sz="1300">
              <a:latin typeface="ＭＳ Ｐゴシック"/>
              <a:ea typeface="ＭＳ Ｐゴシック"/>
            </a:rPr>
            <a:t>一部事務組合の職員全員を新町が引き継いだため、類似団体平均と比較すると突出して多い。</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今後、定員適正化計画に基づき、退職者の補充抑制や勧奨退職などで、更なる定員管理に努めていく。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134620</xdr:rowOff>
    </xdr:from>
    <xdr:ext cx="349885" cy="217170"/>
    <xdr:sp macro="" textlink="">
      <xdr:nvSpPr>
        <xdr:cNvPr id="298" name="テキスト ボックス 297"/>
        <xdr:cNvSpPr txBox="1"/>
      </xdr:nvSpPr>
      <xdr:spPr>
        <a:xfrm>
          <a:off x="11704320" y="905002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27940</xdr:rowOff>
    </xdr:from>
    <xdr:ext cx="762000" cy="248920"/>
    <xdr:sp macro="" textlink="">
      <xdr:nvSpPr>
        <xdr:cNvPr id="300" name="テキスト ボックス 299"/>
        <xdr:cNvSpPr txBox="1"/>
      </xdr:nvSpPr>
      <xdr:spPr>
        <a:xfrm>
          <a:off x="11051540" y="114198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107950</xdr:rowOff>
    </xdr:from>
    <xdr:to xmlns:xdr="http://schemas.openxmlformats.org/drawingml/2006/spreadsheetDrawing">
      <xdr:col>85</xdr:col>
      <xdr:colOff>95250</xdr:colOff>
      <xdr:row>67</xdr:row>
      <xdr:rowOff>107950</xdr:rowOff>
    </xdr:to>
    <xdr:cxnSp macro="">
      <xdr:nvCxnSpPr>
        <xdr:cNvPr id="301" name="直線コネクタ 300"/>
        <xdr:cNvCxnSpPr/>
      </xdr:nvCxnSpPr>
      <xdr:spPr>
        <a:xfrm>
          <a:off x="11742420" y="111696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136525</xdr:rowOff>
    </xdr:from>
    <xdr:ext cx="762000" cy="249555"/>
    <xdr:sp macro="" textlink="">
      <xdr:nvSpPr>
        <xdr:cNvPr id="302" name="テキスト ボックス 301"/>
        <xdr:cNvSpPr txBox="1"/>
      </xdr:nvSpPr>
      <xdr:spPr>
        <a:xfrm>
          <a:off x="11051540" y="11033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50800</xdr:rowOff>
    </xdr:from>
    <xdr:to xmlns:xdr="http://schemas.openxmlformats.org/drawingml/2006/spreadsheetDrawing">
      <xdr:col>85</xdr:col>
      <xdr:colOff>95250</xdr:colOff>
      <xdr:row>65</xdr:row>
      <xdr:rowOff>50800</xdr:rowOff>
    </xdr:to>
    <xdr:cxnSp macro="">
      <xdr:nvCxnSpPr>
        <xdr:cNvPr id="303" name="直線コネクタ 302"/>
        <xdr:cNvCxnSpPr/>
      </xdr:nvCxnSpPr>
      <xdr:spPr>
        <a:xfrm>
          <a:off x="11742420" y="10782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78740</xdr:rowOff>
    </xdr:from>
    <xdr:ext cx="762000" cy="249555"/>
    <xdr:sp macro="" textlink="">
      <xdr:nvSpPr>
        <xdr:cNvPr id="304" name="テキスト ボックス 303"/>
        <xdr:cNvSpPr txBox="1"/>
      </xdr:nvSpPr>
      <xdr:spPr>
        <a:xfrm>
          <a:off x="11051540" y="106451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159385</xdr:rowOff>
    </xdr:from>
    <xdr:to xmlns:xdr="http://schemas.openxmlformats.org/drawingml/2006/spreadsheetDrawing">
      <xdr:col>85</xdr:col>
      <xdr:colOff>95250</xdr:colOff>
      <xdr:row>62</xdr:row>
      <xdr:rowOff>159385</xdr:rowOff>
    </xdr:to>
    <xdr:cxnSp macro="">
      <xdr:nvCxnSpPr>
        <xdr:cNvPr id="305" name="直線コネクタ 304"/>
        <xdr:cNvCxnSpPr/>
      </xdr:nvCxnSpPr>
      <xdr:spPr>
        <a:xfrm>
          <a:off x="11742420" y="103955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22225</xdr:rowOff>
    </xdr:from>
    <xdr:ext cx="762000" cy="248920"/>
    <xdr:sp macro="" textlink="">
      <xdr:nvSpPr>
        <xdr:cNvPr id="306" name="テキスト ボックス 305"/>
        <xdr:cNvSpPr txBox="1"/>
      </xdr:nvSpPr>
      <xdr:spPr>
        <a:xfrm>
          <a:off x="11051540" y="102584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102235</xdr:rowOff>
    </xdr:from>
    <xdr:to xmlns:xdr="http://schemas.openxmlformats.org/drawingml/2006/spreadsheetDrawing">
      <xdr:col>85</xdr:col>
      <xdr:colOff>95250</xdr:colOff>
      <xdr:row>60</xdr:row>
      <xdr:rowOff>102235</xdr:rowOff>
    </xdr:to>
    <xdr:cxnSp macro="">
      <xdr:nvCxnSpPr>
        <xdr:cNvPr id="307" name="直線コネクタ 306"/>
        <xdr:cNvCxnSpPr/>
      </xdr:nvCxnSpPr>
      <xdr:spPr>
        <a:xfrm>
          <a:off x="11742420" y="100082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130175</xdr:rowOff>
    </xdr:from>
    <xdr:ext cx="762000" cy="248920"/>
    <xdr:sp macro="" textlink="">
      <xdr:nvSpPr>
        <xdr:cNvPr id="308" name="テキスト ボックス 307"/>
        <xdr:cNvSpPr txBox="1"/>
      </xdr:nvSpPr>
      <xdr:spPr>
        <a:xfrm>
          <a:off x="11051540" y="98710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44450</xdr:rowOff>
    </xdr:from>
    <xdr:to xmlns:xdr="http://schemas.openxmlformats.org/drawingml/2006/spreadsheetDrawing">
      <xdr:col>85</xdr:col>
      <xdr:colOff>95250</xdr:colOff>
      <xdr:row>58</xdr:row>
      <xdr:rowOff>44450</xdr:rowOff>
    </xdr:to>
    <xdr:cxnSp macro="">
      <xdr:nvCxnSpPr>
        <xdr:cNvPr id="309" name="直線コネクタ 308"/>
        <xdr:cNvCxnSpPr/>
      </xdr:nvCxnSpPr>
      <xdr:spPr>
        <a:xfrm>
          <a:off x="11742420" y="9620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72390</xdr:rowOff>
    </xdr:from>
    <xdr:ext cx="762000" cy="249555"/>
    <xdr:sp macro="" textlink="">
      <xdr:nvSpPr>
        <xdr:cNvPr id="310" name="テキスト ボックス 309"/>
        <xdr:cNvSpPr txBox="1"/>
      </xdr:nvSpPr>
      <xdr:spPr>
        <a:xfrm>
          <a:off x="11051540" y="94830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55</xdr:row>
      <xdr:rowOff>153035</xdr:rowOff>
    </xdr:to>
    <xdr:cxnSp macro="">
      <xdr:nvCxnSpPr>
        <xdr:cNvPr id="311" name="直線コネクタ 310"/>
        <xdr:cNvCxnSpPr/>
      </xdr:nvCxnSpPr>
      <xdr:spPr>
        <a:xfrm>
          <a:off x="1174242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62000" cy="249555"/>
    <xdr:sp macro="" textlink="">
      <xdr:nvSpPr>
        <xdr:cNvPr id="312" name="テキスト ボックス 311"/>
        <xdr:cNvSpPr txBox="1"/>
      </xdr:nvSpPr>
      <xdr:spPr>
        <a:xfrm>
          <a:off x="1105154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111760</xdr:rowOff>
    </xdr:from>
    <xdr:to xmlns:xdr="http://schemas.openxmlformats.org/drawingml/2006/spreadsheetDrawing">
      <xdr:col>81</xdr:col>
      <xdr:colOff>44450</xdr:colOff>
      <xdr:row>66</xdr:row>
      <xdr:rowOff>147955</xdr:rowOff>
    </xdr:to>
    <xdr:cxnSp macro="">
      <xdr:nvCxnSpPr>
        <xdr:cNvPr id="314" name="直線コネクタ 313"/>
        <xdr:cNvCxnSpPr/>
      </xdr:nvCxnSpPr>
      <xdr:spPr>
        <a:xfrm flipV="1">
          <a:off x="15577820" y="9522460"/>
          <a:ext cx="0" cy="1522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121285</xdr:rowOff>
    </xdr:from>
    <xdr:ext cx="761365" cy="248920"/>
    <xdr:sp macro="" textlink="">
      <xdr:nvSpPr>
        <xdr:cNvPr id="315" name="定員管理の状況最小値テキスト"/>
        <xdr:cNvSpPr txBox="1"/>
      </xdr:nvSpPr>
      <xdr:spPr>
        <a:xfrm>
          <a:off x="15666720" y="1101788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147955</xdr:rowOff>
    </xdr:from>
    <xdr:to xmlns:xdr="http://schemas.openxmlformats.org/drawingml/2006/spreadsheetDrawing">
      <xdr:col>81</xdr:col>
      <xdr:colOff>133350</xdr:colOff>
      <xdr:row>66</xdr:row>
      <xdr:rowOff>147955</xdr:rowOff>
    </xdr:to>
    <xdr:cxnSp macro="">
      <xdr:nvCxnSpPr>
        <xdr:cNvPr id="316" name="直線コネクタ 315"/>
        <xdr:cNvCxnSpPr/>
      </xdr:nvCxnSpPr>
      <xdr:spPr>
        <a:xfrm>
          <a:off x="15506700" y="110445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29845</xdr:rowOff>
    </xdr:from>
    <xdr:ext cx="761365" cy="248920"/>
    <xdr:sp macro="" textlink="">
      <xdr:nvSpPr>
        <xdr:cNvPr id="317" name="定員管理の状況最大値テキスト"/>
        <xdr:cNvSpPr txBox="1"/>
      </xdr:nvSpPr>
      <xdr:spPr>
        <a:xfrm>
          <a:off x="15666720" y="927544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111760</xdr:rowOff>
    </xdr:from>
    <xdr:to xmlns:xdr="http://schemas.openxmlformats.org/drawingml/2006/spreadsheetDrawing">
      <xdr:col>81</xdr:col>
      <xdr:colOff>133350</xdr:colOff>
      <xdr:row>57</xdr:row>
      <xdr:rowOff>111760</xdr:rowOff>
    </xdr:to>
    <xdr:cxnSp macro="">
      <xdr:nvCxnSpPr>
        <xdr:cNvPr id="318" name="直線コネクタ 317"/>
        <xdr:cNvCxnSpPr/>
      </xdr:nvCxnSpPr>
      <xdr:spPr>
        <a:xfrm>
          <a:off x="15506700" y="95224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44450</xdr:rowOff>
    </xdr:from>
    <xdr:to xmlns:xdr="http://schemas.openxmlformats.org/drawingml/2006/spreadsheetDrawing">
      <xdr:col>81</xdr:col>
      <xdr:colOff>44450</xdr:colOff>
      <xdr:row>64</xdr:row>
      <xdr:rowOff>70485</xdr:rowOff>
    </xdr:to>
    <xdr:cxnSp macro="">
      <xdr:nvCxnSpPr>
        <xdr:cNvPr id="319" name="直線コネクタ 318"/>
        <xdr:cNvCxnSpPr/>
      </xdr:nvCxnSpPr>
      <xdr:spPr>
        <a:xfrm>
          <a:off x="14810740" y="10610850"/>
          <a:ext cx="7670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106045</xdr:rowOff>
    </xdr:from>
    <xdr:ext cx="761365" cy="249555"/>
    <xdr:sp macro="" textlink="">
      <xdr:nvSpPr>
        <xdr:cNvPr id="320" name="定員管理の状況平均値テキスト"/>
        <xdr:cNvSpPr txBox="1"/>
      </xdr:nvSpPr>
      <xdr:spPr>
        <a:xfrm>
          <a:off x="15666720" y="9846945"/>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90805</xdr:rowOff>
    </xdr:from>
    <xdr:to xmlns:xdr="http://schemas.openxmlformats.org/drawingml/2006/spreadsheetDrawing">
      <xdr:col>81</xdr:col>
      <xdr:colOff>95250</xdr:colOff>
      <xdr:row>61</xdr:row>
      <xdr:rowOff>23495</xdr:rowOff>
    </xdr:to>
    <xdr:sp macro="" textlink="">
      <xdr:nvSpPr>
        <xdr:cNvPr id="321" name="フローチャート: 判断 320"/>
        <xdr:cNvSpPr/>
      </xdr:nvSpPr>
      <xdr:spPr>
        <a:xfrm>
          <a:off x="15533370" y="999680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63</xdr:row>
      <xdr:rowOff>164465</xdr:rowOff>
    </xdr:from>
    <xdr:to xmlns:xdr="http://schemas.openxmlformats.org/drawingml/2006/spreadsheetDrawing">
      <xdr:col>77</xdr:col>
      <xdr:colOff>44450</xdr:colOff>
      <xdr:row>64</xdr:row>
      <xdr:rowOff>44450</xdr:rowOff>
    </xdr:to>
    <xdr:cxnSp macro="">
      <xdr:nvCxnSpPr>
        <xdr:cNvPr id="322" name="直線コネクタ 321"/>
        <xdr:cNvCxnSpPr/>
      </xdr:nvCxnSpPr>
      <xdr:spPr>
        <a:xfrm>
          <a:off x="13999210" y="10565765"/>
          <a:ext cx="81153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83185</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6290" y="998918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5965" cy="248920"/>
    <xdr:sp macro="" textlink="">
      <xdr:nvSpPr>
        <xdr:cNvPr id="324" name="テキスト ボックス 323"/>
        <xdr:cNvSpPr txBox="1"/>
      </xdr:nvSpPr>
      <xdr:spPr>
        <a:xfrm>
          <a:off x="14465300" y="9766300"/>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159385</xdr:rowOff>
    </xdr:from>
    <xdr:to xmlns:xdr="http://schemas.openxmlformats.org/drawingml/2006/spreadsheetDrawing">
      <xdr:col>72</xdr:col>
      <xdr:colOff>191770</xdr:colOff>
      <xdr:row>63</xdr:row>
      <xdr:rowOff>164465</xdr:rowOff>
    </xdr:to>
    <xdr:cxnSp macro="">
      <xdr:nvCxnSpPr>
        <xdr:cNvPr id="325" name="直線コネクタ 324"/>
        <xdr:cNvCxnSpPr/>
      </xdr:nvCxnSpPr>
      <xdr:spPr>
        <a:xfrm>
          <a:off x="13192760" y="1056068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78740</xdr:rowOff>
    </xdr:from>
    <xdr:to xmlns:xdr="http://schemas.openxmlformats.org/drawingml/2006/spreadsheetDrawing">
      <xdr:col>73</xdr:col>
      <xdr:colOff>44450</xdr:colOff>
      <xdr:row>61</xdr:row>
      <xdr:rowOff>11430</xdr:rowOff>
    </xdr:to>
    <xdr:sp macro="" textlink="">
      <xdr:nvSpPr>
        <xdr:cNvPr id="326" name="フローチャート: 判断 325"/>
        <xdr:cNvSpPr/>
      </xdr:nvSpPr>
      <xdr:spPr>
        <a:xfrm>
          <a:off x="13959840" y="998474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21590</xdr:rowOff>
    </xdr:from>
    <xdr:ext cx="761365" cy="248285"/>
    <xdr:sp macro="" textlink="">
      <xdr:nvSpPr>
        <xdr:cNvPr id="327" name="テキスト ボックス 326"/>
        <xdr:cNvSpPr txBox="1"/>
      </xdr:nvSpPr>
      <xdr:spPr>
        <a:xfrm>
          <a:off x="13647420" y="976249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102235</xdr:rowOff>
    </xdr:from>
    <xdr:to xmlns:xdr="http://schemas.openxmlformats.org/drawingml/2006/spreadsheetDrawing">
      <xdr:col>68</xdr:col>
      <xdr:colOff>152400</xdr:colOff>
      <xdr:row>63</xdr:row>
      <xdr:rowOff>159385</xdr:rowOff>
    </xdr:to>
    <xdr:cxnSp macro="">
      <xdr:nvCxnSpPr>
        <xdr:cNvPr id="328" name="直線コネクタ 327"/>
        <xdr:cNvCxnSpPr/>
      </xdr:nvCxnSpPr>
      <xdr:spPr>
        <a:xfrm>
          <a:off x="12374880" y="10503535"/>
          <a:ext cx="8178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107950</xdr:rowOff>
    </xdr:from>
    <xdr:to xmlns:xdr="http://schemas.openxmlformats.org/drawingml/2006/spreadsheetDrawing">
      <xdr:col>68</xdr:col>
      <xdr:colOff>191770</xdr:colOff>
      <xdr:row>61</xdr:row>
      <xdr:rowOff>40640</xdr:rowOff>
    </xdr:to>
    <xdr:sp macro="" textlink="">
      <xdr:nvSpPr>
        <xdr:cNvPr id="329" name="フローチャート: 判断 328"/>
        <xdr:cNvSpPr/>
      </xdr:nvSpPr>
      <xdr:spPr>
        <a:xfrm>
          <a:off x="13141960" y="100139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50800</xdr:rowOff>
    </xdr:from>
    <xdr:ext cx="761365" cy="248920"/>
    <xdr:sp macro="" textlink="">
      <xdr:nvSpPr>
        <xdr:cNvPr id="330" name="テキスト ボックス 329"/>
        <xdr:cNvSpPr txBox="1"/>
      </xdr:nvSpPr>
      <xdr:spPr>
        <a:xfrm>
          <a:off x="12847320" y="979170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81280</xdr:rowOff>
    </xdr:from>
    <xdr:to xmlns:xdr="http://schemas.openxmlformats.org/drawingml/2006/spreadsheetDrawing">
      <xdr:col>64</xdr:col>
      <xdr:colOff>152400</xdr:colOff>
      <xdr:row>61</xdr:row>
      <xdr:rowOff>13970</xdr:rowOff>
    </xdr:to>
    <xdr:sp macro="" textlink="">
      <xdr:nvSpPr>
        <xdr:cNvPr id="331" name="フローチャート: 判断 330"/>
        <xdr:cNvSpPr/>
      </xdr:nvSpPr>
      <xdr:spPr>
        <a:xfrm>
          <a:off x="12324080" y="998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24130</xdr:rowOff>
    </xdr:from>
    <xdr:ext cx="761365" cy="248920"/>
    <xdr:sp macro="" textlink="">
      <xdr:nvSpPr>
        <xdr:cNvPr id="332" name="テキスト ボックス 331"/>
        <xdr:cNvSpPr txBox="1"/>
      </xdr:nvSpPr>
      <xdr:spPr>
        <a:xfrm>
          <a:off x="12029440" y="976503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162560</xdr:rowOff>
    </xdr:from>
    <xdr:ext cx="761365" cy="248920"/>
    <xdr:sp macro="" textlink="">
      <xdr:nvSpPr>
        <xdr:cNvPr id="333" name="テキスト ボックス 332"/>
        <xdr:cNvSpPr txBox="1"/>
      </xdr:nvSpPr>
      <xdr:spPr>
        <a:xfrm>
          <a:off x="153797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162560</xdr:rowOff>
    </xdr:from>
    <xdr:ext cx="761365" cy="248920"/>
    <xdr:sp macro="" textlink="">
      <xdr:nvSpPr>
        <xdr:cNvPr id="334" name="テキスト ボックス 333"/>
        <xdr:cNvSpPr txBox="1"/>
      </xdr:nvSpPr>
      <xdr:spPr>
        <a:xfrm>
          <a:off x="1461262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162560</xdr:rowOff>
    </xdr:from>
    <xdr:ext cx="762000" cy="248920"/>
    <xdr:sp macro="" textlink="">
      <xdr:nvSpPr>
        <xdr:cNvPr id="335" name="テキスト ボックス 334"/>
        <xdr:cNvSpPr txBox="1"/>
      </xdr:nvSpPr>
      <xdr:spPr>
        <a:xfrm>
          <a:off x="13807440" y="11554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162560</xdr:rowOff>
    </xdr:from>
    <xdr:ext cx="761365" cy="248920"/>
    <xdr:sp macro="" textlink="">
      <xdr:nvSpPr>
        <xdr:cNvPr id="336" name="テキスト ボックス 335"/>
        <xdr:cNvSpPr txBox="1"/>
      </xdr:nvSpPr>
      <xdr:spPr>
        <a:xfrm>
          <a:off x="1299464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162560</xdr:rowOff>
    </xdr:from>
    <xdr:ext cx="761365" cy="248920"/>
    <xdr:sp macro="" textlink="">
      <xdr:nvSpPr>
        <xdr:cNvPr id="337" name="テキスト ボックス 336"/>
        <xdr:cNvSpPr txBox="1"/>
      </xdr:nvSpPr>
      <xdr:spPr>
        <a:xfrm>
          <a:off x="1217676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64</xdr:row>
      <xdr:rowOff>21590</xdr:rowOff>
    </xdr:from>
    <xdr:to xmlns:xdr="http://schemas.openxmlformats.org/drawingml/2006/spreadsheetDrawing">
      <xdr:col>81</xdr:col>
      <xdr:colOff>95250</xdr:colOff>
      <xdr:row>64</xdr:row>
      <xdr:rowOff>119380</xdr:rowOff>
    </xdr:to>
    <xdr:sp macro="" textlink="">
      <xdr:nvSpPr>
        <xdr:cNvPr id="338" name="楕円 337"/>
        <xdr:cNvSpPr/>
      </xdr:nvSpPr>
      <xdr:spPr>
        <a:xfrm>
          <a:off x="15533370" y="1058799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160020</xdr:rowOff>
    </xdr:from>
    <xdr:ext cx="761365" cy="248920"/>
    <xdr:sp macro="" textlink="">
      <xdr:nvSpPr>
        <xdr:cNvPr id="339" name="定員管理の状況該当値テキスト"/>
        <xdr:cNvSpPr txBox="1"/>
      </xdr:nvSpPr>
      <xdr:spPr>
        <a:xfrm>
          <a:off x="15666720" y="1056132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63</xdr:row>
      <xdr:rowOff>160655</xdr:rowOff>
    </xdr:from>
    <xdr:to xmlns:xdr="http://schemas.openxmlformats.org/drawingml/2006/spreadsheetDrawing">
      <xdr:col>77</xdr:col>
      <xdr:colOff>95250</xdr:colOff>
      <xdr:row>64</xdr:row>
      <xdr:rowOff>93980</xdr:rowOff>
    </xdr:to>
    <xdr:sp macro="" textlink="">
      <xdr:nvSpPr>
        <xdr:cNvPr id="340" name="楕円 339"/>
        <xdr:cNvSpPr/>
      </xdr:nvSpPr>
      <xdr:spPr>
        <a:xfrm>
          <a:off x="14766290" y="1056195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78740</xdr:rowOff>
    </xdr:from>
    <xdr:ext cx="735965" cy="249555"/>
    <xdr:sp macro="" textlink="">
      <xdr:nvSpPr>
        <xdr:cNvPr id="341" name="テキスト ボックス 340"/>
        <xdr:cNvSpPr txBox="1"/>
      </xdr:nvSpPr>
      <xdr:spPr>
        <a:xfrm>
          <a:off x="14465300" y="10645140"/>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116205</xdr:rowOff>
    </xdr:from>
    <xdr:to xmlns:xdr="http://schemas.openxmlformats.org/drawingml/2006/spreadsheetDrawing">
      <xdr:col>73</xdr:col>
      <xdr:colOff>44450</xdr:colOff>
      <xdr:row>64</xdr:row>
      <xdr:rowOff>48260</xdr:rowOff>
    </xdr:to>
    <xdr:sp macro="" textlink="">
      <xdr:nvSpPr>
        <xdr:cNvPr id="342" name="楕円 341"/>
        <xdr:cNvSpPr/>
      </xdr:nvSpPr>
      <xdr:spPr>
        <a:xfrm>
          <a:off x="13959840" y="10517505"/>
          <a:ext cx="838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33655</xdr:rowOff>
    </xdr:from>
    <xdr:ext cx="761365" cy="249555"/>
    <xdr:sp macro="" textlink="">
      <xdr:nvSpPr>
        <xdr:cNvPr id="343" name="テキスト ボックス 342"/>
        <xdr:cNvSpPr txBox="1"/>
      </xdr:nvSpPr>
      <xdr:spPr>
        <a:xfrm>
          <a:off x="13647420" y="1060005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109855</xdr:rowOff>
    </xdr:from>
    <xdr:to xmlns:xdr="http://schemas.openxmlformats.org/drawingml/2006/spreadsheetDrawing">
      <xdr:col>68</xdr:col>
      <xdr:colOff>191770</xdr:colOff>
      <xdr:row>64</xdr:row>
      <xdr:rowOff>42545</xdr:rowOff>
    </xdr:to>
    <xdr:sp macro="" textlink="">
      <xdr:nvSpPr>
        <xdr:cNvPr id="344" name="楕円 343"/>
        <xdr:cNvSpPr/>
      </xdr:nvSpPr>
      <xdr:spPr>
        <a:xfrm>
          <a:off x="13141960" y="1051115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27940</xdr:rowOff>
    </xdr:from>
    <xdr:ext cx="761365" cy="248920"/>
    <xdr:sp macro="" textlink="">
      <xdr:nvSpPr>
        <xdr:cNvPr id="345" name="テキスト ボックス 344"/>
        <xdr:cNvSpPr txBox="1"/>
      </xdr:nvSpPr>
      <xdr:spPr>
        <a:xfrm>
          <a:off x="12847320" y="1059434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53340</xdr:rowOff>
    </xdr:from>
    <xdr:to xmlns:xdr="http://schemas.openxmlformats.org/drawingml/2006/spreadsheetDrawing">
      <xdr:col>64</xdr:col>
      <xdr:colOff>152400</xdr:colOff>
      <xdr:row>63</xdr:row>
      <xdr:rowOff>151130</xdr:rowOff>
    </xdr:to>
    <xdr:sp macro="" textlink="">
      <xdr:nvSpPr>
        <xdr:cNvPr id="346" name="楕円 345"/>
        <xdr:cNvSpPr/>
      </xdr:nvSpPr>
      <xdr:spPr>
        <a:xfrm>
          <a:off x="12324080" y="10454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136525</xdr:rowOff>
    </xdr:from>
    <xdr:ext cx="761365" cy="249555"/>
    <xdr:sp macro="" textlink="">
      <xdr:nvSpPr>
        <xdr:cNvPr id="347" name="テキスト ボックス 346"/>
        <xdr:cNvSpPr txBox="1"/>
      </xdr:nvSpPr>
      <xdr:spPr>
        <a:xfrm>
          <a:off x="12029440" y="1053782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42545</xdr:rowOff>
    </xdr:from>
    <xdr:to xmlns:xdr="http://schemas.openxmlformats.org/drawingml/2006/spreadsheetDrawing">
      <xdr:col>85</xdr:col>
      <xdr:colOff>95250</xdr:colOff>
      <xdr:row>31</xdr:row>
      <xdr:rowOff>18415</xdr:rowOff>
    </xdr:to>
    <xdr:sp macro="" textlink="">
      <xdr:nvSpPr>
        <xdr:cNvPr id="348" name="正方形/長方形 347"/>
        <xdr:cNvSpPr/>
      </xdr:nvSpPr>
      <xdr:spPr>
        <a:xfrm>
          <a:off x="1174242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60960</xdr:rowOff>
    </xdr:from>
    <xdr:ext cx="1605280" cy="297180"/>
    <xdr:sp macro="" textlink="">
      <xdr:nvSpPr>
        <xdr:cNvPr id="349" name="テキスト ボックス 348"/>
        <xdr:cNvSpPr txBox="1"/>
      </xdr:nvSpPr>
      <xdr:spPr>
        <a:xfrm>
          <a:off x="12519660" y="5179060"/>
          <a:ext cx="1605280" cy="2971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36830</xdr:rowOff>
    </xdr:from>
    <xdr:ext cx="1650365" cy="345440"/>
    <xdr:sp macro="" textlink="">
      <xdr:nvSpPr>
        <xdr:cNvPr id="350" name="テキスト ボックス 349"/>
        <xdr:cNvSpPr txBox="1"/>
      </xdr:nvSpPr>
      <xdr:spPr>
        <a:xfrm>
          <a:off x="14109700" y="5154930"/>
          <a:ext cx="16503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122555</xdr:rowOff>
    </xdr:from>
    <xdr:to xmlns:xdr="http://schemas.openxmlformats.org/drawingml/2006/spreadsheetDrawing">
      <xdr:col>93</xdr:col>
      <xdr:colOff>6350</xdr:colOff>
      <xdr:row>32</xdr:row>
      <xdr:rowOff>36830</xdr:rowOff>
    </xdr:to>
    <xdr:sp macro="" textlink="">
      <xdr:nvSpPr>
        <xdr:cNvPr id="351" name="正方形/長方形 350"/>
        <xdr:cNvSpPr/>
      </xdr:nvSpPr>
      <xdr:spPr>
        <a:xfrm>
          <a:off x="16459200" y="507555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140335</xdr:rowOff>
    </xdr:from>
    <xdr:to xmlns:xdr="http://schemas.openxmlformats.org/drawingml/2006/spreadsheetDrawing">
      <xdr:col>93</xdr:col>
      <xdr:colOff>6350</xdr:colOff>
      <xdr:row>33</xdr:row>
      <xdr:rowOff>55245</xdr:rowOff>
    </xdr:to>
    <xdr:sp macro="" textlink="">
      <xdr:nvSpPr>
        <xdr:cNvPr id="352" name="正方形/長方形 351"/>
        <xdr:cNvSpPr/>
      </xdr:nvSpPr>
      <xdr:spPr>
        <a:xfrm>
          <a:off x="16459200" y="525843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122555</xdr:rowOff>
    </xdr:from>
    <xdr:to xmlns:xdr="http://schemas.openxmlformats.org/drawingml/2006/spreadsheetDrawing">
      <xdr:col>99</xdr:col>
      <xdr:colOff>146050</xdr:colOff>
      <xdr:row>32</xdr:row>
      <xdr:rowOff>36830</xdr:rowOff>
    </xdr:to>
    <xdr:sp macro="" textlink="">
      <xdr:nvSpPr>
        <xdr:cNvPr id="353" name="正方形/長方形 352"/>
        <xdr:cNvSpPr/>
      </xdr:nvSpPr>
      <xdr:spPr>
        <a:xfrm>
          <a:off x="179679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140335</xdr:rowOff>
    </xdr:from>
    <xdr:to xmlns:xdr="http://schemas.openxmlformats.org/drawingml/2006/spreadsheetDrawing">
      <xdr:col>99</xdr:col>
      <xdr:colOff>146050</xdr:colOff>
      <xdr:row>33</xdr:row>
      <xdr:rowOff>55245</xdr:rowOff>
    </xdr:to>
    <xdr:sp macro="" textlink="">
      <xdr:nvSpPr>
        <xdr:cNvPr id="354" name="正方形/長方形 353"/>
        <xdr:cNvSpPr/>
      </xdr:nvSpPr>
      <xdr:spPr>
        <a:xfrm>
          <a:off x="179679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122555</xdr:rowOff>
    </xdr:from>
    <xdr:to xmlns:xdr="http://schemas.openxmlformats.org/drawingml/2006/spreadsheetDrawing">
      <xdr:col>106</xdr:col>
      <xdr:colOff>139700</xdr:colOff>
      <xdr:row>32</xdr:row>
      <xdr:rowOff>36830</xdr:rowOff>
    </xdr:to>
    <xdr:sp macro="" textlink="">
      <xdr:nvSpPr>
        <xdr:cNvPr id="355" name="正方形/長方形 354"/>
        <xdr:cNvSpPr/>
      </xdr:nvSpPr>
      <xdr:spPr>
        <a:xfrm>
          <a:off x="1930400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31</xdr:row>
      <xdr:rowOff>140335</xdr:rowOff>
    </xdr:from>
    <xdr:to xmlns:xdr="http://schemas.openxmlformats.org/drawingml/2006/spreadsheetDrawing">
      <xdr:col>106</xdr:col>
      <xdr:colOff>139700</xdr:colOff>
      <xdr:row>33</xdr:row>
      <xdr:rowOff>55245</xdr:rowOff>
    </xdr:to>
    <xdr:sp macro="" textlink="">
      <xdr:nvSpPr>
        <xdr:cNvPr id="356" name="正方形/長方形 355"/>
        <xdr:cNvSpPr/>
      </xdr:nvSpPr>
      <xdr:spPr>
        <a:xfrm>
          <a:off x="1930400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57" name="正方形/長方形 356"/>
        <xdr:cNvSpPr/>
      </xdr:nvSpPr>
      <xdr:spPr>
        <a:xfrm>
          <a:off x="1174242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115</xdr:col>
      <xdr:colOff>31750</xdr:colOff>
      <xdr:row>47</xdr:row>
      <xdr:rowOff>128270</xdr:rowOff>
    </xdr:to>
    <xdr:sp macro="" textlink="">
      <xdr:nvSpPr>
        <xdr:cNvPr id="358" name="正方形/長方形 357"/>
        <xdr:cNvSpPr/>
      </xdr:nvSpPr>
      <xdr:spPr>
        <a:xfrm>
          <a:off x="1656842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116205</xdr:rowOff>
    </xdr:from>
    <xdr:to xmlns:xdr="http://schemas.openxmlformats.org/drawingml/2006/spreadsheetDrawing">
      <xdr:col>104</xdr:col>
      <xdr:colOff>114300</xdr:colOff>
      <xdr:row>35</xdr:row>
      <xdr:rowOff>30480</xdr:rowOff>
    </xdr:to>
    <xdr:sp macro="" textlink="">
      <xdr:nvSpPr>
        <xdr:cNvPr id="359" name="正方形/長方形 358"/>
        <xdr:cNvSpPr/>
      </xdr:nvSpPr>
      <xdr:spPr>
        <a:xfrm>
          <a:off x="16568420" y="556450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92075</xdr:rowOff>
    </xdr:from>
    <xdr:to xmlns:xdr="http://schemas.openxmlformats.org/drawingml/2006/spreadsheetDrawing">
      <xdr:col>114</xdr:col>
      <xdr:colOff>114300</xdr:colOff>
      <xdr:row>47</xdr:row>
      <xdr:rowOff>67310</xdr:rowOff>
    </xdr:to>
    <xdr:sp macro="" textlink="" fLocksText="0">
      <xdr:nvSpPr>
        <xdr:cNvPr id="360" name="テキスト ボックス 359"/>
        <xdr:cNvSpPr txBox="1"/>
      </xdr:nvSpPr>
      <xdr:spPr>
        <a:xfrm>
          <a:off x="16683990" y="587057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0.7</a:t>
          </a:r>
          <a:r>
            <a:rPr kumimoji="1" lang="ja-JP" altLang="en-US" sz="1300">
              <a:latin typeface="ＭＳ Ｐゴシック"/>
              <a:ea typeface="ＭＳ Ｐゴシック"/>
            </a:rPr>
            <a:t>ポイント悪化しているものの、類似団体平均を下回っている。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これまで繰上償還等により改善してきたが、初めて悪化となった。ただし、他市町と比較しても数値は悪くなく、引き続き公債費の抑制に努めていく。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97790</xdr:rowOff>
    </xdr:from>
    <xdr:ext cx="298450" cy="216535"/>
    <xdr:sp macro="" textlink="">
      <xdr:nvSpPr>
        <xdr:cNvPr id="361" name="テキスト ボックス 360"/>
        <xdr:cNvSpPr txBox="1"/>
      </xdr:nvSpPr>
      <xdr:spPr>
        <a:xfrm>
          <a:off x="11704320" y="5380990"/>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128270</xdr:rowOff>
    </xdr:from>
    <xdr:to xmlns:xdr="http://schemas.openxmlformats.org/drawingml/2006/spreadsheetDrawing">
      <xdr:col>85</xdr:col>
      <xdr:colOff>95250</xdr:colOff>
      <xdr:row>47</xdr:row>
      <xdr:rowOff>128270</xdr:rowOff>
    </xdr:to>
    <xdr:cxnSp macro="">
      <xdr:nvCxnSpPr>
        <xdr:cNvPr id="362" name="直線コネクタ 361"/>
        <xdr:cNvCxnSpPr/>
      </xdr:nvCxnSpPr>
      <xdr:spPr>
        <a:xfrm>
          <a:off x="1174242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156845</xdr:rowOff>
    </xdr:from>
    <xdr:ext cx="762000" cy="248920"/>
    <xdr:sp macro="" textlink="">
      <xdr:nvSpPr>
        <xdr:cNvPr id="363" name="テキスト ボックス 362"/>
        <xdr:cNvSpPr txBox="1"/>
      </xdr:nvSpPr>
      <xdr:spPr>
        <a:xfrm>
          <a:off x="11051540" y="77514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71755</xdr:rowOff>
    </xdr:from>
    <xdr:to xmlns:xdr="http://schemas.openxmlformats.org/drawingml/2006/spreadsheetDrawing">
      <xdr:col>85</xdr:col>
      <xdr:colOff>95250</xdr:colOff>
      <xdr:row>45</xdr:row>
      <xdr:rowOff>71755</xdr:rowOff>
    </xdr:to>
    <xdr:cxnSp macro="">
      <xdr:nvCxnSpPr>
        <xdr:cNvPr id="364" name="直線コネクタ 363"/>
        <xdr:cNvCxnSpPr/>
      </xdr:nvCxnSpPr>
      <xdr:spPr>
        <a:xfrm>
          <a:off x="11742420" y="75012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99695</xdr:rowOff>
    </xdr:from>
    <xdr:ext cx="762000" cy="249555"/>
    <xdr:sp macro="" textlink="">
      <xdr:nvSpPr>
        <xdr:cNvPr id="365" name="テキスト ボックス 364"/>
        <xdr:cNvSpPr txBox="1"/>
      </xdr:nvSpPr>
      <xdr:spPr>
        <a:xfrm>
          <a:off x="11051540" y="73640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13970</xdr:rowOff>
    </xdr:from>
    <xdr:to xmlns:xdr="http://schemas.openxmlformats.org/drawingml/2006/spreadsheetDrawing">
      <xdr:col>85</xdr:col>
      <xdr:colOff>95250</xdr:colOff>
      <xdr:row>43</xdr:row>
      <xdr:rowOff>13970</xdr:rowOff>
    </xdr:to>
    <xdr:cxnSp macro="">
      <xdr:nvCxnSpPr>
        <xdr:cNvPr id="366" name="直線コネクタ 365"/>
        <xdr:cNvCxnSpPr/>
      </xdr:nvCxnSpPr>
      <xdr:spPr>
        <a:xfrm>
          <a:off x="11742420" y="71132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41910</xdr:rowOff>
    </xdr:from>
    <xdr:ext cx="762000" cy="249555"/>
    <xdr:sp macro="" textlink="">
      <xdr:nvSpPr>
        <xdr:cNvPr id="367" name="テキスト ボックス 366"/>
        <xdr:cNvSpPr txBox="1"/>
      </xdr:nvSpPr>
      <xdr:spPr>
        <a:xfrm>
          <a:off x="11051540" y="6976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122555</xdr:rowOff>
    </xdr:from>
    <xdr:to xmlns:xdr="http://schemas.openxmlformats.org/drawingml/2006/spreadsheetDrawing">
      <xdr:col>85</xdr:col>
      <xdr:colOff>95250</xdr:colOff>
      <xdr:row>40</xdr:row>
      <xdr:rowOff>122555</xdr:rowOff>
    </xdr:to>
    <xdr:cxnSp macro="">
      <xdr:nvCxnSpPr>
        <xdr:cNvPr id="368" name="直線コネクタ 367"/>
        <xdr:cNvCxnSpPr/>
      </xdr:nvCxnSpPr>
      <xdr:spPr>
        <a:xfrm>
          <a:off x="11742420" y="67265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150495</xdr:rowOff>
    </xdr:from>
    <xdr:ext cx="762000" cy="248920"/>
    <xdr:sp macro="" textlink="">
      <xdr:nvSpPr>
        <xdr:cNvPr id="369" name="テキスト ボックス 368"/>
        <xdr:cNvSpPr txBox="1"/>
      </xdr:nvSpPr>
      <xdr:spPr>
        <a:xfrm>
          <a:off x="11051540" y="65893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65405</xdr:rowOff>
    </xdr:from>
    <xdr:to xmlns:xdr="http://schemas.openxmlformats.org/drawingml/2006/spreadsheetDrawing">
      <xdr:col>85</xdr:col>
      <xdr:colOff>95250</xdr:colOff>
      <xdr:row>38</xdr:row>
      <xdr:rowOff>65405</xdr:rowOff>
    </xdr:to>
    <xdr:cxnSp macro="">
      <xdr:nvCxnSpPr>
        <xdr:cNvPr id="370" name="直線コネクタ 369"/>
        <xdr:cNvCxnSpPr/>
      </xdr:nvCxnSpPr>
      <xdr:spPr>
        <a:xfrm>
          <a:off x="11742420" y="6339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93980</xdr:rowOff>
    </xdr:from>
    <xdr:ext cx="762000" cy="248920"/>
    <xdr:sp macro="" textlink="">
      <xdr:nvSpPr>
        <xdr:cNvPr id="371" name="テキスト ボックス 370"/>
        <xdr:cNvSpPr txBox="1"/>
      </xdr:nvSpPr>
      <xdr:spPr>
        <a:xfrm>
          <a:off x="11051540" y="62026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2" name="直線コネクタ 371"/>
        <xdr:cNvCxnSpPr/>
      </xdr:nvCxnSpPr>
      <xdr:spPr>
        <a:xfrm>
          <a:off x="11742420" y="59512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33</xdr:row>
      <xdr:rowOff>116205</xdr:rowOff>
    </xdr:to>
    <xdr:cxnSp macro="">
      <xdr:nvCxnSpPr>
        <xdr:cNvPr id="373" name="直線コネクタ 372"/>
        <xdr:cNvCxnSpPr/>
      </xdr:nvCxnSpPr>
      <xdr:spPr>
        <a:xfrm>
          <a:off x="1174242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116205</xdr:rowOff>
    </xdr:from>
    <xdr:to xmlns:xdr="http://schemas.openxmlformats.org/drawingml/2006/spreadsheetDrawing">
      <xdr:col>85</xdr:col>
      <xdr:colOff>95250</xdr:colOff>
      <xdr:row>47</xdr:row>
      <xdr:rowOff>128270</xdr:rowOff>
    </xdr:to>
    <xdr:sp macro="" textlink="">
      <xdr:nvSpPr>
        <xdr:cNvPr id="374" name="公債費負担の状況グラフ枠"/>
        <xdr:cNvSpPr/>
      </xdr:nvSpPr>
      <xdr:spPr>
        <a:xfrm>
          <a:off x="1174242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67945</xdr:rowOff>
    </xdr:from>
    <xdr:to xmlns:xdr="http://schemas.openxmlformats.org/drawingml/2006/spreadsheetDrawing">
      <xdr:col>81</xdr:col>
      <xdr:colOff>44450</xdr:colOff>
      <xdr:row>45</xdr:row>
      <xdr:rowOff>25400</xdr:rowOff>
    </xdr:to>
    <xdr:cxnSp macro="">
      <xdr:nvCxnSpPr>
        <xdr:cNvPr id="375" name="直線コネクタ 374"/>
        <xdr:cNvCxnSpPr/>
      </xdr:nvCxnSpPr>
      <xdr:spPr>
        <a:xfrm flipV="1">
          <a:off x="15577820" y="6176645"/>
          <a:ext cx="0" cy="1278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163195</xdr:rowOff>
    </xdr:from>
    <xdr:ext cx="761365" cy="248920"/>
    <xdr:sp macro="" textlink="">
      <xdr:nvSpPr>
        <xdr:cNvPr id="376" name="公債費負担の状況最小値テキスト"/>
        <xdr:cNvSpPr txBox="1"/>
      </xdr:nvSpPr>
      <xdr:spPr>
        <a:xfrm>
          <a:off x="15666720" y="742759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25400</xdr:rowOff>
    </xdr:from>
    <xdr:to xmlns:xdr="http://schemas.openxmlformats.org/drawingml/2006/spreadsheetDrawing">
      <xdr:col>81</xdr:col>
      <xdr:colOff>133350</xdr:colOff>
      <xdr:row>45</xdr:row>
      <xdr:rowOff>25400</xdr:rowOff>
    </xdr:to>
    <xdr:cxnSp macro="">
      <xdr:nvCxnSpPr>
        <xdr:cNvPr id="377" name="直線コネクタ 376"/>
        <xdr:cNvCxnSpPr/>
      </xdr:nvCxnSpPr>
      <xdr:spPr>
        <a:xfrm>
          <a:off x="15506700" y="74549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151130</xdr:rowOff>
    </xdr:from>
    <xdr:ext cx="761365" cy="248920"/>
    <xdr:sp macro="" textlink="">
      <xdr:nvSpPr>
        <xdr:cNvPr id="378" name="公債費負担の状況最大値テキスト"/>
        <xdr:cNvSpPr txBox="1"/>
      </xdr:nvSpPr>
      <xdr:spPr>
        <a:xfrm>
          <a:off x="15666720" y="592963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67945</xdr:rowOff>
    </xdr:from>
    <xdr:to xmlns:xdr="http://schemas.openxmlformats.org/drawingml/2006/spreadsheetDrawing">
      <xdr:col>81</xdr:col>
      <xdr:colOff>133350</xdr:colOff>
      <xdr:row>37</xdr:row>
      <xdr:rowOff>67945</xdr:rowOff>
    </xdr:to>
    <xdr:cxnSp macro="">
      <xdr:nvCxnSpPr>
        <xdr:cNvPr id="379" name="直線コネクタ 378"/>
        <xdr:cNvCxnSpPr/>
      </xdr:nvCxnSpPr>
      <xdr:spPr>
        <a:xfrm>
          <a:off x="15506700" y="61766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95885</xdr:rowOff>
    </xdr:from>
    <xdr:to xmlns:xdr="http://schemas.openxmlformats.org/drawingml/2006/spreadsheetDrawing">
      <xdr:col>81</xdr:col>
      <xdr:colOff>44450</xdr:colOff>
      <xdr:row>38</xdr:row>
      <xdr:rowOff>150495</xdr:rowOff>
    </xdr:to>
    <xdr:cxnSp macro="">
      <xdr:nvCxnSpPr>
        <xdr:cNvPr id="380" name="直線コネクタ 379"/>
        <xdr:cNvCxnSpPr/>
      </xdr:nvCxnSpPr>
      <xdr:spPr>
        <a:xfrm>
          <a:off x="14810740" y="6369685"/>
          <a:ext cx="7670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52070</xdr:rowOff>
    </xdr:from>
    <xdr:ext cx="761365" cy="248920"/>
    <xdr:sp macro="" textlink="">
      <xdr:nvSpPr>
        <xdr:cNvPr id="381" name="公債費負担の状況平均値テキスト"/>
        <xdr:cNvSpPr txBox="1"/>
      </xdr:nvSpPr>
      <xdr:spPr>
        <a:xfrm>
          <a:off x="15666720" y="6821170"/>
          <a:ext cx="7613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78740</xdr:rowOff>
    </xdr:from>
    <xdr:to xmlns:xdr="http://schemas.openxmlformats.org/drawingml/2006/spreadsheetDrawing">
      <xdr:col>81</xdr:col>
      <xdr:colOff>95250</xdr:colOff>
      <xdr:row>42</xdr:row>
      <xdr:rowOff>11430</xdr:rowOff>
    </xdr:to>
    <xdr:sp macro="" textlink="">
      <xdr:nvSpPr>
        <xdr:cNvPr id="382" name="フローチャート: 判断 381"/>
        <xdr:cNvSpPr/>
      </xdr:nvSpPr>
      <xdr:spPr>
        <a:xfrm>
          <a:off x="15533370" y="684784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38</xdr:row>
      <xdr:rowOff>95885</xdr:rowOff>
    </xdr:from>
    <xdr:to xmlns:xdr="http://schemas.openxmlformats.org/drawingml/2006/spreadsheetDrawing">
      <xdr:col>77</xdr:col>
      <xdr:colOff>44450</xdr:colOff>
      <xdr:row>39</xdr:row>
      <xdr:rowOff>31750</xdr:rowOff>
    </xdr:to>
    <xdr:cxnSp macro="">
      <xdr:nvCxnSpPr>
        <xdr:cNvPr id="383" name="直線コネクタ 382"/>
        <xdr:cNvCxnSpPr/>
      </xdr:nvCxnSpPr>
      <xdr:spPr>
        <a:xfrm flipV="1">
          <a:off x="13999210" y="6369685"/>
          <a:ext cx="81153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78740</xdr:rowOff>
    </xdr:from>
    <xdr:to xmlns:xdr="http://schemas.openxmlformats.org/drawingml/2006/spreadsheetDrawing">
      <xdr:col>77</xdr:col>
      <xdr:colOff>95250</xdr:colOff>
      <xdr:row>42</xdr:row>
      <xdr:rowOff>11430</xdr:rowOff>
    </xdr:to>
    <xdr:sp macro="" textlink="">
      <xdr:nvSpPr>
        <xdr:cNvPr id="384" name="フローチャート: 判断 383"/>
        <xdr:cNvSpPr/>
      </xdr:nvSpPr>
      <xdr:spPr>
        <a:xfrm>
          <a:off x="14766290" y="684784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161925</xdr:rowOff>
    </xdr:from>
    <xdr:ext cx="735965" cy="248920"/>
    <xdr:sp macro="" textlink="">
      <xdr:nvSpPr>
        <xdr:cNvPr id="385" name="テキスト ボックス 384"/>
        <xdr:cNvSpPr txBox="1"/>
      </xdr:nvSpPr>
      <xdr:spPr>
        <a:xfrm>
          <a:off x="14465300" y="6931025"/>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31750</xdr:rowOff>
    </xdr:from>
    <xdr:to xmlns:xdr="http://schemas.openxmlformats.org/drawingml/2006/spreadsheetDrawing">
      <xdr:col>72</xdr:col>
      <xdr:colOff>191770</xdr:colOff>
      <xdr:row>39</xdr:row>
      <xdr:rowOff>132715</xdr:rowOff>
    </xdr:to>
    <xdr:cxnSp macro="">
      <xdr:nvCxnSpPr>
        <xdr:cNvPr id="386" name="直線コネクタ 385"/>
        <xdr:cNvCxnSpPr/>
      </xdr:nvCxnSpPr>
      <xdr:spPr>
        <a:xfrm flipV="1">
          <a:off x="13192760" y="6470650"/>
          <a:ext cx="8064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86360</xdr:rowOff>
    </xdr:from>
    <xdr:to xmlns:xdr="http://schemas.openxmlformats.org/drawingml/2006/spreadsheetDrawing">
      <xdr:col>73</xdr:col>
      <xdr:colOff>44450</xdr:colOff>
      <xdr:row>42</xdr:row>
      <xdr:rowOff>19050</xdr:rowOff>
    </xdr:to>
    <xdr:sp macro="" textlink="">
      <xdr:nvSpPr>
        <xdr:cNvPr id="387" name="フローチャート: 判断 386"/>
        <xdr:cNvSpPr/>
      </xdr:nvSpPr>
      <xdr:spPr>
        <a:xfrm>
          <a:off x="13959840" y="685546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1365" cy="249555"/>
    <xdr:sp macro="" textlink="">
      <xdr:nvSpPr>
        <xdr:cNvPr id="388" name="テキスト ボックス 387"/>
        <xdr:cNvSpPr txBox="1"/>
      </xdr:nvSpPr>
      <xdr:spPr>
        <a:xfrm>
          <a:off x="13647420" y="693864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132715</xdr:rowOff>
    </xdr:from>
    <xdr:to xmlns:xdr="http://schemas.openxmlformats.org/drawingml/2006/spreadsheetDrawing">
      <xdr:col>68</xdr:col>
      <xdr:colOff>152400</xdr:colOff>
      <xdr:row>40</xdr:row>
      <xdr:rowOff>106680</xdr:rowOff>
    </xdr:to>
    <xdr:cxnSp macro="">
      <xdr:nvCxnSpPr>
        <xdr:cNvPr id="389" name="直線コネクタ 388"/>
        <xdr:cNvCxnSpPr/>
      </xdr:nvCxnSpPr>
      <xdr:spPr>
        <a:xfrm flipV="1">
          <a:off x="12374880" y="6571615"/>
          <a:ext cx="81788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117475</xdr:rowOff>
    </xdr:from>
    <xdr:to xmlns:xdr="http://schemas.openxmlformats.org/drawingml/2006/spreadsheetDrawing">
      <xdr:col>68</xdr:col>
      <xdr:colOff>191770</xdr:colOff>
      <xdr:row>42</xdr:row>
      <xdr:rowOff>50165</xdr:rowOff>
    </xdr:to>
    <xdr:sp macro="" textlink="">
      <xdr:nvSpPr>
        <xdr:cNvPr id="390" name="フローチャート: 判断 389"/>
        <xdr:cNvSpPr/>
      </xdr:nvSpPr>
      <xdr:spPr>
        <a:xfrm>
          <a:off x="13141960" y="688657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35560</xdr:rowOff>
    </xdr:from>
    <xdr:ext cx="761365" cy="249555"/>
    <xdr:sp macro="" textlink="">
      <xdr:nvSpPr>
        <xdr:cNvPr id="391" name="テキスト ボックス 390"/>
        <xdr:cNvSpPr txBox="1"/>
      </xdr:nvSpPr>
      <xdr:spPr>
        <a:xfrm>
          <a:off x="12847320" y="696976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132715</xdr:rowOff>
    </xdr:from>
    <xdr:to xmlns:xdr="http://schemas.openxmlformats.org/drawingml/2006/spreadsheetDrawing">
      <xdr:col>64</xdr:col>
      <xdr:colOff>152400</xdr:colOff>
      <xdr:row>42</xdr:row>
      <xdr:rowOff>65405</xdr:rowOff>
    </xdr:to>
    <xdr:sp macro="" textlink="">
      <xdr:nvSpPr>
        <xdr:cNvPr id="392" name="フローチャート: 判断 391"/>
        <xdr:cNvSpPr/>
      </xdr:nvSpPr>
      <xdr:spPr>
        <a:xfrm>
          <a:off x="12324080" y="6901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50800</xdr:rowOff>
    </xdr:from>
    <xdr:ext cx="761365" cy="248920"/>
    <xdr:sp macro="" textlink="">
      <xdr:nvSpPr>
        <xdr:cNvPr id="393" name="テキスト ボックス 392"/>
        <xdr:cNvSpPr txBox="1"/>
      </xdr:nvSpPr>
      <xdr:spPr>
        <a:xfrm>
          <a:off x="12029440" y="698500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126365</xdr:rowOff>
    </xdr:from>
    <xdr:ext cx="761365" cy="248920"/>
    <xdr:sp macro="" textlink="">
      <xdr:nvSpPr>
        <xdr:cNvPr id="394" name="テキスト ボックス 393"/>
        <xdr:cNvSpPr txBox="1"/>
      </xdr:nvSpPr>
      <xdr:spPr>
        <a:xfrm>
          <a:off x="1537970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126365</xdr:rowOff>
    </xdr:from>
    <xdr:ext cx="761365" cy="248920"/>
    <xdr:sp macro="" textlink="">
      <xdr:nvSpPr>
        <xdr:cNvPr id="395" name="テキスト ボックス 394"/>
        <xdr:cNvSpPr txBox="1"/>
      </xdr:nvSpPr>
      <xdr:spPr>
        <a:xfrm>
          <a:off x="1461262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126365</xdr:rowOff>
    </xdr:from>
    <xdr:ext cx="762000" cy="248920"/>
    <xdr:sp macro="" textlink="">
      <xdr:nvSpPr>
        <xdr:cNvPr id="396" name="テキスト ボックス 395"/>
        <xdr:cNvSpPr txBox="1"/>
      </xdr:nvSpPr>
      <xdr:spPr>
        <a:xfrm>
          <a:off x="13807440" y="78860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126365</xdr:rowOff>
    </xdr:from>
    <xdr:ext cx="761365" cy="248920"/>
    <xdr:sp macro="" textlink="">
      <xdr:nvSpPr>
        <xdr:cNvPr id="397" name="テキスト ボックス 396"/>
        <xdr:cNvSpPr txBox="1"/>
      </xdr:nvSpPr>
      <xdr:spPr>
        <a:xfrm>
          <a:off x="1299464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126365</xdr:rowOff>
    </xdr:from>
    <xdr:ext cx="761365" cy="248920"/>
    <xdr:sp macro="" textlink="">
      <xdr:nvSpPr>
        <xdr:cNvPr id="398" name="テキスト ボックス 397"/>
        <xdr:cNvSpPr txBox="1"/>
      </xdr:nvSpPr>
      <xdr:spPr>
        <a:xfrm>
          <a:off x="12176760" y="78860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38</xdr:row>
      <xdr:rowOff>101600</xdr:rowOff>
    </xdr:from>
    <xdr:to xmlns:xdr="http://schemas.openxmlformats.org/drawingml/2006/spreadsheetDrawing">
      <xdr:col>81</xdr:col>
      <xdr:colOff>95250</xdr:colOff>
      <xdr:row>39</xdr:row>
      <xdr:rowOff>34290</xdr:rowOff>
    </xdr:to>
    <xdr:sp macro="" textlink="">
      <xdr:nvSpPr>
        <xdr:cNvPr id="399" name="楕円 398"/>
        <xdr:cNvSpPr/>
      </xdr:nvSpPr>
      <xdr:spPr>
        <a:xfrm>
          <a:off x="15533370" y="63754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117475</xdr:rowOff>
    </xdr:from>
    <xdr:ext cx="761365" cy="248920"/>
    <xdr:sp macro="" textlink="">
      <xdr:nvSpPr>
        <xdr:cNvPr id="400" name="公債費負担の状況該当値テキスト"/>
        <xdr:cNvSpPr txBox="1"/>
      </xdr:nvSpPr>
      <xdr:spPr>
        <a:xfrm>
          <a:off x="15666720" y="622617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38</xdr:row>
      <xdr:rowOff>46990</xdr:rowOff>
    </xdr:from>
    <xdr:to xmlns:xdr="http://schemas.openxmlformats.org/drawingml/2006/spreadsheetDrawing">
      <xdr:col>77</xdr:col>
      <xdr:colOff>95250</xdr:colOff>
      <xdr:row>38</xdr:row>
      <xdr:rowOff>144780</xdr:rowOff>
    </xdr:to>
    <xdr:sp macro="" textlink="">
      <xdr:nvSpPr>
        <xdr:cNvPr id="401" name="楕円 400"/>
        <xdr:cNvSpPr/>
      </xdr:nvSpPr>
      <xdr:spPr>
        <a:xfrm>
          <a:off x="14766290" y="632079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154940</xdr:rowOff>
    </xdr:from>
    <xdr:ext cx="735965" cy="248920"/>
    <xdr:sp macro="" textlink="">
      <xdr:nvSpPr>
        <xdr:cNvPr id="402" name="テキスト ボックス 401"/>
        <xdr:cNvSpPr txBox="1"/>
      </xdr:nvSpPr>
      <xdr:spPr>
        <a:xfrm>
          <a:off x="14465300" y="6098540"/>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147955</xdr:rowOff>
    </xdr:from>
    <xdr:to xmlns:xdr="http://schemas.openxmlformats.org/drawingml/2006/spreadsheetDrawing">
      <xdr:col>73</xdr:col>
      <xdr:colOff>44450</xdr:colOff>
      <xdr:row>39</xdr:row>
      <xdr:rowOff>80645</xdr:rowOff>
    </xdr:to>
    <xdr:sp macro="" textlink="">
      <xdr:nvSpPr>
        <xdr:cNvPr id="403" name="楕円 402"/>
        <xdr:cNvSpPr/>
      </xdr:nvSpPr>
      <xdr:spPr>
        <a:xfrm>
          <a:off x="13959840" y="642175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90805</xdr:rowOff>
    </xdr:from>
    <xdr:ext cx="761365" cy="248920"/>
    <xdr:sp macro="" textlink="">
      <xdr:nvSpPr>
        <xdr:cNvPr id="404" name="テキスト ボックス 403"/>
        <xdr:cNvSpPr txBox="1"/>
      </xdr:nvSpPr>
      <xdr:spPr>
        <a:xfrm>
          <a:off x="13647420" y="619950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83820</xdr:rowOff>
    </xdr:from>
    <xdr:to xmlns:xdr="http://schemas.openxmlformats.org/drawingml/2006/spreadsheetDrawing">
      <xdr:col>68</xdr:col>
      <xdr:colOff>191770</xdr:colOff>
      <xdr:row>40</xdr:row>
      <xdr:rowOff>17145</xdr:rowOff>
    </xdr:to>
    <xdr:sp macro="" textlink="">
      <xdr:nvSpPr>
        <xdr:cNvPr id="405" name="楕円 404"/>
        <xdr:cNvSpPr/>
      </xdr:nvSpPr>
      <xdr:spPr>
        <a:xfrm>
          <a:off x="13141960" y="6522720"/>
          <a:ext cx="9017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26670</xdr:rowOff>
    </xdr:from>
    <xdr:ext cx="761365" cy="248920"/>
    <xdr:sp macro="" textlink="">
      <xdr:nvSpPr>
        <xdr:cNvPr id="406" name="テキスト ボックス 405"/>
        <xdr:cNvSpPr txBox="1"/>
      </xdr:nvSpPr>
      <xdr:spPr>
        <a:xfrm>
          <a:off x="12847320" y="630047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58420</xdr:rowOff>
    </xdr:from>
    <xdr:to xmlns:xdr="http://schemas.openxmlformats.org/drawingml/2006/spreadsheetDrawing">
      <xdr:col>64</xdr:col>
      <xdr:colOff>152400</xdr:colOff>
      <xdr:row>40</xdr:row>
      <xdr:rowOff>156210</xdr:rowOff>
    </xdr:to>
    <xdr:sp macro="" textlink="">
      <xdr:nvSpPr>
        <xdr:cNvPr id="407" name="楕円 406"/>
        <xdr:cNvSpPr/>
      </xdr:nvSpPr>
      <xdr:spPr>
        <a:xfrm>
          <a:off x="12324080" y="66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635</xdr:rowOff>
    </xdr:from>
    <xdr:ext cx="761365" cy="249555"/>
    <xdr:sp macro="" textlink="">
      <xdr:nvSpPr>
        <xdr:cNvPr id="408" name="テキスト ボックス 407"/>
        <xdr:cNvSpPr txBox="1"/>
      </xdr:nvSpPr>
      <xdr:spPr>
        <a:xfrm>
          <a:off x="12029440" y="643953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146685</xdr:rowOff>
    </xdr:to>
    <xdr:sp macro="" textlink="">
      <xdr:nvSpPr>
        <xdr:cNvPr id="409" name="正方形/長方形 408"/>
        <xdr:cNvSpPr/>
      </xdr:nvSpPr>
      <xdr:spPr>
        <a:xfrm>
          <a:off x="11742420" y="116141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8275" cy="297815"/>
    <xdr:sp macro="" textlink="">
      <xdr:nvSpPr>
        <xdr:cNvPr id="410" name="テキスト ボックス 409"/>
        <xdr:cNvSpPr txBox="1"/>
      </xdr:nvSpPr>
      <xdr:spPr>
        <a:xfrm>
          <a:off x="12602845" y="1510665"/>
          <a:ext cx="143827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45440"/>
    <xdr:sp macro="" textlink="">
      <xdr:nvSpPr>
        <xdr:cNvPr id="411" name="テキスト ボックス 410"/>
        <xdr:cNvSpPr txBox="1"/>
      </xdr:nvSpPr>
      <xdr:spPr>
        <a:xfrm>
          <a:off x="14026515" y="1485900"/>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85725</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459200" y="140652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104140</xdr:rowOff>
    </xdr:from>
    <xdr:to xmlns:xdr="http://schemas.openxmlformats.org/drawingml/2006/spreadsheetDrawing">
      <xdr:col>93</xdr:col>
      <xdr:colOff>6350</xdr:colOff>
      <xdr:row>11</xdr:row>
      <xdr:rowOff>18415</xdr:rowOff>
    </xdr:to>
    <xdr:sp macro="" textlink="">
      <xdr:nvSpPr>
        <xdr:cNvPr id="413" name="正方形/長方形 412"/>
        <xdr:cNvSpPr/>
      </xdr:nvSpPr>
      <xdr:spPr>
        <a:xfrm>
          <a:off x="16459200" y="159004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85725</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96796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104140</xdr:rowOff>
    </xdr:from>
    <xdr:to xmlns:xdr="http://schemas.openxmlformats.org/drawingml/2006/spreadsheetDrawing">
      <xdr:col>99</xdr:col>
      <xdr:colOff>146050</xdr:colOff>
      <xdr:row>11</xdr:row>
      <xdr:rowOff>18415</xdr:rowOff>
    </xdr:to>
    <xdr:sp macro="" textlink="">
      <xdr:nvSpPr>
        <xdr:cNvPr id="415" name="正方形/長方形 414"/>
        <xdr:cNvSpPr/>
      </xdr:nvSpPr>
      <xdr:spPr>
        <a:xfrm>
          <a:off x="1796796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85725</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930400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9</xdr:row>
      <xdr:rowOff>104140</xdr:rowOff>
    </xdr:from>
    <xdr:to xmlns:xdr="http://schemas.openxmlformats.org/drawingml/2006/spreadsheetDrawing">
      <xdr:col>106</xdr:col>
      <xdr:colOff>139700</xdr:colOff>
      <xdr:row>11</xdr:row>
      <xdr:rowOff>18415</xdr:rowOff>
    </xdr:to>
    <xdr:sp macro="" textlink="">
      <xdr:nvSpPr>
        <xdr:cNvPr id="417" name="正方形/長方形 416"/>
        <xdr:cNvSpPr/>
      </xdr:nvSpPr>
      <xdr:spPr>
        <a:xfrm>
          <a:off x="1930400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18" name="正方形/長方形 417"/>
        <xdr:cNvSpPr/>
      </xdr:nvSpPr>
      <xdr:spPr>
        <a:xfrm>
          <a:off x="11742420" y="189547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115</xdr:col>
      <xdr:colOff>31750</xdr:colOff>
      <xdr:row>25</xdr:row>
      <xdr:rowOff>92075</xdr:rowOff>
    </xdr:to>
    <xdr:sp macro="" textlink="">
      <xdr:nvSpPr>
        <xdr:cNvPr id="419" name="正方形/長方形 418"/>
        <xdr:cNvSpPr/>
      </xdr:nvSpPr>
      <xdr:spPr>
        <a:xfrm>
          <a:off x="16568420" y="189547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79375</xdr:rowOff>
    </xdr:from>
    <xdr:to xmlns:xdr="http://schemas.openxmlformats.org/drawingml/2006/spreadsheetDrawing">
      <xdr:col>104</xdr:col>
      <xdr:colOff>114300</xdr:colOff>
      <xdr:row>12</xdr:row>
      <xdr:rowOff>159385</xdr:rowOff>
    </xdr:to>
    <xdr:sp macro="" textlink="">
      <xdr:nvSpPr>
        <xdr:cNvPr id="420" name="正方形/長方形 419"/>
        <xdr:cNvSpPr/>
      </xdr:nvSpPr>
      <xdr:spPr>
        <a:xfrm>
          <a:off x="16568420" y="1895475"/>
          <a:ext cx="34899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55245</xdr:rowOff>
    </xdr:from>
    <xdr:to xmlns:xdr="http://schemas.openxmlformats.org/drawingml/2006/spreadsheetDrawing">
      <xdr:col>114</xdr:col>
      <xdr:colOff>114300</xdr:colOff>
      <xdr:row>25</xdr:row>
      <xdr:rowOff>30480</xdr:rowOff>
    </xdr:to>
    <xdr:sp macro="" textlink="" fLocksText="0">
      <xdr:nvSpPr>
        <xdr:cNvPr id="421" name="テキスト ボックス 420"/>
        <xdr:cNvSpPr txBox="1"/>
      </xdr:nvSpPr>
      <xdr:spPr>
        <a:xfrm>
          <a:off x="16683990" y="220154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起債繰上償還により年々改善し、</a:t>
          </a:r>
          <a:r>
            <a:rPr kumimoji="1" lang="en-US" altLang="ja-JP" sz="1300">
              <a:latin typeface="ＭＳ Ｐゴシック"/>
              <a:ea typeface="ＭＳ Ｐゴシック"/>
            </a:rPr>
            <a:t>H27</a:t>
          </a:r>
          <a:r>
            <a:rPr kumimoji="1" lang="ja-JP" altLang="en-US" sz="1300">
              <a:latin typeface="ＭＳ Ｐゴシック"/>
              <a:ea typeface="ＭＳ Ｐゴシック"/>
            </a:rPr>
            <a:t>年度からは、マイナスとなっている。　　</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en-US" altLang="ja-JP" sz="1300">
              <a:latin typeface="ＭＳ Ｐゴシック"/>
              <a:ea typeface="ＭＳ Ｐゴシック"/>
            </a:rPr>
            <a:t>R03</a:t>
          </a:r>
          <a:r>
            <a:rPr kumimoji="1" lang="ja-JP" altLang="en-US" sz="1300">
              <a:latin typeface="ＭＳ Ｐゴシック"/>
              <a:ea typeface="ＭＳ Ｐゴシック"/>
            </a:rPr>
            <a:t>年度も、地方債の繰上償還による地方債残高の減や、公営企業債残高の減少による公営企業債等繰入額の減少等により、将来負担比率の改善が図られている。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今後も公債費等義務的経費の削減を中心とする行財政改革を進め、財政の健全化に努める。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60960</xdr:rowOff>
    </xdr:from>
    <xdr:ext cx="298450" cy="216535"/>
    <xdr:sp macro="" textlink="">
      <xdr:nvSpPr>
        <xdr:cNvPr id="422" name="テキスト ボックス 421"/>
        <xdr:cNvSpPr txBox="1"/>
      </xdr:nvSpPr>
      <xdr:spPr>
        <a:xfrm>
          <a:off x="11704320" y="1711960"/>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92075</xdr:rowOff>
    </xdr:from>
    <xdr:to xmlns:xdr="http://schemas.openxmlformats.org/drawingml/2006/spreadsheetDrawing">
      <xdr:col>85</xdr:col>
      <xdr:colOff>95250</xdr:colOff>
      <xdr:row>25</xdr:row>
      <xdr:rowOff>92075</xdr:rowOff>
    </xdr:to>
    <xdr:cxnSp macro="">
      <xdr:nvCxnSpPr>
        <xdr:cNvPr id="423" name="直線コネクタ 422"/>
        <xdr:cNvCxnSpPr/>
      </xdr:nvCxnSpPr>
      <xdr:spPr>
        <a:xfrm>
          <a:off x="11742420" y="42195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120015</xdr:rowOff>
    </xdr:from>
    <xdr:ext cx="762000" cy="248920"/>
    <xdr:sp macro="" textlink="">
      <xdr:nvSpPr>
        <xdr:cNvPr id="424" name="テキスト ボックス 423"/>
        <xdr:cNvSpPr txBox="1"/>
      </xdr:nvSpPr>
      <xdr:spPr>
        <a:xfrm>
          <a:off x="11051540" y="40824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122555</xdr:rowOff>
    </xdr:from>
    <xdr:to xmlns:xdr="http://schemas.openxmlformats.org/drawingml/2006/spreadsheetDrawing">
      <xdr:col>85</xdr:col>
      <xdr:colOff>95250</xdr:colOff>
      <xdr:row>22</xdr:row>
      <xdr:rowOff>122555</xdr:rowOff>
    </xdr:to>
    <xdr:cxnSp macro="">
      <xdr:nvCxnSpPr>
        <xdr:cNvPr id="425" name="直線コネクタ 424"/>
        <xdr:cNvCxnSpPr/>
      </xdr:nvCxnSpPr>
      <xdr:spPr>
        <a:xfrm>
          <a:off x="11742420" y="37547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150495</xdr:rowOff>
    </xdr:from>
    <xdr:ext cx="762000" cy="248920"/>
    <xdr:sp macro="" textlink="">
      <xdr:nvSpPr>
        <xdr:cNvPr id="426" name="テキスト ボックス 425"/>
        <xdr:cNvSpPr txBox="1"/>
      </xdr:nvSpPr>
      <xdr:spPr>
        <a:xfrm>
          <a:off x="11051540" y="361759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153035</xdr:rowOff>
    </xdr:from>
    <xdr:to xmlns:xdr="http://schemas.openxmlformats.org/drawingml/2006/spreadsheetDrawing">
      <xdr:col>85</xdr:col>
      <xdr:colOff>95250</xdr:colOff>
      <xdr:row>19</xdr:row>
      <xdr:rowOff>153035</xdr:rowOff>
    </xdr:to>
    <xdr:cxnSp macro="">
      <xdr:nvCxnSpPr>
        <xdr:cNvPr id="427" name="直線コネクタ 426"/>
        <xdr:cNvCxnSpPr/>
      </xdr:nvCxnSpPr>
      <xdr:spPr>
        <a:xfrm>
          <a:off x="11742420" y="32899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15875</xdr:rowOff>
    </xdr:from>
    <xdr:ext cx="762000" cy="249555"/>
    <xdr:sp macro="" textlink="">
      <xdr:nvSpPr>
        <xdr:cNvPr id="428" name="テキスト ボックス 427"/>
        <xdr:cNvSpPr txBox="1"/>
      </xdr:nvSpPr>
      <xdr:spPr>
        <a:xfrm>
          <a:off x="11051540" y="31527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18415</xdr:rowOff>
    </xdr:from>
    <xdr:to xmlns:xdr="http://schemas.openxmlformats.org/drawingml/2006/spreadsheetDrawing">
      <xdr:col>85</xdr:col>
      <xdr:colOff>95250</xdr:colOff>
      <xdr:row>17</xdr:row>
      <xdr:rowOff>18415</xdr:rowOff>
    </xdr:to>
    <xdr:cxnSp macro="">
      <xdr:nvCxnSpPr>
        <xdr:cNvPr id="429" name="直線コネクタ 428"/>
        <xdr:cNvCxnSpPr/>
      </xdr:nvCxnSpPr>
      <xdr:spPr>
        <a:xfrm>
          <a:off x="11742420" y="28251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46355</xdr:rowOff>
    </xdr:from>
    <xdr:ext cx="762000" cy="249555"/>
    <xdr:sp macro="" textlink="">
      <xdr:nvSpPr>
        <xdr:cNvPr id="430" name="テキスト ボックス 429"/>
        <xdr:cNvSpPr txBox="1"/>
      </xdr:nvSpPr>
      <xdr:spPr>
        <a:xfrm>
          <a:off x="11051540" y="26879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48895</xdr:rowOff>
    </xdr:from>
    <xdr:to xmlns:xdr="http://schemas.openxmlformats.org/drawingml/2006/spreadsheetDrawing">
      <xdr:col>85</xdr:col>
      <xdr:colOff>95250</xdr:colOff>
      <xdr:row>14</xdr:row>
      <xdr:rowOff>48895</xdr:rowOff>
    </xdr:to>
    <xdr:cxnSp macro="">
      <xdr:nvCxnSpPr>
        <xdr:cNvPr id="431" name="直線コネクタ 430"/>
        <xdr:cNvCxnSpPr/>
      </xdr:nvCxnSpPr>
      <xdr:spPr>
        <a:xfrm>
          <a:off x="11742420" y="23602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76835</xdr:rowOff>
    </xdr:from>
    <xdr:ext cx="762000" cy="249555"/>
    <xdr:sp macro="" textlink="">
      <xdr:nvSpPr>
        <xdr:cNvPr id="432" name="テキスト ボックス 431"/>
        <xdr:cNvSpPr txBox="1"/>
      </xdr:nvSpPr>
      <xdr:spPr>
        <a:xfrm>
          <a:off x="11051540" y="22231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11</xdr:row>
      <xdr:rowOff>79375</xdr:rowOff>
    </xdr:to>
    <xdr:cxnSp macro="">
      <xdr:nvCxnSpPr>
        <xdr:cNvPr id="433" name="直線コネクタ 432"/>
        <xdr:cNvCxnSpPr/>
      </xdr:nvCxnSpPr>
      <xdr:spPr>
        <a:xfrm>
          <a:off x="11742420" y="18954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79375</xdr:rowOff>
    </xdr:from>
    <xdr:to xmlns:xdr="http://schemas.openxmlformats.org/drawingml/2006/spreadsheetDrawing">
      <xdr:col>85</xdr:col>
      <xdr:colOff>95250</xdr:colOff>
      <xdr:row>25</xdr:row>
      <xdr:rowOff>92075</xdr:rowOff>
    </xdr:to>
    <xdr:sp macro="" textlink="">
      <xdr:nvSpPr>
        <xdr:cNvPr id="434" name="将来負担の状況グラフ枠"/>
        <xdr:cNvSpPr/>
      </xdr:nvSpPr>
      <xdr:spPr>
        <a:xfrm>
          <a:off x="11742420" y="189547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48895</xdr:rowOff>
    </xdr:from>
    <xdr:to xmlns:xdr="http://schemas.openxmlformats.org/drawingml/2006/spreadsheetDrawing">
      <xdr:col>81</xdr:col>
      <xdr:colOff>44450</xdr:colOff>
      <xdr:row>23</xdr:row>
      <xdr:rowOff>66675</xdr:rowOff>
    </xdr:to>
    <xdr:cxnSp macro="">
      <xdr:nvCxnSpPr>
        <xdr:cNvPr id="435" name="直線コネクタ 434"/>
        <xdr:cNvCxnSpPr/>
      </xdr:nvCxnSpPr>
      <xdr:spPr>
        <a:xfrm flipV="1">
          <a:off x="15577820" y="2360295"/>
          <a:ext cx="0" cy="1503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39370</xdr:rowOff>
    </xdr:from>
    <xdr:ext cx="761365" cy="249555"/>
    <xdr:sp macro="" textlink="">
      <xdr:nvSpPr>
        <xdr:cNvPr id="436" name="将来負担の状況最小値テキスト"/>
        <xdr:cNvSpPr txBox="1"/>
      </xdr:nvSpPr>
      <xdr:spPr>
        <a:xfrm>
          <a:off x="15666720" y="38366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66675</xdr:rowOff>
    </xdr:from>
    <xdr:to xmlns:xdr="http://schemas.openxmlformats.org/drawingml/2006/spreadsheetDrawing">
      <xdr:col>81</xdr:col>
      <xdr:colOff>133350</xdr:colOff>
      <xdr:row>23</xdr:row>
      <xdr:rowOff>66675</xdr:rowOff>
    </xdr:to>
    <xdr:cxnSp macro="">
      <xdr:nvCxnSpPr>
        <xdr:cNvPr id="437" name="直線コネクタ 436"/>
        <xdr:cNvCxnSpPr/>
      </xdr:nvCxnSpPr>
      <xdr:spPr>
        <a:xfrm>
          <a:off x="15506700" y="38639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83185</xdr:rowOff>
    </xdr:from>
    <xdr:ext cx="761365" cy="248920"/>
    <xdr:sp macro="" textlink="">
      <xdr:nvSpPr>
        <xdr:cNvPr id="438" name="将来負担の状況最大値テキスト"/>
        <xdr:cNvSpPr txBox="1"/>
      </xdr:nvSpPr>
      <xdr:spPr>
        <a:xfrm>
          <a:off x="15666720" y="206438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48895</xdr:rowOff>
    </xdr:from>
    <xdr:to xmlns:xdr="http://schemas.openxmlformats.org/drawingml/2006/spreadsheetDrawing">
      <xdr:col>81</xdr:col>
      <xdr:colOff>133350</xdr:colOff>
      <xdr:row>14</xdr:row>
      <xdr:rowOff>48895</xdr:rowOff>
    </xdr:to>
    <xdr:cxnSp macro="">
      <xdr:nvCxnSpPr>
        <xdr:cNvPr id="439" name="直線コネクタ 438"/>
        <xdr:cNvCxnSpPr/>
      </xdr:nvCxnSpPr>
      <xdr:spPr>
        <a:xfrm>
          <a:off x="15506700" y="23602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137795</xdr:rowOff>
    </xdr:from>
    <xdr:ext cx="761365" cy="249555"/>
    <xdr:sp macro="" textlink="">
      <xdr:nvSpPr>
        <xdr:cNvPr id="440" name="将来負担の状況平均値テキスト"/>
        <xdr:cNvSpPr txBox="1"/>
      </xdr:nvSpPr>
      <xdr:spPr>
        <a:xfrm>
          <a:off x="15666720" y="2284095"/>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0</xdr:rowOff>
    </xdr:from>
    <xdr:to xmlns:xdr="http://schemas.openxmlformats.org/drawingml/2006/spreadsheetDrawing">
      <xdr:col>81</xdr:col>
      <xdr:colOff>95250</xdr:colOff>
      <xdr:row>14</xdr:row>
      <xdr:rowOff>97790</xdr:rowOff>
    </xdr:to>
    <xdr:sp macro="" textlink="">
      <xdr:nvSpPr>
        <xdr:cNvPr id="441" name="フローチャート: 判断 440"/>
        <xdr:cNvSpPr/>
      </xdr:nvSpPr>
      <xdr:spPr>
        <a:xfrm>
          <a:off x="15533370" y="231140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14</xdr:row>
      <xdr:rowOff>0</xdr:rowOff>
    </xdr:from>
    <xdr:to xmlns:xdr="http://schemas.openxmlformats.org/drawingml/2006/spreadsheetDrawing">
      <xdr:col>77</xdr:col>
      <xdr:colOff>95250</xdr:colOff>
      <xdr:row>14</xdr:row>
      <xdr:rowOff>97790</xdr:rowOff>
    </xdr:to>
    <xdr:sp macro="" textlink="">
      <xdr:nvSpPr>
        <xdr:cNvPr id="442" name="フローチャート: 判断 441"/>
        <xdr:cNvSpPr/>
      </xdr:nvSpPr>
      <xdr:spPr>
        <a:xfrm>
          <a:off x="14766290" y="231140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107315</xdr:rowOff>
    </xdr:from>
    <xdr:ext cx="735965" cy="249555"/>
    <xdr:sp macro="" textlink="">
      <xdr:nvSpPr>
        <xdr:cNvPr id="443" name="テキスト ボックス 442"/>
        <xdr:cNvSpPr txBox="1"/>
      </xdr:nvSpPr>
      <xdr:spPr>
        <a:xfrm>
          <a:off x="14465300" y="208851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119380</xdr:rowOff>
    </xdr:from>
    <xdr:to xmlns:xdr="http://schemas.openxmlformats.org/drawingml/2006/spreadsheetDrawing">
      <xdr:col>73</xdr:col>
      <xdr:colOff>44450</xdr:colOff>
      <xdr:row>15</xdr:row>
      <xdr:rowOff>52070</xdr:rowOff>
    </xdr:to>
    <xdr:sp macro="" textlink="">
      <xdr:nvSpPr>
        <xdr:cNvPr id="444" name="フローチャート: 判断 443"/>
        <xdr:cNvSpPr/>
      </xdr:nvSpPr>
      <xdr:spPr>
        <a:xfrm>
          <a:off x="13959840" y="243078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61595</xdr:rowOff>
    </xdr:from>
    <xdr:ext cx="761365" cy="248920"/>
    <xdr:sp macro="" textlink="">
      <xdr:nvSpPr>
        <xdr:cNvPr id="445" name="テキスト ボックス 444"/>
        <xdr:cNvSpPr txBox="1"/>
      </xdr:nvSpPr>
      <xdr:spPr>
        <a:xfrm>
          <a:off x="13647420" y="220789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33655</xdr:rowOff>
    </xdr:from>
    <xdr:to xmlns:xdr="http://schemas.openxmlformats.org/drawingml/2006/spreadsheetDrawing">
      <xdr:col>68</xdr:col>
      <xdr:colOff>191770</xdr:colOff>
      <xdr:row>15</xdr:row>
      <xdr:rowOff>131445</xdr:rowOff>
    </xdr:to>
    <xdr:sp macro="" textlink="">
      <xdr:nvSpPr>
        <xdr:cNvPr id="446" name="フローチャート: 判断 445"/>
        <xdr:cNvSpPr/>
      </xdr:nvSpPr>
      <xdr:spPr>
        <a:xfrm>
          <a:off x="13141960" y="251015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140970</xdr:rowOff>
    </xdr:from>
    <xdr:ext cx="761365" cy="249555"/>
    <xdr:sp macro="" textlink="">
      <xdr:nvSpPr>
        <xdr:cNvPr id="447" name="テキスト ボックス 446"/>
        <xdr:cNvSpPr txBox="1"/>
      </xdr:nvSpPr>
      <xdr:spPr>
        <a:xfrm>
          <a:off x="12847320" y="22872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26035</xdr:rowOff>
    </xdr:from>
    <xdr:to xmlns:xdr="http://schemas.openxmlformats.org/drawingml/2006/spreadsheetDrawing">
      <xdr:col>64</xdr:col>
      <xdr:colOff>152400</xdr:colOff>
      <xdr:row>15</xdr:row>
      <xdr:rowOff>123825</xdr:rowOff>
    </xdr:to>
    <xdr:sp macro="" textlink="">
      <xdr:nvSpPr>
        <xdr:cNvPr id="448" name="フローチャート: 判断 447"/>
        <xdr:cNvSpPr/>
      </xdr:nvSpPr>
      <xdr:spPr>
        <a:xfrm>
          <a:off x="12324080" y="2502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133350</xdr:rowOff>
    </xdr:from>
    <xdr:ext cx="761365" cy="249555"/>
    <xdr:sp macro="" textlink="">
      <xdr:nvSpPr>
        <xdr:cNvPr id="449" name="テキスト ボックス 448"/>
        <xdr:cNvSpPr txBox="1"/>
      </xdr:nvSpPr>
      <xdr:spPr>
        <a:xfrm>
          <a:off x="12029440" y="227965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89535</xdr:rowOff>
    </xdr:from>
    <xdr:ext cx="761365" cy="248920"/>
    <xdr:sp macro="" textlink="">
      <xdr:nvSpPr>
        <xdr:cNvPr id="450" name="テキスト ボックス 449"/>
        <xdr:cNvSpPr txBox="1"/>
      </xdr:nvSpPr>
      <xdr:spPr>
        <a:xfrm>
          <a:off x="1537970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89535</xdr:rowOff>
    </xdr:from>
    <xdr:ext cx="761365" cy="248920"/>
    <xdr:sp macro="" textlink="">
      <xdr:nvSpPr>
        <xdr:cNvPr id="451" name="テキスト ボックス 450"/>
        <xdr:cNvSpPr txBox="1"/>
      </xdr:nvSpPr>
      <xdr:spPr>
        <a:xfrm>
          <a:off x="1461262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89535</xdr:rowOff>
    </xdr:from>
    <xdr:ext cx="762000" cy="248920"/>
    <xdr:sp macro="" textlink="">
      <xdr:nvSpPr>
        <xdr:cNvPr id="452" name="テキスト ボックス 451"/>
        <xdr:cNvSpPr txBox="1"/>
      </xdr:nvSpPr>
      <xdr:spPr>
        <a:xfrm>
          <a:off x="13807440" y="4217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89535</xdr:rowOff>
    </xdr:from>
    <xdr:ext cx="761365" cy="248920"/>
    <xdr:sp macro="" textlink="">
      <xdr:nvSpPr>
        <xdr:cNvPr id="453" name="テキスト ボックス 452"/>
        <xdr:cNvSpPr txBox="1"/>
      </xdr:nvSpPr>
      <xdr:spPr>
        <a:xfrm>
          <a:off x="1299464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89535</xdr:rowOff>
    </xdr:from>
    <xdr:ext cx="761365" cy="248920"/>
    <xdr:sp macro="" textlink="">
      <xdr:nvSpPr>
        <xdr:cNvPr id="454" name="テキスト ボックス 453"/>
        <xdr:cNvSpPr txBox="1"/>
      </xdr:nvSpPr>
      <xdr:spPr>
        <a:xfrm>
          <a:off x="12176760" y="421703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兵庫県佐用町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15,499
15,277
307.44
13,168,061
13,054,988
109,529
8,466,592
9,420,562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latin typeface="ＭＳ Ｐゴシック"/>
              <a:ea typeface="ＭＳ Ｐゴシック"/>
            </a:rPr>
            <a:t>H17</a:t>
          </a:r>
          <a:r>
            <a:rPr kumimoji="1" lang="ja-JP" altLang="en-US" sz="1300">
              <a:latin typeface="ＭＳ Ｐゴシック"/>
              <a:ea typeface="ＭＳ Ｐゴシック"/>
            </a:rPr>
            <a:t>年に合併し、４町及び２一部事務組合の職員全員を新町が引き継いだため、類似団体と比較して職員数が多く、経常収支比率の人件費分が高くなっていたが、退職者の補充抑制などで職員数の純減を図っている。</a:t>
          </a:r>
          <a:r>
            <a:rPr kumimoji="1" lang="en-US" altLang="ja-JP" sz="1300">
              <a:latin typeface="ＭＳ Ｐゴシック"/>
              <a:ea typeface="ＭＳ Ｐゴシック"/>
            </a:rPr>
            <a:t>R02</a:t>
          </a:r>
          <a:r>
            <a:rPr kumimoji="1" lang="ja-JP" altLang="en-US" sz="1300">
              <a:latin typeface="ＭＳ Ｐゴシック"/>
              <a:ea typeface="ＭＳ Ｐゴシック"/>
            </a:rPr>
            <a:t>年度から会計年度任用職員制度に移行したため、臨時職員の賃金（物件費）が人件費に移行となったことや、再任用職員の増などによって悪化した。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今後とも定員適正化計画に基づいて適切な定員管理に努める。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182880</xdr:colOff>
      <xdr:row>42</xdr:row>
      <xdr:rowOff>29210</xdr:rowOff>
    </xdr:to>
    <xdr:cxnSp macro="">
      <xdr:nvCxnSpPr>
        <xdr:cNvPr id="48" name="直線コネクタ 47"/>
        <xdr:cNvCxnSpPr/>
      </xdr:nvCxnSpPr>
      <xdr:spPr>
        <a:xfrm>
          <a:off x="710565" y="7230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8000" cy="259080"/>
    <xdr:sp macro="" textlink="">
      <xdr:nvSpPr>
        <xdr:cNvPr id="49" name="テキスト ボックス 48"/>
        <xdr:cNvSpPr txBox="1"/>
      </xdr:nvSpPr>
      <xdr:spPr>
        <a:xfrm>
          <a:off x="236855"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182880</xdr:colOff>
      <xdr:row>40</xdr:row>
      <xdr:rowOff>45085</xdr:rowOff>
    </xdr:to>
    <xdr:cxnSp macro="">
      <xdr:nvCxnSpPr>
        <xdr:cNvPr id="50" name="直線コネクタ 49"/>
        <xdr:cNvCxnSpPr/>
      </xdr:nvCxnSpPr>
      <xdr:spPr>
        <a:xfrm>
          <a:off x="710565" y="6903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8000" cy="258445"/>
    <xdr:sp macro="" textlink="">
      <xdr:nvSpPr>
        <xdr:cNvPr id="51" name="テキスト ボックス 50"/>
        <xdr:cNvSpPr txBox="1"/>
      </xdr:nvSpPr>
      <xdr:spPr>
        <a:xfrm>
          <a:off x="236855"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182880</xdr:colOff>
      <xdr:row>38</xdr:row>
      <xdr:rowOff>61595</xdr:rowOff>
    </xdr:to>
    <xdr:cxnSp macro="">
      <xdr:nvCxnSpPr>
        <xdr:cNvPr id="52" name="直線コネクタ 51"/>
        <xdr:cNvCxnSpPr/>
      </xdr:nvCxnSpPr>
      <xdr:spPr>
        <a:xfrm>
          <a:off x="710565" y="6576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8000" cy="258445"/>
    <xdr:sp macro="" textlink="">
      <xdr:nvSpPr>
        <xdr:cNvPr id="53" name="テキスト ボックス 52"/>
        <xdr:cNvSpPr txBox="1"/>
      </xdr:nvSpPr>
      <xdr:spPr>
        <a:xfrm>
          <a:off x="236855"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182880</xdr:colOff>
      <xdr:row>36</xdr:row>
      <xdr:rowOff>78105</xdr:rowOff>
    </xdr:to>
    <xdr:cxnSp macro="">
      <xdr:nvCxnSpPr>
        <xdr:cNvPr id="54" name="直線コネクタ 53"/>
        <xdr:cNvCxnSpPr/>
      </xdr:nvCxnSpPr>
      <xdr:spPr>
        <a:xfrm>
          <a:off x="710565" y="6250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8000" cy="259080"/>
    <xdr:sp macro="" textlink="">
      <xdr:nvSpPr>
        <xdr:cNvPr id="55" name="テキスト ボックス 54"/>
        <xdr:cNvSpPr txBox="1"/>
      </xdr:nvSpPr>
      <xdr:spPr>
        <a:xfrm>
          <a:off x="236855"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182880</xdr:colOff>
      <xdr:row>34</xdr:row>
      <xdr:rowOff>94615</xdr:rowOff>
    </xdr:to>
    <xdr:cxnSp macro="">
      <xdr:nvCxnSpPr>
        <xdr:cNvPr id="56" name="直線コネクタ 55"/>
        <xdr:cNvCxnSpPr/>
      </xdr:nvCxnSpPr>
      <xdr:spPr>
        <a:xfrm>
          <a:off x="710565" y="5923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8000" cy="258445"/>
    <xdr:sp macro="" textlink="">
      <xdr:nvSpPr>
        <xdr:cNvPr id="57" name="テキスト ボックス 56"/>
        <xdr:cNvSpPr txBox="1"/>
      </xdr:nvSpPr>
      <xdr:spPr>
        <a:xfrm>
          <a:off x="236855"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182880</xdr:colOff>
      <xdr:row>32</xdr:row>
      <xdr:rowOff>110490</xdr:rowOff>
    </xdr:to>
    <xdr:cxnSp macro="">
      <xdr:nvCxnSpPr>
        <xdr:cNvPr id="58" name="直線コネクタ 57"/>
        <xdr:cNvCxnSpPr/>
      </xdr:nvCxnSpPr>
      <xdr:spPr>
        <a:xfrm>
          <a:off x="710565" y="5596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8000" cy="259080"/>
    <xdr:sp macro="" textlink="">
      <xdr:nvSpPr>
        <xdr:cNvPr id="59" name="テキスト ボックス 58"/>
        <xdr:cNvSpPr txBox="1"/>
      </xdr:nvSpPr>
      <xdr:spPr>
        <a:xfrm>
          <a:off x="236855"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60" name="直線コネクタ 59"/>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61" name="テキスト ボックス 60"/>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2"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154940</xdr:rowOff>
    </xdr:from>
    <xdr:to xmlns:xdr="http://schemas.openxmlformats.org/drawingml/2006/spreadsheetDrawing">
      <xdr:col>24</xdr:col>
      <xdr:colOff>25400</xdr:colOff>
      <xdr:row>42</xdr:row>
      <xdr:rowOff>18415</xdr:rowOff>
    </xdr:to>
    <xdr:cxnSp macro="">
      <xdr:nvCxnSpPr>
        <xdr:cNvPr id="63" name="直線コネクタ 62"/>
        <xdr:cNvCxnSpPr/>
      </xdr:nvCxnSpPr>
      <xdr:spPr>
        <a:xfrm flipV="1">
          <a:off x="4414520" y="5641340"/>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161925</xdr:rowOff>
    </xdr:from>
    <xdr:ext cx="761365" cy="259080"/>
    <xdr:sp macro="" textlink="">
      <xdr:nvSpPr>
        <xdr:cNvPr id="64" name="人件費最小値テキスト"/>
        <xdr:cNvSpPr txBox="1"/>
      </xdr:nvSpPr>
      <xdr:spPr>
        <a:xfrm>
          <a:off x="4503420" y="719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18415</xdr:rowOff>
    </xdr:from>
    <xdr:to xmlns:xdr="http://schemas.openxmlformats.org/drawingml/2006/spreadsheetDrawing">
      <xdr:col>24</xdr:col>
      <xdr:colOff>114300</xdr:colOff>
      <xdr:row>42</xdr:row>
      <xdr:rowOff>18415</xdr:rowOff>
    </xdr:to>
    <xdr:cxnSp macro="">
      <xdr:nvCxnSpPr>
        <xdr:cNvPr id="65" name="直線コネクタ 64"/>
        <xdr:cNvCxnSpPr/>
      </xdr:nvCxnSpPr>
      <xdr:spPr>
        <a:xfrm>
          <a:off x="4342765" y="72193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69215</xdr:rowOff>
    </xdr:from>
    <xdr:ext cx="761365" cy="259080"/>
    <xdr:sp macro="" textlink="">
      <xdr:nvSpPr>
        <xdr:cNvPr id="66" name="人件費最大値テキスト"/>
        <xdr:cNvSpPr txBox="1"/>
      </xdr:nvSpPr>
      <xdr:spPr>
        <a:xfrm>
          <a:off x="4503420" y="5384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154940</xdr:rowOff>
    </xdr:from>
    <xdr:to xmlns:xdr="http://schemas.openxmlformats.org/drawingml/2006/spreadsheetDrawing">
      <xdr:col>24</xdr:col>
      <xdr:colOff>114300</xdr:colOff>
      <xdr:row>32</xdr:row>
      <xdr:rowOff>154940</xdr:rowOff>
    </xdr:to>
    <xdr:cxnSp macro="">
      <xdr:nvCxnSpPr>
        <xdr:cNvPr id="67" name="直線コネクタ 66"/>
        <xdr:cNvCxnSpPr/>
      </xdr:nvCxnSpPr>
      <xdr:spPr>
        <a:xfrm>
          <a:off x="4342765" y="56413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23495</xdr:rowOff>
    </xdr:from>
    <xdr:to xmlns:xdr="http://schemas.openxmlformats.org/drawingml/2006/spreadsheetDrawing">
      <xdr:col>24</xdr:col>
      <xdr:colOff>25400</xdr:colOff>
      <xdr:row>36</xdr:row>
      <xdr:rowOff>23495</xdr:rowOff>
    </xdr:to>
    <xdr:cxnSp macro="">
      <xdr:nvCxnSpPr>
        <xdr:cNvPr id="68" name="直線コネクタ 67"/>
        <xdr:cNvCxnSpPr/>
      </xdr:nvCxnSpPr>
      <xdr:spPr>
        <a:xfrm>
          <a:off x="3657600" y="6195695"/>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149225</xdr:rowOff>
    </xdr:from>
    <xdr:ext cx="761365" cy="259080"/>
    <xdr:sp macro="" textlink="">
      <xdr:nvSpPr>
        <xdr:cNvPr id="69" name="人件費平均値テキスト"/>
        <xdr:cNvSpPr txBox="1"/>
      </xdr:nvSpPr>
      <xdr:spPr>
        <a:xfrm>
          <a:off x="4503420" y="61499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6350</xdr:rowOff>
    </xdr:from>
    <xdr:to xmlns:xdr="http://schemas.openxmlformats.org/drawingml/2006/spreadsheetDrawing">
      <xdr:col>24</xdr:col>
      <xdr:colOff>76200</xdr:colOff>
      <xdr:row>36</xdr:row>
      <xdr:rowOff>107315</xdr:rowOff>
    </xdr:to>
    <xdr:sp macro="" textlink="">
      <xdr:nvSpPr>
        <xdr:cNvPr id="70" name="フローチャート: 判断 69"/>
        <xdr:cNvSpPr/>
      </xdr:nvSpPr>
      <xdr:spPr>
        <a:xfrm>
          <a:off x="4380865" y="617855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23495</xdr:rowOff>
    </xdr:from>
    <xdr:to xmlns:xdr="http://schemas.openxmlformats.org/drawingml/2006/spreadsheetDrawing">
      <xdr:col>19</xdr:col>
      <xdr:colOff>182880</xdr:colOff>
      <xdr:row>36</xdr:row>
      <xdr:rowOff>132715</xdr:rowOff>
    </xdr:to>
    <xdr:cxnSp macro="">
      <xdr:nvCxnSpPr>
        <xdr:cNvPr id="71" name="直線コネクタ 70"/>
        <xdr:cNvCxnSpPr/>
      </xdr:nvCxnSpPr>
      <xdr:spPr>
        <a:xfrm flipV="1">
          <a:off x="2841625" y="6195695"/>
          <a:ext cx="81597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122555</xdr:rowOff>
    </xdr:from>
    <xdr:to xmlns:xdr="http://schemas.openxmlformats.org/drawingml/2006/spreadsheetDrawing">
      <xdr:col>20</xdr:col>
      <xdr:colOff>38100</xdr:colOff>
      <xdr:row>36</xdr:row>
      <xdr:rowOff>52705</xdr:rowOff>
    </xdr:to>
    <xdr:sp macro="" textlink="">
      <xdr:nvSpPr>
        <xdr:cNvPr id="72" name="フローチャート: 判断 71"/>
        <xdr:cNvSpPr/>
      </xdr:nvSpPr>
      <xdr:spPr>
        <a:xfrm>
          <a:off x="3611245" y="61233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63500</xdr:rowOff>
    </xdr:from>
    <xdr:ext cx="736600" cy="258445"/>
    <xdr:sp macro="" textlink="">
      <xdr:nvSpPr>
        <xdr:cNvPr id="73" name="テキスト ボックス 72"/>
        <xdr:cNvSpPr txBox="1"/>
      </xdr:nvSpPr>
      <xdr:spPr>
        <a:xfrm>
          <a:off x="3298190" y="5892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61595</xdr:rowOff>
    </xdr:from>
    <xdr:to xmlns:xdr="http://schemas.openxmlformats.org/drawingml/2006/spreadsheetDrawing">
      <xdr:col>15</xdr:col>
      <xdr:colOff>98425</xdr:colOff>
      <xdr:row>36</xdr:row>
      <xdr:rowOff>132715</xdr:rowOff>
    </xdr:to>
    <xdr:cxnSp macro="">
      <xdr:nvCxnSpPr>
        <xdr:cNvPr id="74" name="直線コネクタ 73"/>
        <xdr:cNvCxnSpPr/>
      </xdr:nvCxnSpPr>
      <xdr:spPr>
        <a:xfrm>
          <a:off x="2021205" y="5890895"/>
          <a:ext cx="82042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8255</xdr:rowOff>
    </xdr:from>
    <xdr:to xmlns:xdr="http://schemas.openxmlformats.org/drawingml/2006/spreadsheetDrawing">
      <xdr:col>15</xdr:col>
      <xdr:colOff>149225</xdr:colOff>
      <xdr:row>37</xdr:row>
      <xdr:rowOff>109855</xdr:rowOff>
    </xdr:to>
    <xdr:sp macro="" textlink="">
      <xdr:nvSpPr>
        <xdr:cNvPr id="75" name="フローチャート: 判断 74"/>
        <xdr:cNvSpPr/>
      </xdr:nvSpPr>
      <xdr:spPr>
        <a:xfrm>
          <a:off x="2790825"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94615</xdr:rowOff>
    </xdr:from>
    <xdr:ext cx="761365" cy="259080"/>
    <xdr:sp macro="" textlink="">
      <xdr:nvSpPr>
        <xdr:cNvPr id="76" name="テキスト ボックス 75"/>
        <xdr:cNvSpPr txBox="1"/>
      </xdr:nvSpPr>
      <xdr:spPr>
        <a:xfrm>
          <a:off x="2494915" y="6438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61595</xdr:rowOff>
    </xdr:from>
    <xdr:to xmlns:xdr="http://schemas.openxmlformats.org/drawingml/2006/spreadsheetDrawing">
      <xdr:col>11</xdr:col>
      <xdr:colOff>9525</xdr:colOff>
      <xdr:row>34</xdr:row>
      <xdr:rowOff>94615</xdr:rowOff>
    </xdr:to>
    <xdr:cxnSp macro="">
      <xdr:nvCxnSpPr>
        <xdr:cNvPr id="77" name="直線コネクタ 76"/>
        <xdr:cNvCxnSpPr/>
      </xdr:nvCxnSpPr>
      <xdr:spPr>
        <a:xfrm flipV="1">
          <a:off x="1217930" y="5890895"/>
          <a:ext cx="8032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16510</xdr:rowOff>
    </xdr:from>
    <xdr:to xmlns:xdr="http://schemas.openxmlformats.org/drawingml/2006/spreadsheetDrawing">
      <xdr:col>11</xdr:col>
      <xdr:colOff>60325</xdr:colOff>
      <xdr:row>36</xdr:row>
      <xdr:rowOff>118110</xdr:rowOff>
    </xdr:to>
    <xdr:sp macro="" textlink="">
      <xdr:nvSpPr>
        <xdr:cNvPr id="78" name="フローチャート: 判断 77"/>
        <xdr:cNvSpPr/>
      </xdr:nvSpPr>
      <xdr:spPr>
        <a:xfrm>
          <a:off x="1987550" y="6188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102870</xdr:rowOff>
    </xdr:from>
    <xdr:ext cx="762000" cy="259080"/>
    <xdr:sp macro="" textlink="">
      <xdr:nvSpPr>
        <xdr:cNvPr id="79" name="テキスト ボックス 78"/>
        <xdr:cNvSpPr txBox="1"/>
      </xdr:nvSpPr>
      <xdr:spPr>
        <a:xfrm>
          <a:off x="1674495"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27305</xdr:rowOff>
    </xdr:from>
    <xdr:to xmlns:xdr="http://schemas.openxmlformats.org/drawingml/2006/spreadsheetDrawing">
      <xdr:col>6</xdr:col>
      <xdr:colOff>171450</xdr:colOff>
      <xdr:row>36</xdr:row>
      <xdr:rowOff>128905</xdr:rowOff>
    </xdr:to>
    <xdr:sp macro="" textlink="">
      <xdr:nvSpPr>
        <xdr:cNvPr id="80" name="フローチャート: 判断 79"/>
        <xdr:cNvSpPr/>
      </xdr:nvSpPr>
      <xdr:spPr>
        <a:xfrm>
          <a:off x="116713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113665</xdr:rowOff>
    </xdr:from>
    <xdr:ext cx="761365" cy="258445"/>
    <xdr:sp macro="" textlink="">
      <xdr:nvSpPr>
        <xdr:cNvPr id="81" name="テキスト ボックス 80"/>
        <xdr:cNvSpPr txBox="1"/>
      </xdr:nvSpPr>
      <xdr:spPr>
        <a:xfrm>
          <a:off x="871220" y="6285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2" name="テキスト ボックス 81"/>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3" name="テキスト ボックス 82"/>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4" name="テキスト ボックス 83"/>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5" name="テキスト ボックス 84"/>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6" name="テキスト ボックス 85"/>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144145</xdr:rowOff>
    </xdr:from>
    <xdr:to xmlns:xdr="http://schemas.openxmlformats.org/drawingml/2006/spreadsheetDrawing">
      <xdr:col>24</xdr:col>
      <xdr:colOff>76200</xdr:colOff>
      <xdr:row>36</xdr:row>
      <xdr:rowOff>74930</xdr:rowOff>
    </xdr:to>
    <xdr:sp macro="" textlink="">
      <xdr:nvSpPr>
        <xdr:cNvPr id="87" name="楕円 86"/>
        <xdr:cNvSpPr/>
      </xdr:nvSpPr>
      <xdr:spPr>
        <a:xfrm>
          <a:off x="4380865" y="6144895"/>
          <a:ext cx="844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160655</xdr:rowOff>
    </xdr:from>
    <xdr:ext cx="761365" cy="259080"/>
    <xdr:sp macro="" textlink="">
      <xdr:nvSpPr>
        <xdr:cNvPr id="88" name="人件費該当値テキスト"/>
        <xdr:cNvSpPr txBox="1"/>
      </xdr:nvSpPr>
      <xdr:spPr>
        <a:xfrm>
          <a:off x="4503420" y="598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144145</xdr:rowOff>
    </xdr:from>
    <xdr:to xmlns:xdr="http://schemas.openxmlformats.org/drawingml/2006/spreadsheetDrawing">
      <xdr:col>20</xdr:col>
      <xdr:colOff>38100</xdr:colOff>
      <xdr:row>36</xdr:row>
      <xdr:rowOff>74930</xdr:rowOff>
    </xdr:to>
    <xdr:sp macro="" textlink="">
      <xdr:nvSpPr>
        <xdr:cNvPr id="89" name="楕円 88"/>
        <xdr:cNvSpPr/>
      </xdr:nvSpPr>
      <xdr:spPr>
        <a:xfrm>
          <a:off x="3611245" y="6144895"/>
          <a:ext cx="844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59055</xdr:rowOff>
    </xdr:from>
    <xdr:ext cx="736600" cy="259080"/>
    <xdr:sp macro="" textlink="">
      <xdr:nvSpPr>
        <xdr:cNvPr id="90" name="テキスト ボックス 89"/>
        <xdr:cNvSpPr txBox="1"/>
      </xdr:nvSpPr>
      <xdr:spPr>
        <a:xfrm>
          <a:off x="3298190" y="6231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81915</xdr:rowOff>
    </xdr:from>
    <xdr:to xmlns:xdr="http://schemas.openxmlformats.org/drawingml/2006/spreadsheetDrawing">
      <xdr:col>15</xdr:col>
      <xdr:colOff>149225</xdr:colOff>
      <xdr:row>37</xdr:row>
      <xdr:rowOff>12065</xdr:rowOff>
    </xdr:to>
    <xdr:sp macro="" textlink="">
      <xdr:nvSpPr>
        <xdr:cNvPr id="91" name="楕円 90"/>
        <xdr:cNvSpPr/>
      </xdr:nvSpPr>
      <xdr:spPr>
        <a:xfrm>
          <a:off x="2790825"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22225</xdr:rowOff>
    </xdr:from>
    <xdr:ext cx="761365" cy="258445"/>
    <xdr:sp macro="" textlink="">
      <xdr:nvSpPr>
        <xdr:cNvPr id="92" name="テキスト ボックス 91"/>
        <xdr:cNvSpPr txBox="1"/>
      </xdr:nvSpPr>
      <xdr:spPr>
        <a:xfrm>
          <a:off x="2494915" y="6022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10795</xdr:rowOff>
    </xdr:from>
    <xdr:to xmlns:xdr="http://schemas.openxmlformats.org/drawingml/2006/spreadsheetDrawing">
      <xdr:col>11</xdr:col>
      <xdr:colOff>60325</xdr:colOff>
      <xdr:row>34</xdr:row>
      <xdr:rowOff>112395</xdr:rowOff>
    </xdr:to>
    <xdr:sp macro="" textlink="">
      <xdr:nvSpPr>
        <xdr:cNvPr id="93" name="楕円 92"/>
        <xdr:cNvSpPr/>
      </xdr:nvSpPr>
      <xdr:spPr>
        <a:xfrm>
          <a:off x="1987550" y="58400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122555</xdr:rowOff>
    </xdr:from>
    <xdr:ext cx="762000" cy="258445"/>
    <xdr:sp macro="" textlink="">
      <xdr:nvSpPr>
        <xdr:cNvPr id="94" name="テキスト ボックス 93"/>
        <xdr:cNvSpPr txBox="1"/>
      </xdr:nvSpPr>
      <xdr:spPr>
        <a:xfrm>
          <a:off x="1674495" y="5608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43815</xdr:rowOff>
    </xdr:from>
    <xdr:to xmlns:xdr="http://schemas.openxmlformats.org/drawingml/2006/spreadsheetDrawing">
      <xdr:col>6</xdr:col>
      <xdr:colOff>171450</xdr:colOff>
      <xdr:row>34</xdr:row>
      <xdr:rowOff>145415</xdr:rowOff>
    </xdr:to>
    <xdr:sp macro="" textlink="">
      <xdr:nvSpPr>
        <xdr:cNvPr id="95" name="楕円 94"/>
        <xdr:cNvSpPr/>
      </xdr:nvSpPr>
      <xdr:spPr>
        <a:xfrm>
          <a:off x="116713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155575</xdr:rowOff>
    </xdr:from>
    <xdr:ext cx="761365" cy="258445"/>
    <xdr:sp macro="" textlink="">
      <xdr:nvSpPr>
        <xdr:cNvPr id="96" name="テキスト ボックス 95"/>
        <xdr:cNvSpPr txBox="1"/>
      </xdr:nvSpPr>
      <xdr:spPr>
        <a:xfrm>
          <a:off x="871220" y="5641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物件費は類似団体平均を下回っており、また</a:t>
          </a:r>
          <a:r>
            <a:rPr kumimoji="1" lang="en-US" altLang="ja-JP" sz="1300">
              <a:latin typeface="ＭＳ Ｐゴシック"/>
              <a:ea typeface="ＭＳ Ｐゴシック"/>
            </a:rPr>
            <a:t>H29</a:t>
          </a:r>
          <a:r>
            <a:rPr kumimoji="1" lang="ja-JP" altLang="en-US" sz="1300">
              <a:latin typeface="ＭＳ Ｐゴシック"/>
              <a:ea typeface="ＭＳ Ｐゴシック"/>
            </a:rPr>
            <a:t>年度から改善していなかったが、</a:t>
          </a:r>
          <a:r>
            <a:rPr kumimoji="1" lang="en-US" altLang="ja-JP" sz="1300">
              <a:latin typeface="ＭＳ Ｐゴシック"/>
              <a:ea typeface="ＭＳ Ｐゴシック"/>
            </a:rPr>
            <a:t>R02</a:t>
          </a:r>
          <a:r>
            <a:rPr kumimoji="1" lang="ja-JP" altLang="en-US" sz="1300">
              <a:latin typeface="ＭＳ Ｐゴシック"/>
              <a:ea typeface="ＭＳ Ｐゴシック"/>
            </a:rPr>
            <a:t>年度は、臨時職員の賃金が会計年度任用職員制度（人件費）に移行したため改善した。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保有する施設数が多いためであり、今後も公共施設等総合管理計画に基づき、施設の統廃合を進め、コスト削減を図る。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8" name="テキスト ボックス 107"/>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10" name="テキスト ボックス 109"/>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8000" cy="259080"/>
    <xdr:sp macro="" textlink="">
      <xdr:nvSpPr>
        <xdr:cNvPr id="112" name="テキスト ボックス 111"/>
        <xdr:cNvSpPr txBox="1"/>
      </xdr:nvSpPr>
      <xdr:spPr>
        <a:xfrm>
          <a:off x="10926445" y="3604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8000" cy="259080"/>
    <xdr:sp macro="" textlink="">
      <xdr:nvSpPr>
        <xdr:cNvPr id="114" name="テキスト ボックス 113"/>
        <xdr:cNvSpPr txBox="1"/>
      </xdr:nvSpPr>
      <xdr:spPr>
        <a:xfrm>
          <a:off x="10926445"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8000" cy="258445"/>
    <xdr:sp macro="" textlink="">
      <xdr:nvSpPr>
        <xdr:cNvPr id="116" name="テキスト ボックス 115"/>
        <xdr:cNvSpPr txBox="1"/>
      </xdr:nvSpPr>
      <xdr:spPr>
        <a:xfrm>
          <a:off x="10926445" y="284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8000" cy="259080"/>
    <xdr:sp macro="" textlink="">
      <xdr:nvSpPr>
        <xdr:cNvPr id="118" name="テキスト ボックス 117"/>
        <xdr:cNvSpPr txBox="1"/>
      </xdr:nvSpPr>
      <xdr:spPr>
        <a:xfrm>
          <a:off x="10926445" y="246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8000" cy="259080"/>
    <xdr:sp macro="" textlink="">
      <xdr:nvSpPr>
        <xdr:cNvPr id="120" name="テキスト ボックス 119"/>
        <xdr:cNvSpPr txBox="1"/>
      </xdr:nvSpPr>
      <xdr:spPr>
        <a:xfrm>
          <a:off x="10926445" y="208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8000" cy="258445"/>
    <xdr:sp macro="" textlink="">
      <xdr:nvSpPr>
        <xdr:cNvPr id="122" name="テキスト ボックス 121"/>
        <xdr:cNvSpPr txBox="1"/>
      </xdr:nvSpPr>
      <xdr:spPr>
        <a:xfrm>
          <a:off x="10926445" y="169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43180</xdr:rowOff>
    </xdr:from>
    <xdr:to xmlns:xdr="http://schemas.openxmlformats.org/drawingml/2006/spreadsheetDrawing">
      <xdr:col>82</xdr:col>
      <xdr:colOff>107950</xdr:colOff>
      <xdr:row>21</xdr:row>
      <xdr:rowOff>123190</xdr:rowOff>
    </xdr:to>
    <xdr:cxnSp macro="">
      <xdr:nvCxnSpPr>
        <xdr:cNvPr id="124" name="直線コネクタ 123"/>
        <xdr:cNvCxnSpPr/>
      </xdr:nvCxnSpPr>
      <xdr:spPr>
        <a:xfrm flipV="1">
          <a:off x="15104110" y="244348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95250</xdr:rowOff>
    </xdr:from>
    <xdr:ext cx="762000" cy="259080"/>
    <xdr:sp macro="" textlink="">
      <xdr:nvSpPr>
        <xdr:cNvPr id="125" name="物件費最小値テキスト"/>
        <xdr:cNvSpPr txBox="1"/>
      </xdr:nvSpPr>
      <xdr:spPr>
        <a:xfrm>
          <a:off x="15179040" y="369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123190</xdr:rowOff>
    </xdr:from>
    <xdr:to xmlns:xdr="http://schemas.openxmlformats.org/drawingml/2006/spreadsheetDrawing">
      <xdr:col>82</xdr:col>
      <xdr:colOff>182880</xdr:colOff>
      <xdr:row>21</xdr:row>
      <xdr:rowOff>123190</xdr:rowOff>
    </xdr:to>
    <xdr:cxnSp macro="">
      <xdr:nvCxnSpPr>
        <xdr:cNvPr id="126" name="直線コネクタ 125"/>
        <xdr:cNvCxnSpPr/>
      </xdr:nvCxnSpPr>
      <xdr:spPr>
        <a:xfrm>
          <a:off x="15015210" y="37236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129540</xdr:rowOff>
    </xdr:from>
    <xdr:ext cx="762000" cy="259080"/>
    <xdr:sp macro="" textlink="">
      <xdr:nvSpPr>
        <xdr:cNvPr id="127" name="物件費最大値テキスト"/>
        <xdr:cNvSpPr txBox="1"/>
      </xdr:nvSpPr>
      <xdr:spPr>
        <a:xfrm>
          <a:off x="15179040" y="218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43180</xdr:rowOff>
    </xdr:from>
    <xdr:to xmlns:xdr="http://schemas.openxmlformats.org/drawingml/2006/spreadsheetDrawing">
      <xdr:col>82</xdr:col>
      <xdr:colOff>182880</xdr:colOff>
      <xdr:row>14</xdr:row>
      <xdr:rowOff>43180</xdr:rowOff>
    </xdr:to>
    <xdr:cxnSp macro="">
      <xdr:nvCxnSpPr>
        <xdr:cNvPr id="128" name="直線コネクタ 127"/>
        <xdr:cNvCxnSpPr/>
      </xdr:nvCxnSpPr>
      <xdr:spPr>
        <a:xfrm>
          <a:off x="15015210" y="24434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88900</xdr:rowOff>
    </xdr:from>
    <xdr:to xmlns:xdr="http://schemas.openxmlformats.org/drawingml/2006/spreadsheetDrawing">
      <xdr:col>82</xdr:col>
      <xdr:colOff>107950</xdr:colOff>
      <xdr:row>14</xdr:row>
      <xdr:rowOff>127000</xdr:rowOff>
    </xdr:to>
    <xdr:cxnSp macro="">
      <xdr:nvCxnSpPr>
        <xdr:cNvPr id="129" name="直線コネクタ 128"/>
        <xdr:cNvCxnSpPr/>
      </xdr:nvCxnSpPr>
      <xdr:spPr>
        <a:xfrm>
          <a:off x="14334490" y="2489200"/>
          <a:ext cx="7696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132080</xdr:rowOff>
    </xdr:from>
    <xdr:ext cx="762000" cy="258445"/>
    <xdr:sp macro="" textlink="">
      <xdr:nvSpPr>
        <xdr:cNvPr id="130" name="物件費平均値テキスト"/>
        <xdr:cNvSpPr txBox="1"/>
      </xdr:nvSpPr>
      <xdr:spPr>
        <a:xfrm>
          <a:off x="15179040" y="28752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160020</xdr:rowOff>
    </xdr:from>
    <xdr:to xmlns:xdr="http://schemas.openxmlformats.org/drawingml/2006/spreadsheetDrawing">
      <xdr:col>82</xdr:col>
      <xdr:colOff>158750</xdr:colOff>
      <xdr:row>17</xdr:row>
      <xdr:rowOff>90170</xdr:rowOff>
    </xdr:to>
    <xdr:sp macro="" textlink="">
      <xdr:nvSpPr>
        <xdr:cNvPr id="131" name="フローチャート: 判断 130"/>
        <xdr:cNvSpPr/>
      </xdr:nvSpPr>
      <xdr:spPr>
        <a:xfrm>
          <a:off x="1505331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88900</xdr:rowOff>
    </xdr:from>
    <xdr:to xmlns:xdr="http://schemas.openxmlformats.org/drawingml/2006/spreadsheetDrawing">
      <xdr:col>78</xdr:col>
      <xdr:colOff>69850</xdr:colOff>
      <xdr:row>15</xdr:row>
      <xdr:rowOff>16510</xdr:rowOff>
    </xdr:to>
    <xdr:cxnSp macro="">
      <xdr:nvCxnSpPr>
        <xdr:cNvPr id="132" name="直線コネクタ 131"/>
        <xdr:cNvCxnSpPr/>
      </xdr:nvCxnSpPr>
      <xdr:spPr>
        <a:xfrm flipV="1">
          <a:off x="13531215" y="2489200"/>
          <a:ext cx="80327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68580</xdr:rowOff>
    </xdr:from>
    <xdr:to xmlns:xdr="http://schemas.openxmlformats.org/drawingml/2006/spreadsheetDrawing">
      <xdr:col>78</xdr:col>
      <xdr:colOff>120650</xdr:colOff>
      <xdr:row>16</xdr:row>
      <xdr:rowOff>170180</xdr:rowOff>
    </xdr:to>
    <xdr:sp macro="" textlink="">
      <xdr:nvSpPr>
        <xdr:cNvPr id="133" name="フローチャート: 判断 132"/>
        <xdr:cNvSpPr/>
      </xdr:nvSpPr>
      <xdr:spPr>
        <a:xfrm>
          <a:off x="1428369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154940</xdr:rowOff>
    </xdr:from>
    <xdr:ext cx="735965" cy="258445"/>
    <xdr:sp macro="" textlink="">
      <xdr:nvSpPr>
        <xdr:cNvPr id="134" name="テキスト ボックス 133"/>
        <xdr:cNvSpPr txBox="1"/>
      </xdr:nvSpPr>
      <xdr:spPr>
        <a:xfrm>
          <a:off x="13987780" y="2898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16510</xdr:rowOff>
    </xdr:from>
    <xdr:to xmlns:xdr="http://schemas.openxmlformats.org/drawingml/2006/spreadsheetDrawing">
      <xdr:col>73</xdr:col>
      <xdr:colOff>180975</xdr:colOff>
      <xdr:row>16</xdr:row>
      <xdr:rowOff>35560</xdr:rowOff>
    </xdr:to>
    <xdr:cxnSp macro="">
      <xdr:nvCxnSpPr>
        <xdr:cNvPr id="135" name="直線コネクタ 134"/>
        <xdr:cNvCxnSpPr/>
      </xdr:nvCxnSpPr>
      <xdr:spPr>
        <a:xfrm flipV="1">
          <a:off x="12710795" y="2588260"/>
          <a:ext cx="8204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129540</xdr:rowOff>
    </xdr:from>
    <xdr:to xmlns:xdr="http://schemas.openxmlformats.org/drawingml/2006/spreadsheetDrawing">
      <xdr:col>74</xdr:col>
      <xdr:colOff>31750</xdr:colOff>
      <xdr:row>17</xdr:row>
      <xdr:rowOff>59690</xdr:rowOff>
    </xdr:to>
    <xdr:sp macro="" textlink="">
      <xdr:nvSpPr>
        <xdr:cNvPr id="136" name="フローチャート: 判断 135"/>
        <xdr:cNvSpPr/>
      </xdr:nvSpPr>
      <xdr:spPr>
        <a:xfrm>
          <a:off x="13480415" y="28727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44450</xdr:rowOff>
    </xdr:from>
    <xdr:ext cx="762000" cy="259080"/>
    <xdr:sp macro="" textlink="">
      <xdr:nvSpPr>
        <xdr:cNvPr id="137" name="テキスト ボックス 136"/>
        <xdr:cNvSpPr txBox="1"/>
      </xdr:nvSpPr>
      <xdr:spPr>
        <a:xfrm>
          <a:off x="13167360" y="295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27940</xdr:rowOff>
    </xdr:from>
    <xdr:to xmlns:xdr="http://schemas.openxmlformats.org/drawingml/2006/spreadsheetDrawing">
      <xdr:col>69</xdr:col>
      <xdr:colOff>92075</xdr:colOff>
      <xdr:row>16</xdr:row>
      <xdr:rowOff>35560</xdr:rowOff>
    </xdr:to>
    <xdr:cxnSp macro="">
      <xdr:nvCxnSpPr>
        <xdr:cNvPr id="138" name="直線コネクタ 137"/>
        <xdr:cNvCxnSpPr/>
      </xdr:nvCxnSpPr>
      <xdr:spPr>
        <a:xfrm>
          <a:off x="11890375" y="277114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34290</xdr:rowOff>
    </xdr:from>
    <xdr:to xmlns:xdr="http://schemas.openxmlformats.org/drawingml/2006/spreadsheetDrawing">
      <xdr:col>69</xdr:col>
      <xdr:colOff>142875</xdr:colOff>
      <xdr:row>17</xdr:row>
      <xdr:rowOff>135890</xdr:rowOff>
    </xdr:to>
    <xdr:sp macro="" textlink="">
      <xdr:nvSpPr>
        <xdr:cNvPr id="139" name="フローチャート: 判断 138"/>
        <xdr:cNvSpPr/>
      </xdr:nvSpPr>
      <xdr:spPr>
        <a:xfrm>
          <a:off x="12659995"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120650</xdr:rowOff>
    </xdr:from>
    <xdr:ext cx="762000" cy="258445"/>
    <xdr:sp macro="" textlink="">
      <xdr:nvSpPr>
        <xdr:cNvPr id="140" name="テキスト ボックス 139"/>
        <xdr:cNvSpPr txBox="1"/>
      </xdr:nvSpPr>
      <xdr:spPr>
        <a:xfrm>
          <a:off x="12364085" y="3035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41" name="フローチャート: 判断 140"/>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1365" cy="259080"/>
    <xdr:sp macro="" textlink="">
      <xdr:nvSpPr>
        <xdr:cNvPr id="142" name="テキスト ボックス 141"/>
        <xdr:cNvSpPr txBox="1"/>
      </xdr:nvSpPr>
      <xdr:spPr>
        <a:xfrm>
          <a:off x="11543665"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3" name="テキスト ボックス 142"/>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44" name="テキスト ボックス 143"/>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6" name="テキスト ボックス 145"/>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7" name="テキスト ボックス 146"/>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76200</xdr:rowOff>
    </xdr:from>
    <xdr:to xmlns:xdr="http://schemas.openxmlformats.org/drawingml/2006/spreadsheetDrawing">
      <xdr:col>82</xdr:col>
      <xdr:colOff>158750</xdr:colOff>
      <xdr:row>15</xdr:row>
      <xdr:rowOff>6350</xdr:rowOff>
    </xdr:to>
    <xdr:sp macro="" textlink="">
      <xdr:nvSpPr>
        <xdr:cNvPr id="148" name="楕円 147"/>
        <xdr:cNvSpPr/>
      </xdr:nvSpPr>
      <xdr:spPr>
        <a:xfrm>
          <a:off x="1505331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13</xdr:row>
      <xdr:rowOff>156210</xdr:rowOff>
    </xdr:from>
    <xdr:ext cx="762000" cy="258445"/>
    <xdr:sp macro="" textlink="">
      <xdr:nvSpPr>
        <xdr:cNvPr id="149" name="物件費該当値テキスト"/>
        <xdr:cNvSpPr txBox="1"/>
      </xdr:nvSpPr>
      <xdr:spPr>
        <a:xfrm>
          <a:off x="15179040" y="238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38100</xdr:rowOff>
    </xdr:from>
    <xdr:to xmlns:xdr="http://schemas.openxmlformats.org/drawingml/2006/spreadsheetDrawing">
      <xdr:col>78</xdr:col>
      <xdr:colOff>120650</xdr:colOff>
      <xdr:row>14</xdr:row>
      <xdr:rowOff>139700</xdr:rowOff>
    </xdr:to>
    <xdr:sp macro="" textlink="">
      <xdr:nvSpPr>
        <xdr:cNvPr id="150" name="楕円 149"/>
        <xdr:cNvSpPr/>
      </xdr:nvSpPr>
      <xdr:spPr>
        <a:xfrm>
          <a:off x="1428369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149860</xdr:rowOff>
    </xdr:from>
    <xdr:ext cx="735965" cy="259080"/>
    <xdr:sp macro="" textlink="">
      <xdr:nvSpPr>
        <xdr:cNvPr id="151" name="テキスト ボックス 150"/>
        <xdr:cNvSpPr txBox="1"/>
      </xdr:nvSpPr>
      <xdr:spPr>
        <a:xfrm>
          <a:off x="13987780" y="2207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137160</xdr:rowOff>
    </xdr:from>
    <xdr:to xmlns:xdr="http://schemas.openxmlformats.org/drawingml/2006/spreadsheetDrawing">
      <xdr:col>74</xdr:col>
      <xdr:colOff>31750</xdr:colOff>
      <xdr:row>15</xdr:row>
      <xdr:rowOff>67310</xdr:rowOff>
    </xdr:to>
    <xdr:sp macro="" textlink="">
      <xdr:nvSpPr>
        <xdr:cNvPr id="152" name="楕円 151"/>
        <xdr:cNvSpPr/>
      </xdr:nvSpPr>
      <xdr:spPr>
        <a:xfrm>
          <a:off x="13480415" y="25374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77470</xdr:rowOff>
    </xdr:from>
    <xdr:ext cx="762000" cy="258445"/>
    <xdr:sp macro="" textlink="">
      <xdr:nvSpPr>
        <xdr:cNvPr id="153" name="テキスト ボックス 152"/>
        <xdr:cNvSpPr txBox="1"/>
      </xdr:nvSpPr>
      <xdr:spPr>
        <a:xfrm>
          <a:off x="13167360" y="230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156210</xdr:rowOff>
    </xdr:from>
    <xdr:to xmlns:xdr="http://schemas.openxmlformats.org/drawingml/2006/spreadsheetDrawing">
      <xdr:col>69</xdr:col>
      <xdr:colOff>142875</xdr:colOff>
      <xdr:row>16</xdr:row>
      <xdr:rowOff>86360</xdr:rowOff>
    </xdr:to>
    <xdr:sp macro="" textlink="">
      <xdr:nvSpPr>
        <xdr:cNvPr id="154" name="楕円 153"/>
        <xdr:cNvSpPr/>
      </xdr:nvSpPr>
      <xdr:spPr>
        <a:xfrm>
          <a:off x="12659995"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96520</xdr:rowOff>
    </xdr:from>
    <xdr:ext cx="762000" cy="259080"/>
    <xdr:sp macro="" textlink="">
      <xdr:nvSpPr>
        <xdr:cNvPr id="155" name="テキスト ボックス 154"/>
        <xdr:cNvSpPr txBox="1"/>
      </xdr:nvSpPr>
      <xdr:spPr>
        <a:xfrm>
          <a:off x="12364085"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148590</xdr:rowOff>
    </xdr:from>
    <xdr:to xmlns:xdr="http://schemas.openxmlformats.org/drawingml/2006/spreadsheetDrawing">
      <xdr:col>65</xdr:col>
      <xdr:colOff>53975</xdr:colOff>
      <xdr:row>16</xdr:row>
      <xdr:rowOff>78740</xdr:rowOff>
    </xdr:to>
    <xdr:sp macro="" textlink="">
      <xdr:nvSpPr>
        <xdr:cNvPr id="156" name="楕円 155"/>
        <xdr:cNvSpPr/>
      </xdr:nvSpPr>
      <xdr:spPr>
        <a:xfrm>
          <a:off x="11856720" y="2720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88900</xdr:rowOff>
    </xdr:from>
    <xdr:ext cx="761365" cy="258445"/>
    <xdr:sp macro="" textlink="">
      <xdr:nvSpPr>
        <xdr:cNvPr id="157" name="テキスト ボックス 156"/>
        <xdr:cNvSpPr txBox="1"/>
      </xdr:nvSpPr>
      <xdr:spPr>
        <a:xfrm>
          <a:off x="11543665" y="2489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8" name="正方形/長方形 157"/>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5" name="正方形/長方形 164"/>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7" name="正方形/長方形 166"/>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扶助費は前年度と同じであり、類似団体平均を大きく下回っている。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今後は少子高齢化の進行による社会保障経費の増大に備え、給付と負担の適正化に努めていく。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70" name="直線コネクタ 169"/>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71" name="テキスト ボックス 170"/>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72" name="直線コネクタ 171"/>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73" name="テキスト ボックス 172"/>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74" name="直線コネクタ 173"/>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8445"/>
    <xdr:sp macro="" textlink="">
      <xdr:nvSpPr>
        <xdr:cNvPr id="175" name="テキスト ボックス 174"/>
        <xdr:cNvSpPr txBox="1"/>
      </xdr:nvSpPr>
      <xdr:spPr>
        <a:xfrm>
          <a:off x="23685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76" name="直線コネクタ 175"/>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7" name="テキスト ボックス 176"/>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8" name="直線コネクタ 177"/>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9080"/>
    <xdr:sp macro="" textlink="">
      <xdr:nvSpPr>
        <xdr:cNvPr id="179" name="テキスト ボックス 178"/>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80" name="直線コネクタ 179"/>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81" name="テキスト ボックス 180"/>
        <xdr:cNvSpPr txBox="1"/>
      </xdr:nvSpPr>
      <xdr:spPr>
        <a:xfrm>
          <a:off x="23685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82" name="直線コネクタ 181"/>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83" name="テキスト ボックス 182"/>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4" name="直線コネクタ 183"/>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8445"/>
    <xdr:sp macro="" textlink="">
      <xdr:nvSpPr>
        <xdr:cNvPr id="185" name="テキスト ボックス 184"/>
        <xdr:cNvSpPr txBox="1"/>
      </xdr:nvSpPr>
      <xdr:spPr>
        <a:xfrm>
          <a:off x="23685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6"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86360</xdr:rowOff>
    </xdr:from>
    <xdr:to xmlns:xdr="http://schemas.openxmlformats.org/drawingml/2006/spreadsheetDrawing">
      <xdr:col>24</xdr:col>
      <xdr:colOff>25400</xdr:colOff>
      <xdr:row>61</xdr:row>
      <xdr:rowOff>135255</xdr:rowOff>
    </xdr:to>
    <xdr:cxnSp macro="">
      <xdr:nvCxnSpPr>
        <xdr:cNvPr id="187" name="直線コネクタ 186"/>
        <xdr:cNvCxnSpPr/>
      </xdr:nvCxnSpPr>
      <xdr:spPr>
        <a:xfrm flipV="1">
          <a:off x="4414520" y="91732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107315</xdr:rowOff>
    </xdr:from>
    <xdr:ext cx="761365" cy="259080"/>
    <xdr:sp macro="" textlink="">
      <xdr:nvSpPr>
        <xdr:cNvPr id="188" name="扶助費最小値テキスト"/>
        <xdr:cNvSpPr txBox="1"/>
      </xdr:nvSpPr>
      <xdr:spPr>
        <a:xfrm>
          <a:off x="4503420" y="10565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135255</xdr:rowOff>
    </xdr:from>
    <xdr:to xmlns:xdr="http://schemas.openxmlformats.org/drawingml/2006/spreadsheetDrawing">
      <xdr:col>24</xdr:col>
      <xdr:colOff>114300</xdr:colOff>
      <xdr:row>61</xdr:row>
      <xdr:rowOff>135255</xdr:rowOff>
    </xdr:to>
    <xdr:cxnSp macro="">
      <xdr:nvCxnSpPr>
        <xdr:cNvPr id="189" name="直線コネクタ 188"/>
        <xdr:cNvCxnSpPr/>
      </xdr:nvCxnSpPr>
      <xdr:spPr>
        <a:xfrm>
          <a:off x="4342765" y="105937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1270</xdr:rowOff>
    </xdr:from>
    <xdr:ext cx="761365" cy="259080"/>
    <xdr:sp macro="" textlink="">
      <xdr:nvSpPr>
        <xdr:cNvPr id="190" name="扶助費最大値テキスト"/>
        <xdr:cNvSpPr txBox="1"/>
      </xdr:nvSpPr>
      <xdr:spPr>
        <a:xfrm>
          <a:off x="4503420" y="8916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86360</xdr:rowOff>
    </xdr:from>
    <xdr:to xmlns:xdr="http://schemas.openxmlformats.org/drawingml/2006/spreadsheetDrawing">
      <xdr:col>24</xdr:col>
      <xdr:colOff>114300</xdr:colOff>
      <xdr:row>53</xdr:row>
      <xdr:rowOff>86360</xdr:rowOff>
    </xdr:to>
    <xdr:cxnSp macro="">
      <xdr:nvCxnSpPr>
        <xdr:cNvPr id="191" name="直線コネクタ 190"/>
        <xdr:cNvCxnSpPr/>
      </xdr:nvCxnSpPr>
      <xdr:spPr>
        <a:xfrm>
          <a:off x="4342765" y="91732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78105</xdr:rowOff>
    </xdr:from>
    <xdr:to xmlns:xdr="http://schemas.openxmlformats.org/drawingml/2006/spreadsheetDrawing">
      <xdr:col>24</xdr:col>
      <xdr:colOff>25400</xdr:colOff>
      <xdr:row>54</xdr:row>
      <xdr:rowOff>78105</xdr:rowOff>
    </xdr:to>
    <xdr:cxnSp macro="">
      <xdr:nvCxnSpPr>
        <xdr:cNvPr id="192" name="直線コネクタ 191"/>
        <xdr:cNvCxnSpPr/>
      </xdr:nvCxnSpPr>
      <xdr:spPr>
        <a:xfrm>
          <a:off x="3657600" y="9336405"/>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80645</xdr:rowOff>
    </xdr:from>
    <xdr:ext cx="761365" cy="259080"/>
    <xdr:sp macro="" textlink="">
      <xdr:nvSpPr>
        <xdr:cNvPr id="193" name="扶助費平均値テキスト"/>
        <xdr:cNvSpPr txBox="1"/>
      </xdr:nvSpPr>
      <xdr:spPr>
        <a:xfrm>
          <a:off x="4503420" y="96818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109220</xdr:rowOff>
    </xdr:from>
    <xdr:to xmlns:xdr="http://schemas.openxmlformats.org/drawingml/2006/spreadsheetDrawing">
      <xdr:col>24</xdr:col>
      <xdr:colOff>76200</xdr:colOff>
      <xdr:row>57</xdr:row>
      <xdr:rowOff>38735</xdr:rowOff>
    </xdr:to>
    <xdr:sp macro="" textlink="">
      <xdr:nvSpPr>
        <xdr:cNvPr id="194" name="フローチャート: 判断 193"/>
        <xdr:cNvSpPr/>
      </xdr:nvSpPr>
      <xdr:spPr>
        <a:xfrm>
          <a:off x="4380865" y="971042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xdr:rowOff>
    </xdr:from>
    <xdr:to xmlns:xdr="http://schemas.openxmlformats.org/drawingml/2006/spreadsheetDrawing">
      <xdr:col>19</xdr:col>
      <xdr:colOff>182880</xdr:colOff>
      <xdr:row>54</xdr:row>
      <xdr:rowOff>78105</xdr:rowOff>
    </xdr:to>
    <xdr:cxnSp macro="">
      <xdr:nvCxnSpPr>
        <xdr:cNvPr id="195" name="直線コネクタ 194"/>
        <xdr:cNvCxnSpPr/>
      </xdr:nvCxnSpPr>
      <xdr:spPr>
        <a:xfrm>
          <a:off x="2841625" y="9271000"/>
          <a:ext cx="8159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196" name="フローチャート: 判断 195"/>
        <xdr:cNvSpPr/>
      </xdr:nvSpPr>
      <xdr:spPr>
        <a:xfrm>
          <a:off x="3611245" y="96450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6600" cy="259080"/>
    <xdr:sp macro="" textlink="">
      <xdr:nvSpPr>
        <xdr:cNvPr id="197" name="テキスト ボックス 196"/>
        <xdr:cNvSpPr txBox="1"/>
      </xdr:nvSpPr>
      <xdr:spPr>
        <a:xfrm>
          <a:off x="3298190" y="9731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xdr:rowOff>
    </xdr:from>
    <xdr:to xmlns:xdr="http://schemas.openxmlformats.org/drawingml/2006/spreadsheetDrawing">
      <xdr:col>15</xdr:col>
      <xdr:colOff>98425</xdr:colOff>
      <xdr:row>54</xdr:row>
      <xdr:rowOff>29210</xdr:rowOff>
    </xdr:to>
    <xdr:cxnSp macro="">
      <xdr:nvCxnSpPr>
        <xdr:cNvPr id="198" name="直線コネクタ 197"/>
        <xdr:cNvCxnSpPr/>
      </xdr:nvCxnSpPr>
      <xdr:spPr>
        <a:xfrm flipV="1">
          <a:off x="2021205" y="9271000"/>
          <a:ext cx="8204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9" name="フローチャート: 判断 198"/>
        <xdr:cNvSpPr/>
      </xdr:nvSpPr>
      <xdr:spPr>
        <a:xfrm>
          <a:off x="2790825"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1365" cy="259080"/>
    <xdr:sp macro="" textlink="">
      <xdr:nvSpPr>
        <xdr:cNvPr id="200" name="テキスト ボックス 199"/>
        <xdr:cNvSpPr txBox="1"/>
      </xdr:nvSpPr>
      <xdr:spPr>
        <a:xfrm>
          <a:off x="2494915" y="976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29210</xdr:rowOff>
    </xdr:from>
    <xdr:to xmlns:xdr="http://schemas.openxmlformats.org/drawingml/2006/spreadsheetDrawing">
      <xdr:col>11</xdr:col>
      <xdr:colOff>9525</xdr:colOff>
      <xdr:row>54</xdr:row>
      <xdr:rowOff>45085</xdr:rowOff>
    </xdr:to>
    <xdr:cxnSp macro="">
      <xdr:nvCxnSpPr>
        <xdr:cNvPr id="201" name="直線コネクタ 200"/>
        <xdr:cNvCxnSpPr/>
      </xdr:nvCxnSpPr>
      <xdr:spPr>
        <a:xfrm flipV="1">
          <a:off x="1217930" y="9287510"/>
          <a:ext cx="8032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2540</xdr:rowOff>
    </xdr:from>
    <xdr:to xmlns:xdr="http://schemas.openxmlformats.org/drawingml/2006/spreadsheetDrawing">
      <xdr:col>11</xdr:col>
      <xdr:colOff>60325</xdr:colOff>
      <xdr:row>57</xdr:row>
      <xdr:rowOff>104140</xdr:rowOff>
    </xdr:to>
    <xdr:sp macro="" textlink="">
      <xdr:nvSpPr>
        <xdr:cNvPr id="202" name="フローチャート: 判断 201"/>
        <xdr:cNvSpPr/>
      </xdr:nvSpPr>
      <xdr:spPr>
        <a:xfrm>
          <a:off x="1987550" y="97751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88900</xdr:rowOff>
    </xdr:from>
    <xdr:ext cx="762000" cy="258445"/>
    <xdr:sp macro="" textlink="">
      <xdr:nvSpPr>
        <xdr:cNvPr id="203" name="テキスト ボックス 202"/>
        <xdr:cNvSpPr txBox="1"/>
      </xdr:nvSpPr>
      <xdr:spPr>
        <a:xfrm>
          <a:off x="1674495" y="9861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2540</xdr:rowOff>
    </xdr:from>
    <xdr:to xmlns:xdr="http://schemas.openxmlformats.org/drawingml/2006/spreadsheetDrawing">
      <xdr:col>6</xdr:col>
      <xdr:colOff>171450</xdr:colOff>
      <xdr:row>57</xdr:row>
      <xdr:rowOff>104140</xdr:rowOff>
    </xdr:to>
    <xdr:sp macro="" textlink="">
      <xdr:nvSpPr>
        <xdr:cNvPr id="204" name="フローチャート: 判断 203"/>
        <xdr:cNvSpPr/>
      </xdr:nvSpPr>
      <xdr:spPr>
        <a:xfrm>
          <a:off x="116713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88900</xdr:rowOff>
    </xdr:from>
    <xdr:ext cx="761365" cy="258445"/>
    <xdr:sp macro="" textlink="">
      <xdr:nvSpPr>
        <xdr:cNvPr id="205" name="テキスト ボックス 204"/>
        <xdr:cNvSpPr txBox="1"/>
      </xdr:nvSpPr>
      <xdr:spPr>
        <a:xfrm>
          <a:off x="871220" y="9861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6" name="テキスト ボックス 205"/>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7" name="テキスト ボックス 206"/>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8" name="テキスト ボックス 207"/>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9" name="テキスト ボックス 208"/>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10" name="テキスト ボックス 209"/>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27305</xdr:rowOff>
    </xdr:from>
    <xdr:to xmlns:xdr="http://schemas.openxmlformats.org/drawingml/2006/spreadsheetDrawing">
      <xdr:col>24</xdr:col>
      <xdr:colOff>76200</xdr:colOff>
      <xdr:row>54</xdr:row>
      <xdr:rowOff>128905</xdr:rowOff>
    </xdr:to>
    <xdr:sp macro="" textlink="">
      <xdr:nvSpPr>
        <xdr:cNvPr id="211" name="楕円 210"/>
        <xdr:cNvSpPr/>
      </xdr:nvSpPr>
      <xdr:spPr>
        <a:xfrm>
          <a:off x="4380865" y="92856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43815</xdr:rowOff>
    </xdr:from>
    <xdr:ext cx="761365" cy="258445"/>
    <xdr:sp macro="" textlink="">
      <xdr:nvSpPr>
        <xdr:cNvPr id="212" name="扶助費該当値テキスト"/>
        <xdr:cNvSpPr txBox="1"/>
      </xdr:nvSpPr>
      <xdr:spPr>
        <a:xfrm>
          <a:off x="4503420" y="9130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27305</xdr:rowOff>
    </xdr:from>
    <xdr:to xmlns:xdr="http://schemas.openxmlformats.org/drawingml/2006/spreadsheetDrawing">
      <xdr:col>20</xdr:col>
      <xdr:colOff>38100</xdr:colOff>
      <xdr:row>54</xdr:row>
      <xdr:rowOff>128905</xdr:rowOff>
    </xdr:to>
    <xdr:sp macro="" textlink="">
      <xdr:nvSpPr>
        <xdr:cNvPr id="213" name="楕円 212"/>
        <xdr:cNvSpPr/>
      </xdr:nvSpPr>
      <xdr:spPr>
        <a:xfrm>
          <a:off x="3611245" y="92856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139065</xdr:rowOff>
    </xdr:from>
    <xdr:ext cx="736600" cy="259080"/>
    <xdr:sp macro="" textlink="">
      <xdr:nvSpPr>
        <xdr:cNvPr id="214" name="テキスト ボックス 213"/>
        <xdr:cNvSpPr txBox="1"/>
      </xdr:nvSpPr>
      <xdr:spPr>
        <a:xfrm>
          <a:off x="3298190" y="9054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133350</xdr:rowOff>
    </xdr:from>
    <xdr:to xmlns:xdr="http://schemas.openxmlformats.org/drawingml/2006/spreadsheetDrawing">
      <xdr:col>15</xdr:col>
      <xdr:colOff>149225</xdr:colOff>
      <xdr:row>54</xdr:row>
      <xdr:rowOff>63500</xdr:rowOff>
    </xdr:to>
    <xdr:sp macro="" textlink="">
      <xdr:nvSpPr>
        <xdr:cNvPr id="215" name="楕円 214"/>
        <xdr:cNvSpPr/>
      </xdr:nvSpPr>
      <xdr:spPr>
        <a:xfrm>
          <a:off x="2790825"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73660</xdr:rowOff>
    </xdr:from>
    <xdr:ext cx="761365" cy="259080"/>
    <xdr:sp macro="" textlink="">
      <xdr:nvSpPr>
        <xdr:cNvPr id="216" name="テキスト ボックス 215"/>
        <xdr:cNvSpPr txBox="1"/>
      </xdr:nvSpPr>
      <xdr:spPr>
        <a:xfrm>
          <a:off x="2494915" y="898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149860</xdr:rowOff>
    </xdr:from>
    <xdr:to xmlns:xdr="http://schemas.openxmlformats.org/drawingml/2006/spreadsheetDrawing">
      <xdr:col>11</xdr:col>
      <xdr:colOff>60325</xdr:colOff>
      <xdr:row>54</xdr:row>
      <xdr:rowOff>80010</xdr:rowOff>
    </xdr:to>
    <xdr:sp macro="" textlink="">
      <xdr:nvSpPr>
        <xdr:cNvPr id="217" name="楕円 216"/>
        <xdr:cNvSpPr/>
      </xdr:nvSpPr>
      <xdr:spPr>
        <a:xfrm>
          <a:off x="1987550" y="92367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90170</xdr:rowOff>
    </xdr:from>
    <xdr:ext cx="762000" cy="259080"/>
    <xdr:sp macro="" textlink="">
      <xdr:nvSpPr>
        <xdr:cNvPr id="218" name="テキスト ボックス 217"/>
        <xdr:cNvSpPr txBox="1"/>
      </xdr:nvSpPr>
      <xdr:spPr>
        <a:xfrm>
          <a:off x="1674495" y="900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166370</xdr:rowOff>
    </xdr:from>
    <xdr:to xmlns:xdr="http://schemas.openxmlformats.org/drawingml/2006/spreadsheetDrawing">
      <xdr:col>6</xdr:col>
      <xdr:colOff>171450</xdr:colOff>
      <xdr:row>54</xdr:row>
      <xdr:rowOff>95885</xdr:rowOff>
    </xdr:to>
    <xdr:sp macro="" textlink="">
      <xdr:nvSpPr>
        <xdr:cNvPr id="219" name="楕円 218"/>
        <xdr:cNvSpPr/>
      </xdr:nvSpPr>
      <xdr:spPr>
        <a:xfrm>
          <a:off x="116713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106045</xdr:rowOff>
    </xdr:from>
    <xdr:ext cx="761365" cy="259080"/>
    <xdr:sp macro="" textlink="">
      <xdr:nvSpPr>
        <xdr:cNvPr id="220" name="テキスト ボックス 219"/>
        <xdr:cNvSpPr txBox="1"/>
      </xdr:nvSpPr>
      <xdr:spPr>
        <a:xfrm>
          <a:off x="871220" y="9021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繰出金については、簡易水道事業、下水道事業などで、施設の老朽化に伴う更新時期が近付いてきており、今後は、当該事業特別会計への繰出金が増えることが予想される。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32" name="テキスト ボックス 231"/>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34" name="テキスト ボックス 233"/>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8000" cy="259080"/>
    <xdr:sp macro="" textlink="">
      <xdr:nvSpPr>
        <xdr:cNvPr id="236" name="テキスト ボックス 235"/>
        <xdr:cNvSpPr txBox="1"/>
      </xdr:nvSpPr>
      <xdr:spPr>
        <a:xfrm>
          <a:off x="1092644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8000" cy="259080"/>
    <xdr:sp macro="" textlink="">
      <xdr:nvSpPr>
        <xdr:cNvPr id="238" name="テキスト ボックス 237"/>
        <xdr:cNvSpPr txBox="1"/>
      </xdr:nvSpPr>
      <xdr:spPr>
        <a:xfrm>
          <a:off x="1092644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8000" cy="258445"/>
    <xdr:sp macro="" textlink="">
      <xdr:nvSpPr>
        <xdr:cNvPr id="240" name="テキスト ボックス 239"/>
        <xdr:cNvSpPr txBox="1"/>
      </xdr:nvSpPr>
      <xdr:spPr>
        <a:xfrm>
          <a:off x="10926445"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8000" cy="259080"/>
    <xdr:sp macro="" textlink="">
      <xdr:nvSpPr>
        <xdr:cNvPr id="242" name="テキスト ボックス 241"/>
        <xdr:cNvSpPr txBox="1"/>
      </xdr:nvSpPr>
      <xdr:spPr>
        <a:xfrm>
          <a:off x="1092644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8000" cy="259080"/>
    <xdr:sp macro="" textlink="">
      <xdr:nvSpPr>
        <xdr:cNvPr id="244" name="テキスト ボックス 243"/>
        <xdr:cNvSpPr txBox="1"/>
      </xdr:nvSpPr>
      <xdr:spPr>
        <a:xfrm>
          <a:off x="1092644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8445"/>
    <xdr:sp macro="" textlink="">
      <xdr:nvSpPr>
        <xdr:cNvPr id="246" name="テキスト ボックス 245"/>
        <xdr:cNvSpPr txBox="1"/>
      </xdr:nvSpPr>
      <xdr:spPr>
        <a:xfrm>
          <a:off x="1092644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123190</xdr:rowOff>
    </xdr:from>
    <xdr:to xmlns:xdr="http://schemas.openxmlformats.org/drawingml/2006/spreadsheetDrawing">
      <xdr:col>82</xdr:col>
      <xdr:colOff>107950</xdr:colOff>
      <xdr:row>61</xdr:row>
      <xdr:rowOff>16510</xdr:rowOff>
    </xdr:to>
    <xdr:cxnSp macro="">
      <xdr:nvCxnSpPr>
        <xdr:cNvPr id="248" name="直線コネクタ 247"/>
        <xdr:cNvCxnSpPr/>
      </xdr:nvCxnSpPr>
      <xdr:spPr>
        <a:xfrm flipV="1">
          <a:off x="15104110" y="92100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160020</xdr:rowOff>
    </xdr:from>
    <xdr:ext cx="762000" cy="259080"/>
    <xdr:sp macro="" textlink="">
      <xdr:nvSpPr>
        <xdr:cNvPr id="249" name="その他最小値テキスト"/>
        <xdr:cNvSpPr txBox="1"/>
      </xdr:nvSpPr>
      <xdr:spPr>
        <a:xfrm>
          <a:off x="1517904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16510</xdr:rowOff>
    </xdr:from>
    <xdr:to xmlns:xdr="http://schemas.openxmlformats.org/drawingml/2006/spreadsheetDrawing">
      <xdr:col>82</xdr:col>
      <xdr:colOff>182880</xdr:colOff>
      <xdr:row>61</xdr:row>
      <xdr:rowOff>16510</xdr:rowOff>
    </xdr:to>
    <xdr:cxnSp macro="">
      <xdr:nvCxnSpPr>
        <xdr:cNvPr id="250" name="直線コネクタ 249"/>
        <xdr:cNvCxnSpPr/>
      </xdr:nvCxnSpPr>
      <xdr:spPr>
        <a:xfrm>
          <a:off x="15015210" y="104749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38100</xdr:rowOff>
    </xdr:from>
    <xdr:ext cx="762000" cy="259080"/>
    <xdr:sp macro="" textlink="">
      <xdr:nvSpPr>
        <xdr:cNvPr id="251" name="その他最大値テキスト"/>
        <xdr:cNvSpPr txBox="1"/>
      </xdr:nvSpPr>
      <xdr:spPr>
        <a:xfrm>
          <a:off x="15179040" y="895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123190</xdr:rowOff>
    </xdr:from>
    <xdr:to xmlns:xdr="http://schemas.openxmlformats.org/drawingml/2006/spreadsheetDrawing">
      <xdr:col>82</xdr:col>
      <xdr:colOff>182880</xdr:colOff>
      <xdr:row>53</xdr:row>
      <xdr:rowOff>123190</xdr:rowOff>
    </xdr:to>
    <xdr:cxnSp macro="">
      <xdr:nvCxnSpPr>
        <xdr:cNvPr id="252" name="直線コネクタ 251"/>
        <xdr:cNvCxnSpPr/>
      </xdr:nvCxnSpPr>
      <xdr:spPr>
        <a:xfrm>
          <a:off x="15015210" y="92100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96520</xdr:rowOff>
    </xdr:from>
    <xdr:to xmlns:xdr="http://schemas.openxmlformats.org/drawingml/2006/spreadsheetDrawing">
      <xdr:col>82</xdr:col>
      <xdr:colOff>107950</xdr:colOff>
      <xdr:row>58</xdr:row>
      <xdr:rowOff>104140</xdr:rowOff>
    </xdr:to>
    <xdr:cxnSp macro="">
      <xdr:nvCxnSpPr>
        <xdr:cNvPr id="253" name="直線コネクタ 252"/>
        <xdr:cNvCxnSpPr/>
      </xdr:nvCxnSpPr>
      <xdr:spPr>
        <a:xfrm>
          <a:off x="14334490" y="10040620"/>
          <a:ext cx="7696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92710</xdr:rowOff>
    </xdr:from>
    <xdr:ext cx="762000" cy="259080"/>
    <xdr:sp macro="" textlink="">
      <xdr:nvSpPr>
        <xdr:cNvPr id="254" name="その他平均値テキスト"/>
        <xdr:cNvSpPr txBox="1"/>
      </xdr:nvSpPr>
      <xdr:spPr>
        <a:xfrm>
          <a:off x="1517904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76200</xdr:rowOff>
    </xdr:from>
    <xdr:to xmlns:xdr="http://schemas.openxmlformats.org/drawingml/2006/spreadsheetDrawing">
      <xdr:col>82</xdr:col>
      <xdr:colOff>158750</xdr:colOff>
      <xdr:row>57</xdr:row>
      <xdr:rowOff>6350</xdr:rowOff>
    </xdr:to>
    <xdr:sp macro="" textlink="">
      <xdr:nvSpPr>
        <xdr:cNvPr id="255" name="フローチャート: 判断 254"/>
        <xdr:cNvSpPr/>
      </xdr:nvSpPr>
      <xdr:spPr>
        <a:xfrm>
          <a:off x="1505331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153670</xdr:rowOff>
    </xdr:from>
    <xdr:to xmlns:xdr="http://schemas.openxmlformats.org/drawingml/2006/spreadsheetDrawing">
      <xdr:col>78</xdr:col>
      <xdr:colOff>69850</xdr:colOff>
      <xdr:row>58</xdr:row>
      <xdr:rowOff>96520</xdr:rowOff>
    </xdr:to>
    <xdr:cxnSp macro="">
      <xdr:nvCxnSpPr>
        <xdr:cNvPr id="256" name="直線コネクタ 255"/>
        <xdr:cNvCxnSpPr/>
      </xdr:nvCxnSpPr>
      <xdr:spPr>
        <a:xfrm>
          <a:off x="13531215" y="9926320"/>
          <a:ext cx="8032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76200</xdr:rowOff>
    </xdr:from>
    <xdr:to xmlns:xdr="http://schemas.openxmlformats.org/drawingml/2006/spreadsheetDrawing">
      <xdr:col>78</xdr:col>
      <xdr:colOff>120650</xdr:colOff>
      <xdr:row>57</xdr:row>
      <xdr:rowOff>6350</xdr:rowOff>
    </xdr:to>
    <xdr:sp macro="" textlink="">
      <xdr:nvSpPr>
        <xdr:cNvPr id="257" name="フローチャート: 判断 256"/>
        <xdr:cNvSpPr/>
      </xdr:nvSpPr>
      <xdr:spPr>
        <a:xfrm>
          <a:off x="1428369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16510</xdr:rowOff>
    </xdr:from>
    <xdr:ext cx="735965" cy="259080"/>
    <xdr:sp macro="" textlink="">
      <xdr:nvSpPr>
        <xdr:cNvPr id="258" name="テキスト ボックス 257"/>
        <xdr:cNvSpPr txBox="1"/>
      </xdr:nvSpPr>
      <xdr:spPr>
        <a:xfrm>
          <a:off x="13987780" y="9446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153670</xdr:rowOff>
    </xdr:from>
    <xdr:to xmlns:xdr="http://schemas.openxmlformats.org/drawingml/2006/spreadsheetDrawing">
      <xdr:col>73</xdr:col>
      <xdr:colOff>180975</xdr:colOff>
      <xdr:row>59</xdr:row>
      <xdr:rowOff>1270</xdr:rowOff>
    </xdr:to>
    <xdr:cxnSp macro="">
      <xdr:nvCxnSpPr>
        <xdr:cNvPr id="259" name="直線コネクタ 258"/>
        <xdr:cNvCxnSpPr/>
      </xdr:nvCxnSpPr>
      <xdr:spPr>
        <a:xfrm flipV="1">
          <a:off x="12710795" y="9926320"/>
          <a:ext cx="8204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60" name="フローチャート: 判断 259"/>
        <xdr:cNvSpPr/>
      </xdr:nvSpPr>
      <xdr:spPr>
        <a:xfrm>
          <a:off x="13480415" y="9745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85090</xdr:rowOff>
    </xdr:from>
    <xdr:ext cx="762000" cy="259080"/>
    <xdr:sp macro="" textlink="">
      <xdr:nvSpPr>
        <xdr:cNvPr id="261" name="テキスト ボックス 260"/>
        <xdr:cNvSpPr txBox="1"/>
      </xdr:nvSpPr>
      <xdr:spPr>
        <a:xfrm>
          <a:off x="1316736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66040</xdr:rowOff>
    </xdr:from>
    <xdr:to xmlns:xdr="http://schemas.openxmlformats.org/drawingml/2006/spreadsheetDrawing">
      <xdr:col>69</xdr:col>
      <xdr:colOff>92075</xdr:colOff>
      <xdr:row>59</xdr:row>
      <xdr:rowOff>1270</xdr:rowOff>
    </xdr:to>
    <xdr:cxnSp macro="">
      <xdr:nvCxnSpPr>
        <xdr:cNvPr id="262" name="直線コネクタ 261"/>
        <xdr:cNvCxnSpPr/>
      </xdr:nvCxnSpPr>
      <xdr:spPr>
        <a:xfrm>
          <a:off x="11890375" y="10010140"/>
          <a:ext cx="82042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34290</xdr:rowOff>
    </xdr:from>
    <xdr:to xmlns:xdr="http://schemas.openxmlformats.org/drawingml/2006/spreadsheetDrawing">
      <xdr:col>69</xdr:col>
      <xdr:colOff>142875</xdr:colOff>
      <xdr:row>57</xdr:row>
      <xdr:rowOff>135890</xdr:rowOff>
    </xdr:to>
    <xdr:sp macro="" textlink="">
      <xdr:nvSpPr>
        <xdr:cNvPr id="263" name="フローチャート: 判断 262"/>
        <xdr:cNvSpPr/>
      </xdr:nvSpPr>
      <xdr:spPr>
        <a:xfrm>
          <a:off x="12659995"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146050</xdr:rowOff>
    </xdr:from>
    <xdr:ext cx="762000" cy="258445"/>
    <xdr:sp macro="" textlink="">
      <xdr:nvSpPr>
        <xdr:cNvPr id="264" name="テキスト ボックス 263"/>
        <xdr:cNvSpPr txBox="1"/>
      </xdr:nvSpPr>
      <xdr:spPr>
        <a:xfrm>
          <a:off x="12364085" y="9575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19050</xdr:rowOff>
    </xdr:from>
    <xdr:to xmlns:xdr="http://schemas.openxmlformats.org/drawingml/2006/spreadsheetDrawing">
      <xdr:col>65</xdr:col>
      <xdr:colOff>53975</xdr:colOff>
      <xdr:row>57</xdr:row>
      <xdr:rowOff>120650</xdr:rowOff>
    </xdr:to>
    <xdr:sp macro="" textlink="">
      <xdr:nvSpPr>
        <xdr:cNvPr id="265" name="フローチャート: 判断 264"/>
        <xdr:cNvSpPr/>
      </xdr:nvSpPr>
      <xdr:spPr>
        <a:xfrm>
          <a:off x="11856720" y="9791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130810</xdr:rowOff>
    </xdr:from>
    <xdr:ext cx="761365" cy="259080"/>
    <xdr:sp macro="" textlink="">
      <xdr:nvSpPr>
        <xdr:cNvPr id="266" name="テキスト ボックス 265"/>
        <xdr:cNvSpPr txBox="1"/>
      </xdr:nvSpPr>
      <xdr:spPr>
        <a:xfrm>
          <a:off x="11543665"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7" name="テキスト ボックス 266"/>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68" name="テキスト ボックス 267"/>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9" name="テキスト ボックス 268"/>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70" name="テキスト ボックス 269"/>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71" name="テキスト ボックス 270"/>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53340</xdr:rowOff>
    </xdr:from>
    <xdr:to xmlns:xdr="http://schemas.openxmlformats.org/drawingml/2006/spreadsheetDrawing">
      <xdr:col>82</xdr:col>
      <xdr:colOff>158750</xdr:colOff>
      <xdr:row>58</xdr:row>
      <xdr:rowOff>154940</xdr:rowOff>
    </xdr:to>
    <xdr:sp macro="" textlink="">
      <xdr:nvSpPr>
        <xdr:cNvPr id="272" name="楕円 271"/>
        <xdr:cNvSpPr/>
      </xdr:nvSpPr>
      <xdr:spPr>
        <a:xfrm>
          <a:off x="1505331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58</xdr:row>
      <xdr:rowOff>25400</xdr:rowOff>
    </xdr:from>
    <xdr:ext cx="762000" cy="259080"/>
    <xdr:sp macro="" textlink="">
      <xdr:nvSpPr>
        <xdr:cNvPr id="273" name="その他該当値テキスト"/>
        <xdr:cNvSpPr txBox="1"/>
      </xdr:nvSpPr>
      <xdr:spPr>
        <a:xfrm>
          <a:off x="1517904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45720</xdr:rowOff>
    </xdr:from>
    <xdr:to xmlns:xdr="http://schemas.openxmlformats.org/drawingml/2006/spreadsheetDrawing">
      <xdr:col>78</xdr:col>
      <xdr:colOff>120650</xdr:colOff>
      <xdr:row>58</xdr:row>
      <xdr:rowOff>147320</xdr:rowOff>
    </xdr:to>
    <xdr:sp macro="" textlink="">
      <xdr:nvSpPr>
        <xdr:cNvPr id="274" name="楕円 273"/>
        <xdr:cNvSpPr/>
      </xdr:nvSpPr>
      <xdr:spPr>
        <a:xfrm>
          <a:off x="1428369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132080</xdr:rowOff>
    </xdr:from>
    <xdr:ext cx="735965" cy="258445"/>
    <xdr:sp macro="" textlink="">
      <xdr:nvSpPr>
        <xdr:cNvPr id="275" name="テキスト ボックス 274"/>
        <xdr:cNvSpPr txBox="1"/>
      </xdr:nvSpPr>
      <xdr:spPr>
        <a:xfrm>
          <a:off x="13987780" y="100761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76" name="楕円 275"/>
        <xdr:cNvSpPr/>
      </xdr:nvSpPr>
      <xdr:spPr>
        <a:xfrm>
          <a:off x="13480415" y="9875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17780</xdr:rowOff>
    </xdr:from>
    <xdr:ext cx="762000" cy="258445"/>
    <xdr:sp macro="" textlink="">
      <xdr:nvSpPr>
        <xdr:cNvPr id="277" name="テキスト ボックス 276"/>
        <xdr:cNvSpPr txBox="1"/>
      </xdr:nvSpPr>
      <xdr:spPr>
        <a:xfrm>
          <a:off x="13167360" y="9961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121920</xdr:rowOff>
    </xdr:from>
    <xdr:to xmlns:xdr="http://schemas.openxmlformats.org/drawingml/2006/spreadsheetDrawing">
      <xdr:col>69</xdr:col>
      <xdr:colOff>142875</xdr:colOff>
      <xdr:row>59</xdr:row>
      <xdr:rowOff>52070</xdr:rowOff>
    </xdr:to>
    <xdr:sp macro="" textlink="">
      <xdr:nvSpPr>
        <xdr:cNvPr id="278" name="楕円 277"/>
        <xdr:cNvSpPr/>
      </xdr:nvSpPr>
      <xdr:spPr>
        <a:xfrm>
          <a:off x="12659995"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36830</xdr:rowOff>
    </xdr:from>
    <xdr:ext cx="762000" cy="259080"/>
    <xdr:sp macro="" textlink="">
      <xdr:nvSpPr>
        <xdr:cNvPr id="279" name="テキスト ボックス 278"/>
        <xdr:cNvSpPr txBox="1"/>
      </xdr:nvSpPr>
      <xdr:spPr>
        <a:xfrm>
          <a:off x="12364085"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15240</xdr:rowOff>
    </xdr:from>
    <xdr:to xmlns:xdr="http://schemas.openxmlformats.org/drawingml/2006/spreadsheetDrawing">
      <xdr:col>65</xdr:col>
      <xdr:colOff>53975</xdr:colOff>
      <xdr:row>58</xdr:row>
      <xdr:rowOff>116840</xdr:rowOff>
    </xdr:to>
    <xdr:sp macro="" textlink="">
      <xdr:nvSpPr>
        <xdr:cNvPr id="280" name="楕円 279"/>
        <xdr:cNvSpPr/>
      </xdr:nvSpPr>
      <xdr:spPr>
        <a:xfrm>
          <a:off x="11856720" y="9959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101600</xdr:rowOff>
    </xdr:from>
    <xdr:ext cx="761365" cy="259080"/>
    <xdr:sp macro="" textlink="">
      <xdr:nvSpPr>
        <xdr:cNvPr id="281" name="テキスト ボックス 280"/>
        <xdr:cNvSpPr txBox="1"/>
      </xdr:nvSpPr>
      <xdr:spPr>
        <a:xfrm>
          <a:off x="11543665" y="10045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latin typeface="ＭＳ Ｐゴシック"/>
              <a:ea typeface="ＭＳ Ｐゴシック"/>
            </a:rPr>
            <a:t>H27</a:t>
          </a:r>
          <a:r>
            <a:rPr kumimoji="1" lang="ja-JP" altLang="en-US" sz="1300">
              <a:latin typeface="ＭＳ Ｐゴシック"/>
              <a:ea typeface="ＭＳ Ｐゴシック"/>
            </a:rPr>
            <a:t>年度以降、少子化対策特別事業として、副教材費を補助する子育て支援事業や、給食費の半額補助、高校生以下の医療費補助などを実施しており、増加傾向にある。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また、各種団体等への補助金については、人口減少も勘案し個々に必要性・投資効果を検証するなど見直しをしていく必要がある。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93" name="テキスト ボックス 292"/>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95" name="テキスト ボックス 294"/>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1383010" y="7230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8000" cy="259080"/>
    <xdr:sp macro="" textlink="">
      <xdr:nvSpPr>
        <xdr:cNvPr id="297" name="テキスト ボックス 296"/>
        <xdr:cNvSpPr txBox="1"/>
      </xdr:nvSpPr>
      <xdr:spPr>
        <a:xfrm>
          <a:off x="10926445"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1383010" y="6903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8000" cy="258445"/>
    <xdr:sp macro="" textlink="">
      <xdr:nvSpPr>
        <xdr:cNvPr id="299" name="テキスト ボックス 298"/>
        <xdr:cNvSpPr txBox="1"/>
      </xdr:nvSpPr>
      <xdr:spPr>
        <a:xfrm>
          <a:off x="10926445"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1383010" y="6576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8000" cy="258445"/>
    <xdr:sp macro="" textlink="">
      <xdr:nvSpPr>
        <xdr:cNvPr id="301" name="テキスト ボックス 300"/>
        <xdr:cNvSpPr txBox="1"/>
      </xdr:nvSpPr>
      <xdr:spPr>
        <a:xfrm>
          <a:off x="10926445"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1383010" y="6250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8000" cy="259080"/>
    <xdr:sp macro="" textlink="">
      <xdr:nvSpPr>
        <xdr:cNvPr id="303" name="テキスト ボックス 302"/>
        <xdr:cNvSpPr txBox="1"/>
      </xdr:nvSpPr>
      <xdr:spPr>
        <a:xfrm>
          <a:off x="10926445"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1383010" y="5923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8000" cy="258445"/>
    <xdr:sp macro="" textlink="">
      <xdr:nvSpPr>
        <xdr:cNvPr id="305" name="テキスト ボックス 304"/>
        <xdr:cNvSpPr txBox="1"/>
      </xdr:nvSpPr>
      <xdr:spPr>
        <a:xfrm>
          <a:off x="10926445"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1383010" y="5596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8000" cy="259080"/>
    <xdr:sp macro="" textlink="">
      <xdr:nvSpPr>
        <xdr:cNvPr id="307" name="テキスト ボックス 306"/>
        <xdr:cNvSpPr txBox="1"/>
      </xdr:nvSpPr>
      <xdr:spPr>
        <a:xfrm>
          <a:off x="10926445"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8000" cy="258445"/>
    <xdr:sp macro="" textlink="">
      <xdr:nvSpPr>
        <xdr:cNvPr id="309" name="テキスト ボックス 308"/>
        <xdr:cNvSpPr txBox="1"/>
      </xdr:nvSpPr>
      <xdr:spPr>
        <a:xfrm>
          <a:off x="1092644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102235</xdr:rowOff>
    </xdr:from>
    <xdr:to xmlns:xdr="http://schemas.openxmlformats.org/drawingml/2006/spreadsheetDrawing">
      <xdr:col>82</xdr:col>
      <xdr:colOff>107950</xdr:colOff>
      <xdr:row>41</xdr:row>
      <xdr:rowOff>24130</xdr:rowOff>
    </xdr:to>
    <xdr:cxnSp macro="">
      <xdr:nvCxnSpPr>
        <xdr:cNvPr id="311" name="直線コネクタ 310"/>
        <xdr:cNvCxnSpPr/>
      </xdr:nvCxnSpPr>
      <xdr:spPr>
        <a:xfrm flipV="1">
          <a:off x="15104110" y="57600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167640</xdr:rowOff>
    </xdr:from>
    <xdr:ext cx="762000" cy="258445"/>
    <xdr:sp macro="" textlink="">
      <xdr:nvSpPr>
        <xdr:cNvPr id="312" name="補助費等最小値テキスト"/>
        <xdr:cNvSpPr txBox="1"/>
      </xdr:nvSpPr>
      <xdr:spPr>
        <a:xfrm>
          <a:off x="15179040" y="7025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24130</xdr:rowOff>
    </xdr:from>
    <xdr:to xmlns:xdr="http://schemas.openxmlformats.org/drawingml/2006/spreadsheetDrawing">
      <xdr:col>82</xdr:col>
      <xdr:colOff>182880</xdr:colOff>
      <xdr:row>41</xdr:row>
      <xdr:rowOff>24130</xdr:rowOff>
    </xdr:to>
    <xdr:cxnSp macro="">
      <xdr:nvCxnSpPr>
        <xdr:cNvPr id="313" name="直線コネクタ 312"/>
        <xdr:cNvCxnSpPr/>
      </xdr:nvCxnSpPr>
      <xdr:spPr>
        <a:xfrm>
          <a:off x="15015210" y="70535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17780</xdr:rowOff>
    </xdr:from>
    <xdr:ext cx="762000" cy="258445"/>
    <xdr:sp macro="" textlink="">
      <xdr:nvSpPr>
        <xdr:cNvPr id="314" name="補助費等最大値テキスト"/>
        <xdr:cNvSpPr txBox="1"/>
      </xdr:nvSpPr>
      <xdr:spPr>
        <a:xfrm>
          <a:off x="15179040" y="5504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102235</xdr:rowOff>
    </xdr:from>
    <xdr:to xmlns:xdr="http://schemas.openxmlformats.org/drawingml/2006/spreadsheetDrawing">
      <xdr:col>82</xdr:col>
      <xdr:colOff>182880</xdr:colOff>
      <xdr:row>33</xdr:row>
      <xdr:rowOff>102235</xdr:rowOff>
    </xdr:to>
    <xdr:cxnSp macro="">
      <xdr:nvCxnSpPr>
        <xdr:cNvPr id="315" name="直線コネクタ 314"/>
        <xdr:cNvCxnSpPr/>
      </xdr:nvCxnSpPr>
      <xdr:spPr>
        <a:xfrm>
          <a:off x="15015210" y="576008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79375</xdr:rowOff>
    </xdr:from>
    <xdr:to xmlns:xdr="http://schemas.openxmlformats.org/drawingml/2006/spreadsheetDrawing">
      <xdr:col>82</xdr:col>
      <xdr:colOff>107950</xdr:colOff>
      <xdr:row>35</xdr:row>
      <xdr:rowOff>151765</xdr:rowOff>
    </xdr:to>
    <xdr:cxnSp macro="">
      <xdr:nvCxnSpPr>
        <xdr:cNvPr id="316" name="直線コネクタ 315"/>
        <xdr:cNvCxnSpPr/>
      </xdr:nvCxnSpPr>
      <xdr:spPr>
        <a:xfrm>
          <a:off x="14334490" y="6080125"/>
          <a:ext cx="7696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157480</xdr:rowOff>
    </xdr:from>
    <xdr:ext cx="762000" cy="258445"/>
    <xdr:sp macro="" textlink="">
      <xdr:nvSpPr>
        <xdr:cNvPr id="317" name="補助費等平均値テキスト"/>
        <xdr:cNvSpPr txBox="1"/>
      </xdr:nvSpPr>
      <xdr:spPr>
        <a:xfrm>
          <a:off x="15179040" y="6158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13970</xdr:rowOff>
    </xdr:from>
    <xdr:to xmlns:xdr="http://schemas.openxmlformats.org/drawingml/2006/spreadsheetDrawing">
      <xdr:col>82</xdr:col>
      <xdr:colOff>158750</xdr:colOff>
      <xdr:row>36</xdr:row>
      <xdr:rowOff>115570</xdr:rowOff>
    </xdr:to>
    <xdr:sp macro="" textlink="">
      <xdr:nvSpPr>
        <xdr:cNvPr id="318" name="フローチャート: 判断 317"/>
        <xdr:cNvSpPr/>
      </xdr:nvSpPr>
      <xdr:spPr>
        <a:xfrm>
          <a:off x="1505331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79375</xdr:rowOff>
    </xdr:from>
    <xdr:to xmlns:xdr="http://schemas.openxmlformats.org/drawingml/2006/spreadsheetDrawing">
      <xdr:col>78</xdr:col>
      <xdr:colOff>69850</xdr:colOff>
      <xdr:row>36</xdr:row>
      <xdr:rowOff>58420</xdr:rowOff>
    </xdr:to>
    <xdr:cxnSp macro="">
      <xdr:nvCxnSpPr>
        <xdr:cNvPr id="319" name="直線コネクタ 318"/>
        <xdr:cNvCxnSpPr/>
      </xdr:nvCxnSpPr>
      <xdr:spPr>
        <a:xfrm flipV="1">
          <a:off x="13531215" y="6080125"/>
          <a:ext cx="803275"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113665</xdr:rowOff>
    </xdr:from>
    <xdr:to xmlns:xdr="http://schemas.openxmlformats.org/drawingml/2006/spreadsheetDrawing">
      <xdr:col>78</xdr:col>
      <xdr:colOff>120650</xdr:colOff>
      <xdr:row>36</xdr:row>
      <xdr:rowOff>43815</xdr:rowOff>
    </xdr:to>
    <xdr:sp macro="" textlink="">
      <xdr:nvSpPr>
        <xdr:cNvPr id="320" name="フローチャート: 判断 319"/>
        <xdr:cNvSpPr/>
      </xdr:nvSpPr>
      <xdr:spPr>
        <a:xfrm>
          <a:off x="1428369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29210</xdr:rowOff>
    </xdr:from>
    <xdr:ext cx="735965" cy="258445"/>
    <xdr:sp macro="" textlink="">
      <xdr:nvSpPr>
        <xdr:cNvPr id="321" name="テキスト ボックス 320"/>
        <xdr:cNvSpPr txBox="1"/>
      </xdr:nvSpPr>
      <xdr:spPr>
        <a:xfrm>
          <a:off x="13987780" y="62014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6350</xdr:rowOff>
    </xdr:from>
    <xdr:to xmlns:xdr="http://schemas.openxmlformats.org/drawingml/2006/spreadsheetDrawing">
      <xdr:col>73</xdr:col>
      <xdr:colOff>180975</xdr:colOff>
      <xdr:row>36</xdr:row>
      <xdr:rowOff>58420</xdr:rowOff>
    </xdr:to>
    <xdr:cxnSp macro="">
      <xdr:nvCxnSpPr>
        <xdr:cNvPr id="322" name="直線コネクタ 321"/>
        <xdr:cNvCxnSpPr/>
      </xdr:nvCxnSpPr>
      <xdr:spPr>
        <a:xfrm>
          <a:off x="12710795" y="6178550"/>
          <a:ext cx="8204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27305</xdr:rowOff>
    </xdr:from>
    <xdr:to xmlns:xdr="http://schemas.openxmlformats.org/drawingml/2006/spreadsheetDrawing">
      <xdr:col>74</xdr:col>
      <xdr:colOff>31750</xdr:colOff>
      <xdr:row>36</xdr:row>
      <xdr:rowOff>128905</xdr:rowOff>
    </xdr:to>
    <xdr:sp macro="" textlink="">
      <xdr:nvSpPr>
        <xdr:cNvPr id="323" name="フローチャート: 判断 322"/>
        <xdr:cNvSpPr/>
      </xdr:nvSpPr>
      <xdr:spPr>
        <a:xfrm>
          <a:off x="13480415" y="61995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113665</xdr:rowOff>
    </xdr:from>
    <xdr:ext cx="762000" cy="258445"/>
    <xdr:sp macro="" textlink="">
      <xdr:nvSpPr>
        <xdr:cNvPr id="324" name="テキスト ボックス 323"/>
        <xdr:cNvSpPr txBox="1"/>
      </xdr:nvSpPr>
      <xdr:spPr>
        <a:xfrm>
          <a:off x="13167360" y="628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99060</xdr:rowOff>
    </xdr:from>
    <xdr:to xmlns:xdr="http://schemas.openxmlformats.org/drawingml/2006/spreadsheetDrawing">
      <xdr:col>69</xdr:col>
      <xdr:colOff>92075</xdr:colOff>
      <xdr:row>36</xdr:row>
      <xdr:rowOff>6350</xdr:rowOff>
    </xdr:to>
    <xdr:cxnSp macro="">
      <xdr:nvCxnSpPr>
        <xdr:cNvPr id="325" name="直線コネクタ 324"/>
        <xdr:cNvCxnSpPr/>
      </xdr:nvCxnSpPr>
      <xdr:spPr>
        <a:xfrm>
          <a:off x="11890375" y="6099810"/>
          <a:ext cx="82042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159385</xdr:rowOff>
    </xdr:from>
    <xdr:to xmlns:xdr="http://schemas.openxmlformats.org/drawingml/2006/spreadsheetDrawing">
      <xdr:col>69</xdr:col>
      <xdr:colOff>142875</xdr:colOff>
      <xdr:row>36</xdr:row>
      <xdr:rowOff>89535</xdr:rowOff>
    </xdr:to>
    <xdr:sp macro="" textlink="">
      <xdr:nvSpPr>
        <xdr:cNvPr id="326" name="フローチャート: 判断 325"/>
        <xdr:cNvSpPr/>
      </xdr:nvSpPr>
      <xdr:spPr>
        <a:xfrm>
          <a:off x="12659995"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74930</xdr:rowOff>
    </xdr:from>
    <xdr:ext cx="762000" cy="258445"/>
    <xdr:sp macro="" textlink="">
      <xdr:nvSpPr>
        <xdr:cNvPr id="327" name="テキスト ボックス 326"/>
        <xdr:cNvSpPr txBox="1"/>
      </xdr:nvSpPr>
      <xdr:spPr>
        <a:xfrm>
          <a:off x="12364085" y="6247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120650</xdr:rowOff>
    </xdr:from>
    <xdr:to xmlns:xdr="http://schemas.openxmlformats.org/drawingml/2006/spreadsheetDrawing">
      <xdr:col>65</xdr:col>
      <xdr:colOff>53975</xdr:colOff>
      <xdr:row>36</xdr:row>
      <xdr:rowOff>50165</xdr:rowOff>
    </xdr:to>
    <xdr:sp macro="" textlink="">
      <xdr:nvSpPr>
        <xdr:cNvPr id="328" name="フローチャート: 判断 327"/>
        <xdr:cNvSpPr/>
      </xdr:nvSpPr>
      <xdr:spPr>
        <a:xfrm>
          <a:off x="11856720" y="612140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34925</xdr:rowOff>
    </xdr:from>
    <xdr:ext cx="761365" cy="259080"/>
    <xdr:sp macro="" textlink="">
      <xdr:nvSpPr>
        <xdr:cNvPr id="329" name="テキスト ボックス 328"/>
        <xdr:cNvSpPr txBox="1"/>
      </xdr:nvSpPr>
      <xdr:spPr>
        <a:xfrm>
          <a:off x="11543665" y="6207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30" name="テキスト ボックス 329"/>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31" name="テキスト ボックス 330"/>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32" name="テキスト ボックス 331"/>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33" name="テキスト ボックス 332"/>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34" name="テキスト ボックス 333"/>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100965</xdr:rowOff>
    </xdr:from>
    <xdr:to xmlns:xdr="http://schemas.openxmlformats.org/drawingml/2006/spreadsheetDrawing">
      <xdr:col>82</xdr:col>
      <xdr:colOff>158750</xdr:colOff>
      <xdr:row>36</xdr:row>
      <xdr:rowOff>31115</xdr:rowOff>
    </xdr:to>
    <xdr:sp macro="" textlink="">
      <xdr:nvSpPr>
        <xdr:cNvPr id="335" name="楕円 334"/>
        <xdr:cNvSpPr/>
      </xdr:nvSpPr>
      <xdr:spPr>
        <a:xfrm>
          <a:off x="1505331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117475</xdr:rowOff>
    </xdr:from>
    <xdr:ext cx="762000" cy="259080"/>
    <xdr:sp macro="" textlink="">
      <xdr:nvSpPr>
        <xdr:cNvPr id="336" name="補助費等該当値テキスト"/>
        <xdr:cNvSpPr txBox="1"/>
      </xdr:nvSpPr>
      <xdr:spPr>
        <a:xfrm>
          <a:off x="15179040" y="5946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29210</xdr:rowOff>
    </xdr:from>
    <xdr:to xmlns:xdr="http://schemas.openxmlformats.org/drawingml/2006/spreadsheetDrawing">
      <xdr:col>78</xdr:col>
      <xdr:colOff>120650</xdr:colOff>
      <xdr:row>35</xdr:row>
      <xdr:rowOff>130175</xdr:rowOff>
    </xdr:to>
    <xdr:sp macro="" textlink="">
      <xdr:nvSpPr>
        <xdr:cNvPr id="337" name="楕円 336"/>
        <xdr:cNvSpPr/>
      </xdr:nvSpPr>
      <xdr:spPr>
        <a:xfrm>
          <a:off x="1428369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140335</xdr:rowOff>
    </xdr:from>
    <xdr:ext cx="735965" cy="259080"/>
    <xdr:sp macro="" textlink="">
      <xdr:nvSpPr>
        <xdr:cNvPr id="338" name="テキスト ボックス 337"/>
        <xdr:cNvSpPr txBox="1"/>
      </xdr:nvSpPr>
      <xdr:spPr>
        <a:xfrm>
          <a:off x="13987780" y="5798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7620</xdr:rowOff>
    </xdr:from>
    <xdr:to xmlns:xdr="http://schemas.openxmlformats.org/drawingml/2006/spreadsheetDrawing">
      <xdr:col>74</xdr:col>
      <xdr:colOff>31750</xdr:colOff>
      <xdr:row>36</xdr:row>
      <xdr:rowOff>109220</xdr:rowOff>
    </xdr:to>
    <xdr:sp macro="" textlink="">
      <xdr:nvSpPr>
        <xdr:cNvPr id="339" name="楕円 338"/>
        <xdr:cNvSpPr/>
      </xdr:nvSpPr>
      <xdr:spPr>
        <a:xfrm>
          <a:off x="13480415" y="6179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119380</xdr:rowOff>
    </xdr:from>
    <xdr:ext cx="762000" cy="259080"/>
    <xdr:sp macro="" textlink="">
      <xdr:nvSpPr>
        <xdr:cNvPr id="340" name="テキスト ボックス 339"/>
        <xdr:cNvSpPr txBox="1"/>
      </xdr:nvSpPr>
      <xdr:spPr>
        <a:xfrm>
          <a:off x="1316736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127000</xdr:rowOff>
    </xdr:from>
    <xdr:to xmlns:xdr="http://schemas.openxmlformats.org/drawingml/2006/spreadsheetDrawing">
      <xdr:col>69</xdr:col>
      <xdr:colOff>142875</xdr:colOff>
      <xdr:row>36</xdr:row>
      <xdr:rowOff>57150</xdr:rowOff>
    </xdr:to>
    <xdr:sp macro="" textlink="">
      <xdr:nvSpPr>
        <xdr:cNvPr id="341" name="楕円 340"/>
        <xdr:cNvSpPr/>
      </xdr:nvSpPr>
      <xdr:spPr>
        <a:xfrm>
          <a:off x="12659995"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67310</xdr:rowOff>
    </xdr:from>
    <xdr:ext cx="762000" cy="259080"/>
    <xdr:sp macro="" textlink="">
      <xdr:nvSpPr>
        <xdr:cNvPr id="342" name="テキスト ボックス 341"/>
        <xdr:cNvSpPr txBox="1"/>
      </xdr:nvSpPr>
      <xdr:spPr>
        <a:xfrm>
          <a:off x="12364085" y="589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48260</xdr:rowOff>
    </xdr:from>
    <xdr:to xmlns:xdr="http://schemas.openxmlformats.org/drawingml/2006/spreadsheetDrawing">
      <xdr:col>65</xdr:col>
      <xdr:colOff>53975</xdr:colOff>
      <xdr:row>35</xdr:row>
      <xdr:rowOff>149860</xdr:rowOff>
    </xdr:to>
    <xdr:sp macro="" textlink="">
      <xdr:nvSpPr>
        <xdr:cNvPr id="343" name="楕円 342"/>
        <xdr:cNvSpPr/>
      </xdr:nvSpPr>
      <xdr:spPr>
        <a:xfrm>
          <a:off x="11856720" y="60490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160020</xdr:rowOff>
    </xdr:from>
    <xdr:ext cx="761365" cy="259080"/>
    <xdr:sp macro="" textlink="">
      <xdr:nvSpPr>
        <xdr:cNvPr id="344" name="テキスト ボックス 343"/>
        <xdr:cNvSpPr txBox="1"/>
      </xdr:nvSpPr>
      <xdr:spPr>
        <a:xfrm>
          <a:off x="11543665" y="581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45" name="正方形/長方形 344"/>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2" name="正方形/長方形 351"/>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54" name="正方形/長方形 353"/>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latin typeface="ＭＳ Ｐゴシック"/>
              <a:ea typeface="ＭＳ Ｐゴシック"/>
            </a:rPr>
            <a:t>H17</a:t>
          </a:r>
          <a:r>
            <a:rPr kumimoji="1" lang="ja-JP" altLang="en-US" sz="1300">
              <a:latin typeface="ＭＳ Ｐゴシック"/>
              <a:ea typeface="ＭＳ Ｐゴシック"/>
            </a:rPr>
            <a:t>年の市町合併以降、類似団体を上回っていたが、新規地方債の発行を抑制し、繰上償還も行うなど地方債残高圧縮の対策を講じている。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今後は、水道維持管理事業に多額費用が必要なことから、事業費を平準化しつつ、基金等の活用も検討しながら、財政の健全化に努めていく。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6" name="テキスト ボックス 355"/>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7" name="直線コネクタ 356"/>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58" name="テキスト ボックス 357"/>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9" name="直線コネクタ 358"/>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8445"/>
    <xdr:sp macro="" textlink="">
      <xdr:nvSpPr>
        <xdr:cNvPr id="360" name="テキスト ボックス 359"/>
        <xdr:cNvSpPr txBox="1"/>
      </xdr:nvSpPr>
      <xdr:spPr>
        <a:xfrm>
          <a:off x="236855"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61" name="直線コネクタ 360"/>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8445"/>
    <xdr:sp macro="" textlink="">
      <xdr:nvSpPr>
        <xdr:cNvPr id="362" name="テキスト ボックス 361"/>
        <xdr:cNvSpPr txBox="1"/>
      </xdr:nvSpPr>
      <xdr:spPr>
        <a:xfrm>
          <a:off x="236855"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63" name="直線コネクタ 362"/>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8445"/>
    <xdr:sp macro="" textlink="">
      <xdr:nvSpPr>
        <xdr:cNvPr id="364" name="テキスト ボックス 363"/>
        <xdr:cNvSpPr txBox="1"/>
      </xdr:nvSpPr>
      <xdr:spPr>
        <a:xfrm>
          <a:off x="236855"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65" name="直線コネクタ 364"/>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8445"/>
    <xdr:sp macro="" textlink="">
      <xdr:nvSpPr>
        <xdr:cNvPr id="366" name="テキスト ボックス 365"/>
        <xdr:cNvSpPr txBox="1"/>
      </xdr:nvSpPr>
      <xdr:spPr>
        <a:xfrm>
          <a:off x="236855"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7" name="直線コネクタ 366"/>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8"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53975</xdr:rowOff>
    </xdr:from>
    <xdr:to xmlns:xdr="http://schemas.openxmlformats.org/drawingml/2006/spreadsheetDrawing">
      <xdr:col>24</xdr:col>
      <xdr:colOff>25400</xdr:colOff>
      <xdr:row>80</xdr:row>
      <xdr:rowOff>86360</xdr:rowOff>
    </xdr:to>
    <xdr:cxnSp macro="">
      <xdr:nvCxnSpPr>
        <xdr:cNvPr id="369" name="直線コネクタ 368"/>
        <xdr:cNvCxnSpPr/>
      </xdr:nvCxnSpPr>
      <xdr:spPr>
        <a:xfrm flipV="1">
          <a:off x="4414520" y="1274127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57785</xdr:rowOff>
    </xdr:from>
    <xdr:ext cx="761365" cy="259080"/>
    <xdr:sp macro="" textlink="">
      <xdr:nvSpPr>
        <xdr:cNvPr id="370" name="公債費最小値テキスト"/>
        <xdr:cNvSpPr txBox="1"/>
      </xdr:nvSpPr>
      <xdr:spPr>
        <a:xfrm>
          <a:off x="4503420" y="13773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86360</xdr:rowOff>
    </xdr:from>
    <xdr:to xmlns:xdr="http://schemas.openxmlformats.org/drawingml/2006/spreadsheetDrawing">
      <xdr:col>24</xdr:col>
      <xdr:colOff>114300</xdr:colOff>
      <xdr:row>80</xdr:row>
      <xdr:rowOff>86360</xdr:rowOff>
    </xdr:to>
    <xdr:cxnSp macro="">
      <xdr:nvCxnSpPr>
        <xdr:cNvPr id="371" name="直線コネクタ 370"/>
        <xdr:cNvCxnSpPr/>
      </xdr:nvCxnSpPr>
      <xdr:spPr>
        <a:xfrm>
          <a:off x="4342765" y="138023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140335</xdr:rowOff>
    </xdr:from>
    <xdr:ext cx="761365" cy="259080"/>
    <xdr:sp macro="" textlink="">
      <xdr:nvSpPr>
        <xdr:cNvPr id="372" name="公債費最大値テキスト"/>
        <xdr:cNvSpPr txBox="1"/>
      </xdr:nvSpPr>
      <xdr:spPr>
        <a:xfrm>
          <a:off x="4503420" y="12484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53975</xdr:rowOff>
    </xdr:from>
    <xdr:to xmlns:xdr="http://schemas.openxmlformats.org/drawingml/2006/spreadsheetDrawing">
      <xdr:col>24</xdr:col>
      <xdr:colOff>114300</xdr:colOff>
      <xdr:row>74</xdr:row>
      <xdr:rowOff>53975</xdr:rowOff>
    </xdr:to>
    <xdr:cxnSp macro="">
      <xdr:nvCxnSpPr>
        <xdr:cNvPr id="373" name="直線コネクタ 372"/>
        <xdr:cNvCxnSpPr/>
      </xdr:nvCxnSpPr>
      <xdr:spPr>
        <a:xfrm>
          <a:off x="4342765" y="127412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106680</xdr:rowOff>
    </xdr:from>
    <xdr:to xmlns:xdr="http://schemas.openxmlformats.org/drawingml/2006/spreadsheetDrawing">
      <xdr:col>24</xdr:col>
      <xdr:colOff>25400</xdr:colOff>
      <xdr:row>77</xdr:row>
      <xdr:rowOff>152400</xdr:rowOff>
    </xdr:to>
    <xdr:cxnSp macro="">
      <xdr:nvCxnSpPr>
        <xdr:cNvPr id="374" name="直線コネクタ 373"/>
        <xdr:cNvCxnSpPr/>
      </xdr:nvCxnSpPr>
      <xdr:spPr>
        <a:xfrm>
          <a:off x="3657600" y="1330833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35560</xdr:rowOff>
    </xdr:from>
    <xdr:ext cx="761365" cy="259080"/>
    <xdr:sp macro="" textlink="">
      <xdr:nvSpPr>
        <xdr:cNvPr id="375" name="公債費平均値テキスト"/>
        <xdr:cNvSpPr txBox="1"/>
      </xdr:nvSpPr>
      <xdr:spPr>
        <a:xfrm>
          <a:off x="4503420" y="13065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76" name="フローチャート: 判断 375"/>
        <xdr:cNvSpPr/>
      </xdr:nvSpPr>
      <xdr:spPr>
        <a:xfrm>
          <a:off x="4380865" y="13220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65405</xdr:rowOff>
    </xdr:from>
    <xdr:to xmlns:xdr="http://schemas.openxmlformats.org/drawingml/2006/spreadsheetDrawing">
      <xdr:col>19</xdr:col>
      <xdr:colOff>182880</xdr:colOff>
      <xdr:row>77</xdr:row>
      <xdr:rowOff>106680</xdr:rowOff>
    </xdr:to>
    <xdr:cxnSp macro="">
      <xdr:nvCxnSpPr>
        <xdr:cNvPr id="377" name="直線コネクタ 376"/>
        <xdr:cNvCxnSpPr/>
      </xdr:nvCxnSpPr>
      <xdr:spPr>
        <a:xfrm>
          <a:off x="2841625" y="13267055"/>
          <a:ext cx="81597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158750</xdr:rowOff>
    </xdr:from>
    <xdr:to xmlns:xdr="http://schemas.openxmlformats.org/drawingml/2006/spreadsheetDrawing">
      <xdr:col>20</xdr:col>
      <xdr:colOff>38100</xdr:colOff>
      <xdr:row>77</xdr:row>
      <xdr:rowOff>88900</xdr:rowOff>
    </xdr:to>
    <xdr:sp macro="" textlink="">
      <xdr:nvSpPr>
        <xdr:cNvPr id="378" name="フローチャート: 判断 377"/>
        <xdr:cNvSpPr/>
      </xdr:nvSpPr>
      <xdr:spPr>
        <a:xfrm>
          <a:off x="3611245" y="13188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99060</xdr:rowOff>
    </xdr:from>
    <xdr:ext cx="736600" cy="258445"/>
    <xdr:sp macro="" textlink="">
      <xdr:nvSpPr>
        <xdr:cNvPr id="379" name="テキスト ボックス 378"/>
        <xdr:cNvSpPr txBox="1"/>
      </xdr:nvSpPr>
      <xdr:spPr>
        <a:xfrm>
          <a:off x="3298190" y="12957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65405</xdr:rowOff>
    </xdr:from>
    <xdr:to xmlns:xdr="http://schemas.openxmlformats.org/drawingml/2006/spreadsheetDrawing">
      <xdr:col>15</xdr:col>
      <xdr:colOff>98425</xdr:colOff>
      <xdr:row>77</xdr:row>
      <xdr:rowOff>65405</xdr:rowOff>
    </xdr:to>
    <xdr:cxnSp macro="">
      <xdr:nvCxnSpPr>
        <xdr:cNvPr id="380" name="直線コネクタ 379"/>
        <xdr:cNvCxnSpPr/>
      </xdr:nvCxnSpPr>
      <xdr:spPr>
        <a:xfrm>
          <a:off x="2021205" y="13267055"/>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10160</xdr:rowOff>
    </xdr:from>
    <xdr:to xmlns:xdr="http://schemas.openxmlformats.org/drawingml/2006/spreadsheetDrawing">
      <xdr:col>15</xdr:col>
      <xdr:colOff>149225</xdr:colOff>
      <xdr:row>77</xdr:row>
      <xdr:rowOff>111760</xdr:rowOff>
    </xdr:to>
    <xdr:sp macro="" textlink="">
      <xdr:nvSpPr>
        <xdr:cNvPr id="381" name="フローチャート: 判断 380"/>
        <xdr:cNvSpPr/>
      </xdr:nvSpPr>
      <xdr:spPr>
        <a:xfrm>
          <a:off x="2790825"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121920</xdr:rowOff>
    </xdr:from>
    <xdr:ext cx="761365" cy="258445"/>
    <xdr:sp macro="" textlink="">
      <xdr:nvSpPr>
        <xdr:cNvPr id="382" name="テキスト ボックス 381"/>
        <xdr:cNvSpPr txBox="1"/>
      </xdr:nvSpPr>
      <xdr:spPr>
        <a:xfrm>
          <a:off x="2494915" y="12980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65405</xdr:rowOff>
    </xdr:from>
    <xdr:to xmlns:xdr="http://schemas.openxmlformats.org/drawingml/2006/spreadsheetDrawing">
      <xdr:col>11</xdr:col>
      <xdr:colOff>9525</xdr:colOff>
      <xdr:row>77</xdr:row>
      <xdr:rowOff>88265</xdr:rowOff>
    </xdr:to>
    <xdr:cxnSp macro="">
      <xdr:nvCxnSpPr>
        <xdr:cNvPr id="383" name="直線コネクタ 382"/>
        <xdr:cNvCxnSpPr/>
      </xdr:nvCxnSpPr>
      <xdr:spPr>
        <a:xfrm flipV="1">
          <a:off x="1217930" y="13267055"/>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84" name="フローチャート: 判断 383"/>
        <xdr:cNvSpPr/>
      </xdr:nvSpPr>
      <xdr:spPr>
        <a:xfrm>
          <a:off x="1987550" y="132251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109855</xdr:rowOff>
    </xdr:from>
    <xdr:ext cx="762000" cy="258445"/>
    <xdr:sp macro="" textlink="">
      <xdr:nvSpPr>
        <xdr:cNvPr id="385" name="テキスト ボックス 384"/>
        <xdr:cNvSpPr txBox="1"/>
      </xdr:nvSpPr>
      <xdr:spPr>
        <a:xfrm>
          <a:off x="1674495" y="1331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386" name="フローチャート: 判断 385"/>
        <xdr:cNvSpPr/>
      </xdr:nvSpPr>
      <xdr:spPr>
        <a:xfrm>
          <a:off x="116713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149225</xdr:rowOff>
    </xdr:from>
    <xdr:ext cx="761365" cy="259080"/>
    <xdr:sp macro="" textlink="">
      <xdr:nvSpPr>
        <xdr:cNvPr id="387" name="テキスト ボックス 386"/>
        <xdr:cNvSpPr txBox="1"/>
      </xdr:nvSpPr>
      <xdr:spPr>
        <a:xfrm>
          <a:off x="871220" y="13007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8" name="テキスト ボックス 387"/>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9" name="テキスト ボックス 388"/>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90" name="テキスト ボックス 389"/>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91" name="テキスト ボックス 390"/>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92" name="テキスト ボックス 391"/>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101600</xdr:rowOff>
    </xdr:from>
    <xdr:to xmlns:xdr="http://schemas.openxmlformats.org/drawingml/2006/spreadsheetDrawing">
      <xdr:col>24</xdr:col>
      <xdr:colOff>76200</xdr:colOff>
      <xdr:row>78</xdr:row>
      <xdr:rowOff>31750</xdr:rowOff>
    </xdr:to>
    <xdr:sp macro="" textlink="">
      <xdr:nvSpPr>
        <xdr:cNvPr id="393" name="楕円 392"/>
        <xdr:cNvSpPr/>
      </xdr:nvSpPr>
      <xdr:spPr>
        <a:xfrm>
          <a:off x="4380865" y="133032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73660</xdr:rowOff>
    </xdr:from>
    <xdr:ext cx="761365" cy="259080"/>
    <xdr:sp macro="" textlink="">
      <xdr:nvSpPr>
        <xdr:cNvPr id="394" name="公債費該当値テキスト"/>
        <xdr:cNvSpPr txBox="1"/>
      </xdr:nvSpPr>
      <xdr:spPr>
        <a:xfrm>
          <a:off x="4503420" y="13275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55880</xdr:rowOff>
    </xdr:from>
    <xdr:to xmlns:xdr="http://schemas.openxmlformats.org/drawingml/2006/spreadsheetDrawing">
      <xdr:col>20</xdr:col>
      <xdr:colOff>38100</xdr:colOff>
      <xdr:row>77</xdr:row>
      <xdr:rowOff>157480</xdr:rowOff>
    </xdr:to>
    <xdr:sp macro="" textlink="">
      <xdr:nvSpPr>
        <xdr:cNvPr id="395" name="楕円 394"/>
        <xdr:cNvSpPr/>
      </xdr:nvSpPr>
      <xdr:spPr>
        <a:xfrm>
          <a:off x="3611245" y="132575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142240</xdr:rowOff>
    </xdr:from>
    <xdr:ext cx="736600" cy="259080"/>
    <xdr:sp macro="" textlink="">
      <xdr:nvSpPr>
        <xdr:cNvPr id="396" name="テキスト ボックス 395"/>
        <xdr:cNvSpPr txBox="1"/>
      </xdr:nvSpPr>
      <xdr:spPr>
        <a:xfrm>
          <a:off x="3298190" y="13343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14605</xdr:rowOff>
    </xdr:from>
    <xdr:to xmlns:xdr="http://schemas.openxmlformats.org/drawingml/2006/spreadsheetDrawing">
      <xdr:col>15</xdr:col>
      <xdr:colOff>149225</xdr:colOff>
      <xdr:row>77</xdr:row>
      <xdr:rowOff>116205</xdr:rowOff>
    </xdr:to>
    <xdr:sp macro="" textlink="">
      <xdr:nvSpPr>
        <xdr:cNvPr id="397" name="楕円 396"/>
        <xdr:cNvSpPr/>
      </xdr:nvSpPr>
      <xdr:spPr>
        <a:xfrm>
          <a:off x="2790825"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100965</xdr:rowOff>
    </xdr:from>
    <xdr:ext cx="761365" cy="258445"/>
    <xdr:sp macro="" textlink="">
      <xdr:nvSpPr>
        <xdr:cNvPr id="398" name="テキスト ボックス 397"/>
        <xdr:cNvSpPr txBox="1"/>
      </xdr:nvSpPr>
      <xdr:spPr>
        <a:xfrm>
          <a:off x="2494915" y="13302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14605</xdr:rowOff>
    </xdr:from>
    <xdr:to xmlns:xdr="http://schemas.openxmlformats.org/drawingml/2006/spreadsheetDrawing">
      <xdr:col>11</xdr:col>
      <xdr:colOff>60325</xdr:colOff>
      <xdr:row>77</xdr:row>
      <xdr:rowOff>116205</xdr:rowOff>
    </xdr:to>
    <xdr:sp macro="" textlink="">
      <xdr:nvSpPr>
        <xdr:cNvPr id="399" name="楕円 398"/>
        <xdr:cNvSpPr/>
      </xdr:nvSpPr>
      <xdr:spPr>
        <a:xfrm>
          <a:off x="1987550" y="132162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126365</xdr:rowOff>
    </xdr:from>
    <xdr:ext cx="762000" cy="259080"/>
    <xdr:sp macro="" textlink="">
      <xdr:nvSpPr>
        <xdr:cNvPr id="400" name="テキスト ボックス 399"/>
        <xdr:cNvSpPr txBox="1"/>
      </xdr:nvSpPr>
      <xdr:spPr>
        <a:xfrm>
          <a:off x="1674495"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37465</xdr:rowOff>
    </xdr:from>
    <xdr:to xmlns:xdr="http://schemas.openxmlformats.org/drawingml/2006/spreadsheetDrawing">
      <xdr:col>6</xdr:col>
      <xdr:colOff>171450</xdr:colOff>
      <xdr:row>77</xdr:row>
      <xdr:rowOff>139065</xdr:rowOff>
    </xdr:to>
    <xdr:sp macro="" textlink="">
      <xdr:nvSpPr>
        <xdr:cNvPr id="401" name="楕円 400"/>
        <xdr:cNvSpPr/>
      </xdr:nvSpPr>
      <xdr:spPr>
        <a:xfrm>
          <a:off x="116713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123825</xdr:rowOff>
    </xdr:from>
    <xdr:ext cx="761365" cy="258445"/>
    <xdr:sp macro="" textlink="">
      <xdr:nvSpPr>
        <xdr:cNvPr id="402" name="テキスト ボックス 401"/>
        <xdr:cNvSpPr txBox="1"/>
      </xdr:nvSpPr>
      <xdr:spPr>
        <a:xfrm>
          <a:off x="871220" y="13325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数値としては、前年度より</a:t>
          </a:r>
          <a:r>
            <a:rPr kumimoji="1" lang="en-US" altLang="ja-JP" sz="1300">
              <a:latin typeface="ＭＳ Ｐゴシック"/>
              <a:ea typeface="ＭＳ Ｐゴシック"/>
            </a:rPr>
            <a:t>1.9</a:t>
          </a:r>
          <a:r>
            <a:rPr kumimoji="1" lang="ja-JP" altLang="en-US" sz="1300">
              <a:latin typeface="ＭＳ Ｐゴシック"/>
              <a:ea typeface="ＭＳ Ｐゴシック"/>
            </a:rPr>
            <a:t>ポイント悪化している。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14" name="テキスト ボックス 413"/>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16" name="テキスト ボックス 415"/>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8000" cy="258445"/>
    <xdr:sp macro="" textlink="">
      <xdr:nvSpPr>
        <xdr:cNvPr id="418" name="テキスト ボックス 417"/>
        <xdr:cNvSpPr txBox="1"/>
      </xdr:nvSpPr>
      <xdr:spPr>
        <a:xfrm>
          <a:off x="10926445"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8000" cy="258445"/>
    <xdr:sp macro="" textlink="">
      <xdr:nvSpPr>
        <xdr:cNvPr id="420" name="テキスト ボックス 419"/>
        <xdr:cNvSpPr txBox="1"/>
      </xdr:nvSpPr>
      <xdr:spPr>
        <a:xfrm>
          <a:off x="10926445"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8000" cy="258445"/>
    <xdr:sp macro="" textlink="">
      <xdr:nvSpPr>
        <xdr:cNvPr id="422" name="テキスト ボックス 421"/>
        <xdr:cNvSpPr txBox="1"/>
      </xdr:nvSpPr>
      <xdr:spPr>
        <a:xfrm>
          <a:off x="10926445"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8000" cy="258445"/>
    <xdr:sp macro="" textlink="">
      <xdr:nvSpPr>
        <xdr:cNvPr id="424" name="テキスト ボックス 423"/>
        <xdr:cNvSpPr txBox="1"/>
      </xdr:nvSpPr>
      <xdr:spPr>
        <a:xfrm>
          <a:off x="10926445"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8445"/>
    <xdr:sp macro="" textlink="">
      <xdr:nvSpPr>
        <xdr:cNvPr id="426" name="テキスト ボックス 425"/>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145415</xdr:rowOff>
    </xdr:from>
    <xdr:to xmlns:xdr="http://schemas.openxmlformats.org/drawingml/2006/spreadsheetDrawing">
      <xdr:col>82</xdr:col>
      <xdr:colOff>107950</xdr:colOff>
      <xdr:row>80</xdr:row>
      <xdr:rowOff>76835</xdr:rowOff>
    </xdr:to>
    <xdr:cxnSp macro="">
      <xdr:nvCxnSpPr>
        <xdr:cNvPr id="428" name="直線コネクタ 427"/>
        <xdr:cNvCxnSpPr/>
      </xdr:nvCxnSpPr>
      <xdr:spPr>
        <a:xfrm flipV="1">
          <a:off x="15104110" y="1248981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80</xdr:row>
      <xdr:rowOff>48895</xdr:rowOff>
    </xdr:from>
    <xdr:ext cx="762000" cy="259080"/>
    <xdr:sp macro="" textlink="">
      <xdr:nvSpPr>
        <xdr:cNvPr id="429" name="公債費以外最小値テキスト"/>
        <xdr:cNvSpPr txBox="1"/>
      </xdr:nvSpPr>
      <xdr:spPr>
        <a:xfrm>
          <a:off x="1517904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182880</xdr:colOff>
      <xdr:row>80</xdr:row>
      <xdr:rowOff>76835</xdr:rowOff>
    </xdr:to>
    <xdr:cxnSp macro="">
      <xdr:nvCxnSpPr>
        <xdr:cNvPr id="430" name="直線コネクタ 429"/>
        <xdr:cNvCxnSpPr/>
      </xdr:nvCxnSpPr>
      <xdr:spPr>
        <a:xfrm>
          <a:off x="15015210" y="1379283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71</xdr:row>
      <xdr:rowOff>60325</xdr:rowOff>
    </xdr:from>
    <xdr:ext cx="762000" cy="259080"/>
    <xdr:sp macro="" textlink="">
      <xdr:nvSpPr>
        <xdr:cNvPr id="431" name="公債費以外最大値テキスト"/>
        <xdr:cNvSpPr txBox="1"/>
      </xdr:nvSpPr>
      <xdr:spPr>
        <a:xfrm>
          <a:off x="15179040" y="1223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145415</xdr:rowOff>
    </xdr:from>
    <xdr:to xmlns:xdr="http://schemas.openxmlformats.org/drawingml/2006/spreadsheetDrawing">
      <xdr:col>82</xdr:col>
      <xdr:colOff>182880</xdr:colOff>
      <xdr:row>72</xdr:row>
      <xdr:rowOff>145415</xdr:rowOff>
    </xdr:to>
    <xdr:cxnSp macro="">
      <xdr:nvCxnSpPr>
        <xdr:cNvPr id="432" name="直線コネクタ 431"/>
        <xdr:cNvCxnSpPr/>
      </xdr:nvCxnSpPr>
      <xdr:spPr>
        <a:xfrm>
          <a:off x="15015210" y="124898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168275</xdr:rowOff>
    </xdr:from>
    <xdr:to xmlns:xdr="http://schemas.openxmlformats.org/drawingml/2006/spreadsheetDrawing">
      <xdr:col>82</xdr:col>
      <xdr:colOff>107950</xdr:colOff>
      <xdr:row>75</xdr:row>
      <xdr:rowOff>74930</xdr:rowOff>
    </xdr:to>
    <xdr:cxnSp macro="">
      <xdr:nvCxnSpPr>
        <xdr:cNvPr id="433" name="直線コネクタ 432"/>
        <xdr:cNvCxnSpPr/>
      </xdr:nvCxnSpPr>
      <xdr:spPr>
        <a:xfrm>
          <a:off x="14334490" y="12855575"/>
          <a:ext cx="76962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80010</xdr:rowOff>
    </xdr:from>
    <xdr:ext cx="762000" cy="259080"/>
    <xdr:sp macro="" textlink="">
      <xdr:nvSpPr>
        <xdr:cNvPr id="434" name="公債費以外平均値テキスト"/>
        <xdr:cNvSpPr txBox="1"/>
      </xdr:nvSpPr>
      <xdr:spPr>
        <a:xfrm>
          <a:off x="15179040" y="13110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107950</xdr:rowOff>
    </xdr:from>
    <xdr:to xmlns:xdr="http://schemas.openxmlformats.org/drawingml/2006/spreadsheetDrawing">
      <xdr:col>82</xdr:col>
      <xdr:colOff>158750</xdr:colOff>
      <xdr:row>77</xdr:row>
      <xdr:rowOff>38100</xdr:rowOff>
    </xdr:to>
    <xdr:sp macro="" textlink="">
      <xdr:nvSpPr>
        <xdr:cNvPr id="435" name="フローチャート: 判断 434"/>
        <xdr:cNvSpPr/>
      </xdr:nvSpPr>
      <xdr:spPr>
        <a:xfrm>
          <a:off x="1505331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168275</xdr:rowOff>
    </xdr:from>
    <xdr:to xmlns:xdr="http://schemas.openxmlformats.org/drawingml/2006/spreadsheetDrawing">
      <xdr:col>78</xdr:col>
      <xdr:colOff>69850</xdr:colOff>
      <xdr:row>75</xdr:row>
      <xdr:rowOff>120650</xdr:rowOff>
    </xdr:to>
    <xdr:cxnSp macro="">
      <xdr:nvCxnSpPr>
        <xdr:cNvPr id="436" name="直線コネクタ 435"/>
        <xdr:cNvCxnSpPr/>
      </xdr:nvCxnSpPr>
      <xdr:spPr>
        <a:xfrm flipV="1">
          <a:off x="13531215" y="12855575"/>
          <a:ext cx="803275"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133350</xdr:rowOff>
    </xdr:from>
    <xdr:to xmlns:xdr="http://schemas.openxmlformats.org/drawingml/2006/spreadsheetDrawing">
      <xdr:col>78</xdr:col>
      <xdr:colOff>120650</xdr:colOff>
      <xdr:row>76</xdr:row>
      <xdr:rowOff>63500</xdr:rowOff>
    </xdr:to>
    <xdr:sp macro="" textlink="">
      <xdr:nvSpPr>
        <xdr:cNvPr id="437" name="フローチャート: 判断 436"/>
        <xdr:cNvSpPr/>
      </xdr:nvSpPr>
      <xdr:spPr>
        <a:xfrm>
          <a:off x="1428369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48260</xdr:rowOff>
    </xdr:from>
    <xdr:ext cx="735965" cy="259080"/>
    <xdr:sp macro="" textlink="">
      <xdr:nvSpPr>
        <xdr:cNvPr id="438" name="テキスト ボックス 437"/>
        <xdr:cNvSpPr txBox="1"/>
      </xdr:nvSpPr>
      <xdr:spPr>
        <a:xfrm>
          <a:off x="13987780" y="13078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120650</xdr:rowOff>
    </xdr:from>
    <xdr:to xmlns:xdr="http://schemas.openxmlformats.org/drawingml/2006/spreadsheetDrawing">
      <xdr:col>73</xdr:col>
      <xdr:colOff>180975</xdr:colOff>
      <xdr:row>75</xdr:row>
      <xdr:rowOff>143510</xdr:rowOff>
    </xdr:to>
    <xdr:cxnSp macro="">
      <xdr:nvCxnSpPr>
        <xdr:cNvPr id="439" name="直線コネクタ 438"/>
        <xdr:cNvCxnSpPr/>
      </xdr:nvCxnSpPr>
      <xdr:spPr>
        <a:xfrm flipV="1">
          <a:off x="12710795" y="1297940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33020</xdr:rowOff>
    </xdr:from>
    <xdr:to xmlns:xdr="http://schemas.openxmlformats.org/drawingml/2006/spreadsheetDrawing">
      <xdr:col>74</xdr:col>
      <xdr:colOff>31750</xdr:colOff>
      <xdr:row>77</xdr:row>
      <xdr:rowOff>134620</xdr:rowOff>
    </xdr:to>
    <xdr:sp macro="" textlink="">
      <xdr:nvSpPr>
        <xdr:cNvPr id="440" name="フローチャート: 判断 439"/>
        <xdr:cNvSpPr/>
      </xdr:nvSpPr>
      <xdr:spPr>
        <a:xfrm>
          <a:off x="13480415" y="132346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119380</xdr:rowOff>
    </xdr:from>
    <xdr:ext cx="762000" cy="259080"/>
    <xdr:sp macro="" textlink="">
      <xdr:nvSpPr>
        <xdr:cNvPr id="441" name="テキスト ボックス 440"/>
        <xdr:cNvSpPr txBox="1"/>
      </xdr:nvSpPr>
      <xdr:spPr>
        <a:xfrm>
          <a:off x="1316736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38100</xdr:rowOff>
    </xdr:from>
    <xdr:to xmlns:xdr="http://schemas.openxmlformats.org/drawingml/2006/spreadsheetDrawing">
      <xdr:col>69</xdr:col>
      <xdr:colOff>92075</xdr:colOff>
      <xdr:row>75</xdr:row>
      <xdr:rowOff>143510</xdr:rowOff>
    </xdr:to>
    <xdr:cxnSp macro="">
      <xdr:nvCxnSpPr>
        <xdr:cNvPr id="442" name="直線コネクタ 441"/>
        <xdr:cNvCxnSpPr/>
      </xdr:nvCxnSpPr>
      <xdr:spPr>
        <a:xfrm>
          <a:off x="11890375" y="12896850"/>
          <a:ext cx="8204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46355</xdr:rowOff>
    </xdr:from>
    <xdr:to xmlns:xdr="http://schemas.openxmlformats.org/drawingml/2006/spreadsheetDrawing">
      <xdr:col>69</xdr:col>
      <xdr:colOff>142875</xdr:colOff>
      <xdr:row>77</xdr:row>
      <xdr:rowOff>147955</xdr:rowOff>
    </xdr:to>
    <xdr:sp macro="" textlink="">
      <xdr:nvSpPr>
        <xdr:cNvPr id="443" name="フローチャート: 判断 442"/>
        <xdr:cNvSpPr/>
      </xdr:nvSpPr>
      <xdr:spPr>
        <a:xfrm>
          <a:off x="12659995"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132715</xdr:rowOff>
    </xdr:from>
    <xdr:ext cx="762000" cy="258445"/>
    <xdr:sp macro="" textlink="">
      <xdr:nvSpPr>
        <xdr:cNvPr id="444" name="テキスト ボックス 443"/>
        <xdr:cNvSpPr txBox="1"/>
      </xdr:nvSpPr>
      <xdr:spPr>
        <a:xfrm>
          <a:off x="12364085" y="1333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5080</xdr:rowOff>
    </xdr:from>
    <xdr:to xmlns:xdr="http://schemas.openxmlformats.org/drawingml/2006/spreadsheetDrawing">
      <xdr:col>65</xdr:col>
      <xdr:colOff>53975</xdr:colOff>
      <xdr:row>77</xdr:row>
      <xdr:rowOff>106680</xdr:rowOff>
    </xdr:to>
    <xdr:sp macro="" textlink="">
      <xdr:nvSpPr>
        <xdr:cNvPr id="445" name="フローチャート: 判断 444"/>
        <xdr:cNvSpPr/>
      </xdr:nvSpPr>
      <xdr:spPr>
        <a:xfrm>
          <a:off x="11856720" y="132067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91440</xdr:rowOff>
    </xdr:from>
    <xdr:ext cx="761365" cy="259080"/>
    <xdr:sp macro="" textlink="">
      <xdr:nvSpPr>
        <xdr:cNvPr id="446" name="テキスト ボックス 445"/>
        <xdr:cNvSpPr txBox="1"/>
      </xdr:nvSpPr>
      <xdr:spPr>
        <a:xfrm>
          <a:off x="11543665" y="13293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7" name="テキスト ボックス 446"/>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48" name="テキスト ボックス 447"/>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9" name="テキスト ボックス 448"/>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50" name="テキスト ボックス 449"/>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51" name="テキスト ボックス 450"/>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23495</xdr:rowOff>
    </xdr:from>
    <xdr:to xmlns:xdr="http://schemas.openxmlformats.org/drawingml/2006/spreadsheetDrawing">
      <xdr:col>82</xdr:col>
      <xdr:colOff>158750</xdr:colOff>
      <xdr:row>75</xdr:row>
      <xdr:rowOff>125095</xdr:rowOff>
    </xdr:to>
    <xdr:sp macro="" textlink="">
      <xdr:nvSpPr>
        <xdr:cNvPr id="452" name="楕円 451"/>
        <xdr:cNvSpPr/>
      </xdr:nvSpPr>
      <xdr:spPr>
        <a:xfrm>
          <a:off x="1505331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74</xdr:row>
      <xdr:rowOff>40640</xdr:rowOff>
    </xdr:from>
    <xdr:ext cx="762000" cy="258445"/>
    <xdr:sp macro="" textlink="">
      <xdr:nvSpPr>
        <xdr:cNvPr id="453" name="公債費以外該当値テキスト"/>
        <xdr:cNvSpPr txBox="1"/>
      </xdr:nvSpPr>
      <xdr:spPr>
        <a:xfrm>
          <a:off x="15179040" y="1272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117475</xdr:rowOff>
    </xdr:from>
    <xdr:to xmlns:xdr="http://schemas.openxmlformats.org/drawingml/2006/spreadsheetDrawing">
      <xdr:col>78</xdr:col>
      <xdr:colOff>120650</xdr:colOff>
      <xdr:row>75</xdr:row>
      <xdr:rowOff>47625</xdr:rowOff>
    </xdr:to>
    <xdr:sp macro="" textlink="">
      <xdr:nvSpPr>
        <xdr:cNvPr id="454" name="楕円 453"/>
        <xdr:cNvSpPr/>
      </xdr:nvSpPr>
      <xdr:spPr>
        <a:xfrm>
          <a:off x="1428369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57785</xdr:rowOff>
    </xdr:from>
    <xdr:ext cx="735965" cy="259080"/>
    <xdr:sp macro="" textlink="">
      <xdr:nvSpPr>
        <xdr:cNvPr id="455" name="テキスト ボックス 454"/>
        <xdr:cNvSpPr txBox="1"/>
      </xdr:nvSpPr>
      <xdr:spPr>
        <a:xfrm>
          <a:off x="13987780" y="125736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69215</xdr:rowOff>
    </xdr:from>
    <xdr:to xmlns:xdr="http://schemas.openxmlformats.org/drawingml/2006/spreadsheetDrawing">
      <xdr:col>74</xdr:col>
      <xdr:colOff>31750</xdr:colOff>
      <xdr:row>75</xdr:row>
      <xdr:rowOff>170815</xdr:rowOff>
    </xdr:to>
    <xdr:sp macro="" textlink="">
      <xdr:nvSpPr>
        <xdr:cNvPr id="456" name="楕円 455"/>
        <xdr:cNvSpPr/>
      </xdr:nvSpPr>
      <xdr:spPr>
        <a:xfrm>
          <a:off x="13480415" y="129279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9525</xdr:rowOff>
    </xdr:from>
    <xdr:ext cx="762000" cy="258445"/>
    <xdr:sp macro="" textlink="">
      <xdr:nvSpPr>
        <xdr:cNvPr id="457" name="テキスト ボックス 456"/>
        <xdr:cNvSpPr txBox="1"/>
      </xdr:nvSpPr>
      <xdr:spPr>
        <a:xfrm>
          <a:off x="13167360" y="1269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92075</xdr:rowOff>
    </xdr:from>
    <xdr:to xmlns:xdr="http://schemas.openxmlformats.org/drawingml/2006/spreadsheetDrawing">
      <xdr:col>69</xdr:col>
      <xdr:colOff>142875</xdr:colOff>
      <xdr:row>76</xdr:row>
      <xdr:rowOff>22225</xdr:rowOff>
    </xdr:to>
    <xdr:sp macro="" textlink="">
      <xdr:nvSpPr>
        <xdr:cNvPr id="458" name="楕円 457"/>
        <xdr:cNvSpPr/>
      </xdr:nvSpPr>
      <xdr:spPr>
        <a:xfrm>
          <a:off x="12659995"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32385</xdr:rowOff>
    </xdr:from>
    <xdr:ext cx="762000" cy="258445"/>
    <xdr:sp macro="" textlink="">
      <xdr:nvSpPr>
        <xdr:cNvPr id="459" name="テキスト ボックス 458"/>
        <xdr:cNvSpPr txBox="1"/>
      </xdr:nvSpPr>
      <xdr:spPr>
        <a:xfrm>
          <a:off x="12364085" y="1271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158750</xdr:rowOff>
    </xdr:from>
    <xdr:to xmlns:xdr="http://schemas.openxmlformats.org/drawingml/2006/spreadsheetDrawing">
      <xdr:col>65</xdr:col>
      <xdr:colOff>53975</xdr:colOff>
      <xdr:row>75</xdr:row>
      <xdr:rowOff>88900</xdr:rowOff>
    </xdr:to>
    <xdr:sp macro="" textlink="">
      <xdr:nvSpPr>
        <xdr:cNvPr id="460" name="楕円 459"/>
        <xdr:cNvSpPr/>
      </xdr:nvSpPr>
      <xdr:spPr>
        <a:xfrm>
          <a:off x="11856720" y="12846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99060</xdr:rowOff>
    </xdr:from>
    <xdr:ext cx="761365" cy="258445"/>
    <xdr:sp macro="" textlink="">
      <xdr:nvSpPr>
        <xdr:cNvPr id="461" name="テキスト ボックス 460"/>
        <xdr:cNvSpPr txBox="1"/>
      </xdr:nvSpPr>
      <xdr:spPr>
        <a:xfrm>
          <a:off x="11543665" y="12614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109855</xdr:rowOff>
    </xdr:from>
    <xdr:to xmlns:xdr="http://schemas.openxmlformats.org/drawingml/2006/spreadsheetDrawing">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85725</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5725"/>
          <a:ext cx="1131633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36830</xdr:rowOff>
    </xdr:to>
    <xdr:sp macro="" textlink="">
      <xdr:nvSpPr>
        <xdr:cNvPr id="4" name="団体名称ボックス1"/>
        <xdr:cNvSpPr/>
      </xdr:nvSpPr>
      <xdr:spPr>
        <a:xfrm>
          <a:off x="12922250" y="0"/>
          <a:ext cx="276860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24765</xdr:rowOff>
    </xdr:to>
    <xdr:sp macro="" textlink="">
      <xdr:nvSpPr>
        <xdr:cNvPr id="5" name="団体名称ボックス2"/>
        <xdr:cNvSpPr/>
      </xdr:nvSpPr>
      <xdr:spPr>
        <a:xfrm>
          <a:off x="12931775" y="1206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30480</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294447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兵庫県佐用町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0915650" y="0"/>
          <a:ext cx="180975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12065</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0941050" y="12065"/>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30480</xdr:rowOff>
    </xdr:from>
    <xdr:to xmlns:xdr="http://schemas.openxmlformats.org/drawingml/2006/spreadsheetDrawing">
      <xdr:col>41</xdr:col>
      <xdr:colOff>450215</xdr:colOff>
      <xdr:row>2</xdr:row>
      <xdr:rowOff>12065</xdr:rowOff>
    </xdr:to>
    <xdr:sp macro="" textlink="">
      <xdr:nvSpPr>
        <xdr:cNvPr id="9" name="正方形/長方形 8"/>
        <xdr:cNvSpPr/>
      </xdr:nvSpPr>
      <xdr:spPr>
        <a:xfrm>
          <a:off x="1096645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106680</xdr:rowOff>
    </xdr:to>
    <xdr:sp macro="" textlink="">
      <xdr:nvSpPr>
        <xdr:cNvPr id="10" name="角丸四角形 9"/>
        <xdr:cNvSpPr/>
      </xdr:nvSpPr>
      <xdr:spPr>
        <a:xfrm>
          <a:off x="1984375" y="11708765"/>
          <a:ext cx="389255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64135</xdr:rowOff>
    </xdr:from>
    <xdr:to xmlns:xdr="http://schemas.openxmlformats.org/drawingml/2006/spreadsheetDrawing">
      <xdr:col>21</xdr:col>
      <xdr:colOff>0</xdr:colOff>
      <xdr:row>64</xdr:row>
      <xdr:rowOff>143510</xdr:rowOff>
    </xdr:to>
    <xdr:sp macro="" textlink="">
      <xdr:nvSpPr>
        <xdr:cNvPr id="11" name="正方形/長方形 10"/>
        <xdr:cNvSpPr/>
      </xdr:nvSpPr>
      <xdr:spPr>
        <a:xfrm>
          <a:off x="250825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149860</xdr:rowOff>
    </xdr:from>
    <xdr:to xmlns:xdr="http://schemas.openxmlformats.org/drawingml/2006/spreadsheetDrawing">
      <xdr:col>14</xdr:col>
      <xdr:colOff>38100</xdr:colOff>
      <xdr:row>63</xdr:row>
      <xdr:rowOff>149860</xdr:rowOff>
    </xdr:to>
    <xdr:cxnSp macro="">
      <xdr:nvCxnSpPr>
        <xdr:cNvPr id="12" name="直線コネクタ 11"/>
        <xdr:cNvCxnSpPr/>
      </xdr:nvCxnSpPr>
      <xdr:spPr>
        <a:xfrm>
          <a:off x="2222500" y="1183068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100965</xdr:rowOff>
    </xdr:from>
    <xdr:to xmlns:xdr="http://schemas.openxmlformats.org/drawingml/2006/spreadsheetDrawing">
      <xdr:col>13</xdr:col>
      <xdr:colOff>139700</xdr:colOff>
      <xdr:row>64</xdr:row>
      <xdr:rowOff>33655</xdr:rowOff>
    </xdr:to>
    <xdr:sp macro="" textlink="">
      <xdr:nvSpPr>
        <xdr:cNvPr id="13" name="楕円 12"/>
        <xdr:cNvSpPr/>
      </xdr:nvSpPr>
      <xdr:spPr>
        <a:xfrm>
          <a:off x="2308225" y="117817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100965</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117975" y="1178179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64135</xdr:rowOff>
    </xdr:from>
    <xdr:to xmlns:xdr="http://schemas.openxmlformats.org/drawingml/2006/spreadsheetDrawing">
      <xdr:col>31</xdr:col>
      <xdr:colOff>76200</xdr:colOff>
      <xdr:row>64</xdr:row>
      <xdr:rowOff>143510</xdr:rowOff>
    </xdr:to>
    <xdr:sp macro="" textlink="">
      <xdr:nvSpPr>
        <xdr:cNvPr id="15" name="正方形/長方形 14"/>
        <xdr:cNvSpPr/>
      </xdr:nvSpPr>
      <xdr:spPr>
        <a:xfrm>
          <a:off x="433070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83185</xdr:rowOff>
    </xdr:to>
    <xdr:sp macro="" textlink="">
      <xdr:nvSpPr>
        <xdr:cNvPr id="16" name="正方形/長方形 15"/>
        <xdr:cNvSpPr/>
      </xdr:nvSpPr>
      <xdr:spPr>
        <a:xfrm>
          <a:off x="1984375" y="1038225"/>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10970"/>
          <a:ext cx="115887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174625</xdr:colOff>
      <xdr:row>7</xdr:row>
      <xdr:rowOff>8890</xdr:rowOff>
    </xdr:to>
    <xdr:cxnSp macro="">
      <xdr:nvCxnSpPr>
        <xdr:cNvPr id="21" name="直線コネクタ 20"/>
        <xdr:cNvCxnSpPr/>
      </xdr:nvCxnSpPr>
      <xdr:spPr>
        <a:xfrm flipH="1">
          <a:off x="180975" y="12153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660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41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58420</xdr:rowOff>
    </xdr:to>
    <xdr:sp macro="" textlink="">
      <xdr:nvSpPr>
        <xdr:cNvPr id="26" name="楕円 25"/>
        <xdr:cNvSpPr/>
      </xdr:nvSpPr>
      <xdr:spPr>
        <a:xfrm>
          <a:off x="215900" y="11652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52070</xdr:rowOff>
    </xdr:from>
    <xdr:to xmlns:xdr="http://schemas.openxmlformats.org/drawingml/2006/spreadsheetDrawing">
      <xdr:col>1</xdr:col>
      <xdr:colOff>142875</xdr:colOff>
      <xdr:row>8</xdr:row>
      <xdr:rowOff>149860</xdr:rowOff>
    </xdr:to>
    <xdr:sp macro="" textlink="">
      <xdr:nvSpPr>
        <xdr:cNvPr id="27" name="フローチャート: 判断 26"/>
        <xdr:cNvSpPr/>
      </xdr:nvSpPr>
      <xdr:spPr>
        <a:xfrm>
          <a:off x="215900" y="14236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28" name="正方形/長方形 27"/>
        <xdr:cNvSpPr/>
      </xdr:nvSpPr>
      <xdr:spPr>
        <a:xfrm>
          <a:off x="1984375" y="1597025"/>
          <a:ext cx="3892550" cy="22371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11480" cy="264795"/>
    <xdr:sp macro="" textlink="">
      <xdr:nvSpPr>
        <xdr:cNvPr id="29" name="テキスト ボックス 28"/>
        <xdr:cNvSpPr txBox="1"/>
      </xdr:nvSpPr>
      <xdr:spPr>
        <a:xfrm>
          <a:off x="1549400" y="1228090"/>
          <a:ext cx="4114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113030</xdr:rowOff>
    </xdr:from>
    <xdr:to xmlns:xdr="http://schemas.openxmlformats.org/drawingml/2006/spreadsheetDrawing">
      <xdr:col>33</xdr:col>
      <xdr:colOff>114300</xdr:colOff>
      <xdr:row>22</xdr:row>
      <xdr:rowOff>113030</xdr:rowOff>
    </xdr:to>
    <xdr:cxnSp macro="">
      <xdr:nvCxnSpPr>
        <xdr:cNvPr id="30" name="直線コネクタ 29"/>
        <xdr:cNvCxnSpPr/>
      </xdr:nvCxnSpPr>
      <xdr:spPr>
        <a:xfrm>
          <a:off x="1984375" y="38341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140970</xdr:rowOff>
    </xdr:from>
    <xdr:ext cx="762000" cy="249555"/>
    <xdr:sp macro="" textlink="">
      <xdr:nvSpPr>
        <xdr:cNvPr id="31" name="テキスト ボックス 30"/>
        <xdr:cNvSpPr txBox="1"/>
      </xdr:nvSpPr>
      <xdr:spPr>
        <a:xfrm>
          <a:off x="1273175" y="36969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76200</xdr:rowOff>
    </xdr:from>
    <xdr:to xmlns:xdr="http://schemas.openxmlformats.org/drawingml/2006/spreadsheetDrawing">
      <xdr:col>33</xdr:col>
      <xdr:colOff>114300</xdr:colOff>
      <xdr:row>20</xdr:row>
      <xdr:rowOff>76200</xdr:rowOff>
    </xdr:to>
    <xdr:cxnSp macro="">
      <xdr:nvCxnSpPr>
        <xdr:cNvPr id="32" name="直線コネクタ 31"/>
        <xdr:cNvCxnSpPr/>
      </xdr:nvCxnSpPr>
      <xdr:spPr>
        <a:xfrm>
          <a:off x="1984375" y="3467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104775</xdr:rowOff>
    </xdr:from>
    <xdr:ext cx="762000" cy="249555"/>
    <xdr:sp macro="" textlink="">
      <xdr:nvSpPr>
        <xdr:cNvPr id="33" name="テキスト ボックス 32"/>
        <xdr:cNvSpPr txBox="1"/>
      </xdr:nvSpPr>
      <xdr:spPr>
        <a:xfrm>
          <a:off x="1273175" y="3330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39370</xdr:rowOff>
    </xdr:from>
    <xdr:to xmlns:xdr="http://schemas.openxmlformats.org/drawingml/2006/spreadsheetDrawing">
      <xdr:col>33</xdr:col>
      <xdr:colOff>114300</xdr:colOff>
      <xdr:row>18</xdr:row>
      <xdr:rowOff>39370</xdr:rowOff>
    </xdr:to>
    <xdr:cxnSp macro="">
      <xdr:nvCxnSpPr>
        <xdr:cNvPr id="34" name="直線コネクタ 33"/>
        <xdr:cNvCxnSpPr/>
      </xdr:nvCxnSpPr>
      <xdr:spPr>
        <a:xfrm>
          <a:off x="1984375" y="310007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67945</xdr:rowOff>
    </xdr:from>
    <xdr:ext cx="762000" cy="249555"/>
    <xdr:sp macro="" textlink="">
      <xdr:nvSpPr>
        <xdr:cNvPr id="35" name="テキスト ボックス 34"/>
        <xdr:cNvSpPr txBox="1"/>
      </xdr:nvSpPr>
      <xdr:spPr>
        <a:xfrm>
          <a:off x="1273175" y="29635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3367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31115</xdr:rowOff>
    </xdr:from>
    <xdr:ext cx="762000" cy="248920"/>
    <xdr:sp macro="" textlink="">
      <xdr:nvSpPr>
        <xdr:cNvPr id="37" name="テキスト ボックス 36"/>
        <xdr:cNvSpPr txBox="1"/>
      </xdr:nvSpPr>
      <xdr:spPr>
        <a:xfrm>
          <a:off x="1273175" y="25965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359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273175" y="2217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1978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3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86360</xdr:rowOff>
    </xdr:from>
    <xdr:ext cx="762000" cy="255270"/>
    <xdr:sp macro="" textlink="">
      <xdr:nvSpPr>
        <xdr:cNvPr id="43" name="テキスト ボックス 42"/>
        <xdr:cNvSpPr txBox="1"/>
      </xdr:nvSpPr>
      <xdr:spPr>
        <a:xfrm>
          <a:off x="1273175" y="1457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44" name="人口1人当たり決算額の推移グラフ枠130"/>
        <xdr:cNvSpPr/>
      </xdr:nvSpPr>
      <xdr:spPr>
        <a:xfrm>
          <a:off x="1984375" y="1597025"/>
          <a:ext cx="3892550" cy="22371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76200</xdr:rowOff>
    </xdr:from>
    <xdr:to xmlns:xdr="http://schemas.openxmlformats.org/drawingml/2006/spreadsheetDrawing">
      <xdr:col>29</xdr:col>
      <xdr:colOff>127000</xdr:colOff>
      <xdr:row>20</xdr:row>
      <xdr:rowOff>71755</xdr:rowOff>
    </xdr:to>
    <xdr:cxnSp macro="">
      <xdr:nvCxnSpPr>
        <xdr:cNvPr id="45" name="直線コネクタ 44"/>
        <xdr:cNvCxnSpPr/>
      </xdr:nvCxnSpPr>
      <xdr:spPr>
        <a:xfrm flipV="1">
          <a:off x="5191125" y="2127250"/>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45085</xdr:rowOff>
    </xdr:from>
    <xdr:ext cx="762000" cy="249555"/>
    <xdr:sp macro="" textlink="">
      <xdr:nvSpPr>
        <xdr:cNvPr id="46" name="人口1人当たり決算額の推移最小値テキスト130"/>
        <xdr:cNvSpPr txBox="1"/>
      </xdr:nvSpPr>
      <xdr:spPr>
        <a:xfrm>
          <a:off x="5264150" y="34359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71755</xdr:rowOff>
    </xdr:from>
    <xdr:to xmlns:xdr="http://schemas.openxmlformats.org/drawingml/2006/spreadsheetDrawing">
      <xdr:col>30</xdr:col>
      <xdr:colOff>25400</xdr:colOff>
      <xdr:row>20</xdr:row>
      <xdr:rowOff>71755</xdr:rowOff>
    </xdr:to>
    <xdr:cxnSp macro="">
      <xdr:nvCxnSpPr>
        <xdr:cNvPr id="47" name="直線コネクタ 46"/>
        <xdr:cNvCxnSpPr/>
      </xdr:nvCxnSpPr>
      <xdr:spPr>
        <a:xfrm>
          <a:off x="5102225" y="34626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162560</xdr:rowOff>
    </xdr:from>
    <xdr:ext cx="762000" cy="259080"/>
    <xdr:sp macro="" textlink="">
      <xdr:nvSpPr>
        <xdr:cNvPr id="48" name="人口1人当たり決算額の推移最大値テキスト130"/>
        <xdr:cNvSpPr txBox="1"/>
      </xdr:nvSpPr>
      <xdr:spPr>
        <a:xfrm>
          <a:off x="5264150" y="1870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76200</xdr:rowOff>
    </xdr:from>
    <xdr:to xmlns:xdr="http://schemas.openxmlformats.org/drawingml/2006/spreadsheetDrawing">
      <xdr:col>30</xdr:col>
      <xdr:colOff>25400</xdr:colOff>
      <xdr:row>12</xdr:row>
      <xdr:rowOff>76200</xdr:rowOff>
    </xdr:to>
    <xdr:cxnSp macro="">
      <xdr:nvCxnSpPr>
        <xdr:cNvPr id="49" name="直線コネクタ 48"/>
        <xdr:cNvCxnSpPr/>
      </xdr:nvCxnSpPr>
      <xdr:spPr>
        <a:xfrm>
          <a:off x="5102225" y="21272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88265</xdr:rowOff>
    </xdr:from>
    <xdr:to xmlns:xdr="http://schemas.openxmlformats.org/drawingml/2006/spreadsheetDrawing">
      <xdr:col>29</xdr:col>
      <xdr:colOff>127000</xdr:colOff>
      <xdr:row>12</xdr:row>
      <xdr:rowOff>143510</xdr:rowOff>
    </xdr:to>
    <xdr:cxnSp macro="">
      <xdr:nvCxnSpPr>
        <xdr:cNvPr id="50" name="直線コネクタ 49"/>
        <xdr:cNvCxnSpPr/>
      </xdr:nvCxnSpPr>
      <xdr:spPr>
        <a:xfrm flipV="1">
          <a:off x="4591050" y="2139315"/>
          <a:ext cx="600075"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125095</xdr:rowOff>
    </xdr:from>
    <xdr:ext cx="762000" cy="248920"/>
    <xdr:sp macro="" textlink="">
      <xdr:nvSpPr>
        <xdr:cNvPr id="51" name="人口1人当たり決算額の推移平均値テキスト130"/>
        <xdr:cNvSpPr txBox="1"/>
      </xdr:nvSpPr>
      <xdr:spPr>
        <a:xfrm>
          <a:off x="5264150" y="285559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151130</xdr:rowOff>
    </xdr:from>
    <xdr:to xmlns:xdr="http://schemas.openxmlformats.org/drawingml/2006/spreadsheetDrawing">
      <xdr:col>29</xdr:col>
      <xdr:colOff>174625</xdr:colOff>
      <xdr:row>17</xdr:row>
      <xdr:rowOff>83820</xdr:rowOff>
    </xdr:to>
    <xdr:sp macro="" textlink="">
      <xdr:nvSpPr>
        <xdr:cNvPr id="52" name="フローチャート: 判断 51"/>
        <xdr:cNvSpPr/>
      </xdr:nvSpPr>
      <xdr:spPr>
        <a:xfrm>
          <a:off x="5140325" y="2881630"/>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143510</xdr:rowOff>
    </xdr:from>
    <xdr:to xmlns:xdr="http://schemas.openxmlformats.org/drawingml/2006/spreadsheetDrawing">
      <xdr:col>26</xdr:col>
      <xdr:colOff>50800</xdr:colOff>
      <xdr:row>12</xdr:row>
      <xdr:rowOff>146050</xdr:rowOff>
    </xdr:to>
    <xdr:cxnSp macro="">
      <xdr:nvCxnSpPr>
        <xdr:cNvPr id="53" name="直線コネクタ 52"/>
        <xdr:cNvCxnSpPr/>
      </xdr:nvCxnSpPr>
      <xdr:spPr>
        <a:xfrm flipV="1">
          <a:off x="3956050" y="2194560"/>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102235</xdr:rowOff>
    </xdr:to>
    <xdr:sp macro="" textlink="">
      <xdr:nvSpPr>
        <xdr:cNvPr id="54" name="フローチャート: 判断 53"/>
        <xdr:cNvSpPr/>
      </xdr:nvSpPr>
      <xdr:spPr>
        <a:xfrm>
          <a:off x="4540250" y="290004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87630</xdr:rowOff>
    </xdr:from>
    <xdr:ext cx="736600" cy="248285"/>
    <xdr:sp macro="" textlink="">
      <xdr:nvSpPr>
        <xdr:cNvPr id="55" name="テキスト ボックス 54"/>
        <xdr:cNvSpPr txBox="1"/>
      </xdr:nvSpPr>
      <xdr:spPr>
        <a:xfrm>
          <a:off x="4241800" y="298323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12</xdr:row>
      <xdr:rowOff>146050</xdr:rowOff>
    </xdr:from>
    <xdr:to xmlns:xdr="http://schemas.openxmlformats.org/drawingml/2006/spreadsheetDrawing">
      <xdr:col>22</xdr:col>
      <xdr:colOff>114300</xdr:colOff>
      <xdr:row>13</xdr:row>
      <xdr:rowOff>79375</xdr:rowOff>
    </xdr:to>
    <xdr:cxnSp macro="">
      <xdr:nvCxnSpPr>
        <xdr:cNvPr id="56" name="直線コネクタ 55"/>
        <xdr:cNvCxnSpPr/>
      </xdr:nvCxnSpPr>
      <xdr:spPr>
        <a:xfrm flipV="1">
          <a:off x="3317875" y="2197100"/>
          <a:ext cx="638175" cy="1047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15875</xdr:rowOff>
    </xdr:from>
    <xdr:to xmlns:xdr="http://schemas.openxmlformats.org/drawingml/2006/spreadsheetDrawing">
      <xdr:col>22</xdr:col>
      <xdr:colOff>165100</xdr:colOff>
      <xdr:row>17</xdr:row>
      <xdr:rowOff>113665</xdr:rowOff>
    </xdr:to>
    <xdr:sp macro="" textlink="">
      <xdr:nvSpPr>
        <xdr:cNvPr id="57" name="フローチャート: 判断 56"/>
        <xdr:cNvSpPr/>
      </xdr:nvSpPr>
      <xdr:spPr>
        <a:xfrm>
          <a:off x="3905250" y="291147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99060</xdr:rowOff>
    </xdr:from>
    <xdr:ext cx="762000" cy="249555"/>
    <xdr:sp macro="" textlink="">
      <xdr:nvSpPr>
        <xdr:cNvPr id="58" name="テキスト ボックス 57"/>
        <xdr:cNvSpPr txBox="1"/>
      </xdr:nvSpPr>
      <xdr:spPr>
        <a:xfrm>
          <a:off x="3606800" y="29946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79375</xdr:rowOff>
    </xdr:from>
    <xdr:to xmlns:xdr="http://schemas.openxmlformats.org/drawingml/2006/spreadsheetDrawing">
      <xdr:col>18</xdr:col>
      <xdr:colOff>174625</xdr:colOff>
      <xdr:row>13</xdr:row>
      <xdr:rowOff>86995</xdr:rowOff>
    </xdr:to>
    <xdr:cxnSp macro="">
      <xdr:nvCxnSpPr>
        <xdr:cNvPr id="59" name="直線コネクタ 58"/>
        <xdr:cNvCxnSpPr/>
      </xdr:nvCxnSpPr>
      <xdr:spPr>
        <a:xfrm flipV="1">
          <a:off x="2670175" y="2301875"/>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6350</xdr:rowOff>
    </xdr:from>
    <xdr:to xmlns:xdr="http://schemas.openxmlformats.org/drawingml/2006/spreadsheetDrawing">
      <xdr:col>19</xdr:col>
      <xdr:colOff>38100</xdr:colOff>
      <xdr:row>17</xdr:row>
      <xdr:rowOff>104775</xdr:rowOff>
    </xdr:to>
    <xdr:sp macro="" textlink="">
      <xdr:nvSpPr>
        <xdr:cNvPr id="60" name="フローチャート: 判断 59"/>
        <xdr:cNvSpPr/>
      </xdr:nvSpPr>
      <xdr:spPr>
        <a:xfrm>
          <a:off x="3270250" y="2901950"/>
          <a:ext cx="85725"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90170</xdr:rowOff>
    </xdr:from>
    <xdr:ext cx="762000" cy="248920"/>
    <xdr:sp macro="" textlink="">
      <xdr:nvSpPr>
        <xdr:cNvPr id="61" name="テキスト ボックス 60"/>
        <xdr:cNvSpPr txBox="1"/>
      </xdr:nvSpPr>
      <xdr:spPr>
        <a:xfrm>
          <a:off x="2968625" y="29857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28575</xdr:rowOff>
    </xdr:from>
    <xdr:to xmlns:xdr="http://schemas.openxmlformats.org/drawingml/2006/spreadsheetDrawing">
      <xdr:col>15</xdr:col>
      <xdr:colOff>101600</xdr:colOff>
      <xdr:row>17</xdr:row>
      <xdr:rowOff>127000</xdr:rowOff>
    </xdr:to>
    <xdr:sp macro="" textlink="">
      <xdr:nvSpPr>
        <xdr:cNvPr id="62" name="フローチャート: 判断 61"/>
        <xdr:cNvSpPr/>
      </xdr:nvSpPr>
      <xdr:spPr>
        <a:xfrm>
          <a:off x="2619375" y="292417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111760</xdr:rowOff>
    </xdr:from>
    <xdr:ext cx="762000" cy="249555"/>
    <xdr:sp macro="" textlink="">
      <xdr:nvSpPr>
        <xdr:cNvPr id="63" name="テキスト ボックス 62"/>
        <xdr:cNvSpPr txBox="1"/>
      </xdr:nvSpPr>
      <xdr:spPr>
        <a:xfrm>
          <a:off x="2320925" y="3007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135255</xdr:rowOff>
    </xdr:from>
    <xdr:ext cx="761365" cy="249555"/>
    <xdr:sp macro="" textlink="">
      <xdr:nvSpPr>
        <xdr:cNvPr id="64" name="テキスト ボックス 63"/>
        <xdr:cNvSpPr txBox="1"/>
      </xdr:nvSpPr>
      <xdr:spPr>
        <a:xfrm>
          <a:off x="5029200" y="385635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135255</xdr:rowOff>
    </xdr:from>
    <xdr:ext cx="762000" cy="249555"/>
    <xdr:sp macro="" textlink="">
      <xdr:nvSpPr>
        <xdr:cNvPr id="65" name="テキスト ボックス 64"/>
        <xdr:cNvSpPr txBox="1"/>
      </xdr:nvSpPr>
      <xdr:spPr>
        <a:xfrm>
          <a:off x="4429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135255</xdr:rowOff>
    </xdr:from>
    <xdr:ext cx="762000" cy="249555"/>
    <xdr:sp macro="" textlink="">
      <xdr:nvSpPr>
        <xdr:cNvPr id="66" name="テキスト ボックス 65"/>
        <xdr:cNvSpPr txBox="1"/>
      </xdr:nvSpPr>
      <xdr:spPr>
        <a:xfrm>
          <a:off x="3794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135255</xdr:rowOff>
    </xdr:from>
    <xdr:ext cx="762000" cy="249555"/>
    <xdr:sp macro="" textlink="">
      <xdr:nvSpPr>
        <xdr:cNvPr id="67" name="テキスト ボックス 66"/>
        <xdr:cNvSpPr txBox="1"/>
      </xdr:nvSpPr>
      <xdr:spPr>
        <a:xfrm>
          <a:off x="3143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135255</xdr:rowOff>
    </xdr:from>
    <xdr:ext cx="762000" cy="249555"/>
    <xdr:sp macro="" textlink="">
      <xdr:nvSpPr>
        <xdr:cNvPr id="68" name="テキスト ボックス 67"/>
        <xdr:cNvSpPr txBox="1"/>
      </xdr:nvSpPr>
      <xdr:spPr>
        <a:xfrm>
          <a:off x="2508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37465</xdr:rowOff>
    </xdr:from>
    <xdr:to xmlns:xdr="http://schemas.openxmlformats.org/drawingml/2006/spreadsheetDrawing">
      <xdr:col>29</xdr:col>
      <xdr:colOff>174625</xdr:colOff>
      <xdr:row>12</xdr:row>
      <xdr:rowOff>139065</xdr:rowOff>
    </xdr:to>
    <xdr:sp macro="" textlink="">
      <xdr:nvSpPr>
        <xdr:cNvPr id="69" name="楕円 68"/>
        <xdr:cNvSpPr/>
      </xdr:nvSpPr>
      <xdr:spPr>
        <a:xfrm>
          <a:off x="5140325" y="208851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143510</xdr:rowOff>
    </xdr:from>
    <xdr:ext cx="762000" cy="258445"/>
    <xdr:sp macro="" textlink="">
      <xdr:nvSpPr>
        <xdr:cNvPr id="70" name="人口1人当たり決算額の推移該当値テキスト130"/>
        <xdr:cNvSpPr txBox="1"/>
      </xdr:nvSpPr>
      <xdr:spPr>
        <a:xfrm>
          <a:off x="5264150" y="2023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92710</xdr:rowOff>
    </xdr:from>
    <xdr:to xmlns:xdr="http://schemas.openxmlformats.org/drawingml/2006/spreadsheetDrawing">
      <xdr:col>26</xdr:col>
      <xdr:colOff>101600</xdr:colOff>
      <xdr:row>13</xdr:row>
      <xdr:rowOff>22860</xdr:rowOff>
    </xdr:to>
    <xdr:sp macro="" textlink="">
      <xdr:nvSpPr>
        <xdr:cNvPr id="71" name="楕円 70"/>
        <xdr:cNvSpPr/>
      </xdr:nvSpPr>
      <xdr:spPr>
        <a:xfrm>
          <a:off x="4540250" y="214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33020</xdr:rowOff>
    </xdr:from>
    <xdr:ext cx="736600" cy="259080"/>
    <xdr:sp macro="" textlink="">
      <xdr:nvSpPr>
        <xdr:cNvPr id="72" name="テキスト ボックス 71"/>
        <xdr:cNvSpPr txBox="1"/>
      </xdr:nvSpPr>
      <xdr:spPr>
        <a:xfrm>
          <a:off x="4241800" y="1912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95250</xdr:rowOff>
    </xdr:from>
    <xdr:to xmlns:xdr="http://schemas.openxmlformats.org/drawingml/2006/spreadsheetDrawing">
      <xdr:col>22</xdr:col>
      <xdr:colOff>165100</xdr:colOff>
      <xdr:row>13</xdr:row>
      <xdr:rowOff>25400</xdr:rowOff>
    </xdr:to>
    <xdr:sp macro="" textlink="">
      <xdr:nvSpPr>
        <xdr:cNvPr id="73" name="楕円 72"/>
        <xdr:cNvSpPr/>
      </xdr:nvSpPr>
      <xdr:spPr>
        <a:xfrm>
          <a:off x="3905250" y="214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35560</xdr:rowOff>
    </xdr:from>
    <xdr:ext cx="762000" cy="259080"/>
    <xdr:sp macro="" textlink="">
      <xdr:nvSpPr>
        <xdr:cNvPr id="74" name="テキスト ボックス 73"/>
        <xdr:cNvSpPr txBox="1"/>
      </xdr:nvSpPr>
      <xdr:spPr>
        <a:xfrm>
          <a:off x="3606800" y="191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29210</xdr:rowOff>
    </xdr:from>
    <xdr:to xmlns:xdr="http://schemas.openxmlformats.org/drawingml/2006/spreadsheetDrawing">
      <xdr:col>19</xdr:col>
      <xdr:colOff>38100</xdr:colOff>
      <xdr:row>13</xdr:row>
      <xdr:rowOff>130175</xdr:rowOff>
    </xdr:to>
    <xdr:sp macro="" textlink="">
      <xdr:nvSpPr>
        <xdr:cNvPr id="75" name="楕円 74"/>
        <xdr:cNvSpPr/>
      </xdr:nvSpPr>
      <xdr:spPr>
        <a:xfrm>
          <a:off x="3270250" y="225171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11</xdr:row>
      <xdr:rowOff>140335</xdr:rowOff>
    </xdr:from>
    <xdr:ext cx="762000" cy="259080"/>
    <xdr:sp macro="" textlink="">
      <xdr:nvSpPr>
        <xdr:cNvPr id="76" name="テキスト ボックス 75"/>
        <xdr:cNvSpPr txBox="1"/>
      </xdr:nvSpPr>
      <xdr:spPr>
        <a:xfrm>
          <a:off x="2968625" y="201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36195</xdr:rowOff>
    </xdr:from>
    <xdr:to xmlns:xdr="http://schemas.openxmlformats.org/drawingml/2006/spreadsheetDrawing">
      <xdr:col>15</xdr:col>
      <xdr:colOff>101600</xdr:colOff>
      <xdr:row>13</xdr:row>
      <xdr:rowOff>137795</xdr:rowOff>
    </xdr:to>
    <xdr:sp macro="" textlink="">
      <xdr:nvSpPr>
        <xdr:cNvPr id="77" name="楕円 76"/>
        <xdr:cNvSpPr/>
      </xdr:nvSpPr>
      <xdr:spPr>
        <a:xfrm>
          <a:off x="2619375" y="225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147955</xdr:rowOff>
    </xdr:from>
    <xdr:ext cx="762000" cy="258445"/>
    <xdr:sp macro="" textlink="">
      <xdr:nvSpPr>
        <xdr:cNvPr id="78" name="テキスト ボックス 77"/>
        <xdr:cNvSpPr txBox="1"/>
      </xdr:nvSpPr>
      <xdr:spPr>
        <a:xfrm>
          <a:off x="2320925" y="2027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92075</xdr:rowOff>
    </xdr:to>
    <xdr:sp macro="" textlink="">
      <xdr:nvSpPr>
        <xdr:cNvPr id="79" name="正方形/長方形 78"/>
        <xdr:cNvSpPr/>
      </xdr:nvSpPr>
      <xdr:spPr>
        <a:xfrm>
          <a:off x="1984375" y="493395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3395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04825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3086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6134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174625</xdr:colOff>
      <xdr:row>30</xdr:row>
      <xdr:rowOff>18415</xdr:rowOff>
    </xdr:to>
    <xdr:cxnSp macro="">
      <xdr:nvCxnSpPr>
        <xdr:cNvPr id="84" name="直線コネクタ 83"/>
        <xdr:cNvCxnSpPr/>
      </xdr:nvCxnSpPr>
      <xdr:spPr>
        <a:xfrm flipH="1">
          <a:off x="180975" y="511111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563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5944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67310</xdr:rowOff>
    </xdr:to>
    <xdr:sp macro="" textlink="">
      <xdr:nvSpPr>
        <xdr:cNvPr id="89" name="楕円 88"/>
        <xdr:cNvSpPr/>
      </xdr:nvSpPr>
      <xdr:spPr>
        <a:xfrm>
          <a:off x="215900" y="50609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49846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11480" cy="270510"/>
    <xdr:sp macro="" textlink="">
      <xdr:nvSpPr>
        <xdr:cNvPr id="92" name="テキスト ボックス 91"/>
        <xdr:cNvSpPr txBox="1"/>
      </xdr:nvSpPr>
      <xdr:spPr>
        <a:xfrm>
          <a:off x="1549400" y="5123180"/>
          <a:ext cx="41148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778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12065</xdr:rowOff>
    </xdr:from>
    <xdr:to xmlns:xdr="http://schemas.openxmlformats.org/drawingml/2006/spreadsheetDrawing">
      <xdr:col>33</xdr:col>
      <xdr:colOff>114300</xdr:colOff>
      <xdr:row>38</xdr:row>
      <xdr:rowOff>12065</xdr:rowOff>
    </xdr:to>
    <xdr:cxnSp macro="">
      <xdr:nvCxnSpPr>
        <xdr:cNvPr id="94" name="直線コネクタ 93"/>
        <xdr:cNvCxnSpPr/>
      </xdr:nvCxnSpPr>
      <xdr:spPr>
        <a:xfrm>
          <a:off x="1984375" y="73272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4000"/>
    <xdr:sp macro="" textlink="">
      <xdr:nvSpPr>
        <xdr:cNvPr id="95" name="テキスト ボックス 94"/>
        <xdr:cNvSpPr txBox="1"/>
      </xdr:nvSpPr>
      <xdr:spPr>
        <a:xfrm>
          <a:off x="1273175" y="71862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1984375" y="6870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7" name="テキスト ボックス 96"/>
        <xdr:cNvSpPr txBox="1"/>
      </xdr:nvSpPr>
      <xdr:spPr>
        <a:xfrm>
          <a:off x="1273175" y="6728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1984375" y="6413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9" name="テキスト ボックス 98"/>
        <xdr:cNvSpPr txBox="1"/>
      </xdr:nvSpPr>
      <xdr:spPr>
        <a:xfrm>
          <a:off x="1273175" y="6271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1984375" y="5956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1" name="テキスト ボックス 100"/>
        <xdr:cNvSpPr txBox="1"/>
      </xdr:nvSpPr>
      <xdr:spPr>
        <a:xfrm>
          <a:off x="1273175" y="581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1984375" y="5498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273175" y="5357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1984375" y="549846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88900</xdr:rowOff>
    </xdr:from>
    <xdr:to xmlns:xdr="http://schemas.openxmlformats.org/drawingml/2006/spreadsheetDrawing">
      <xdr:col>29</xdr:col>
      <xdr:colOff>127000</xdr:colOff>
      <xdr:row>38</xdr:row>
      <xdr:rowOff>73660</xdr:rowOff>
    </xdr:to>
    <xdr:cxnSp macro="">
      <xdr:nvCxnSpPr>
        <xdr:cNvPr id="105" name="直線コネクタ 104"/>
        <xdr:cNvCxnSpPr/>
      </xdr:nvCxnSpPr>
      <xdr:spPr>
        <a:xfrm flipV="1">
          <a:off x="5191125" y="6203950"/>
          <a:ext cx="0" cy="11849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46990</xdr:rowOff>
    </xdr:from>
    <xdr:ext cx="762000" cy="255270"/>
    <xdr:sp macro="" textlink="">
      <xdr:nvSpPr>
        <xdr:cNvPr id="106" name="人口1人当たり決算額の推移最小値テキスト445"/>
        <xdr:cNvSpPr txBox="1"/>
      </xdr:nvSpPr>
      <xdr:spPr>
        <a:xfrm>
          <a:off x="5264150" y="73621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73660</xdr:rowOff>
    </xdr:from>
    <xdr:to xmlns:xdr="http://schemas.openxmlformats.org/drawingml/2006/spreadsheetDrawing">
      <xdr:col>30</xdr:col>
      <xdr:colOff>25400</xdr:colOff>
      <xdr:row>38</xdr:row>
      <xdr:rowOff>73660</xdr:rowOff>
    </xdr:to>
    <xdr:cxnSp macro="">
      <xdr:nvCxnSpPr>
        <xdr:cNvPr id="107" name="直線コネクタ 106"/>
        <xdr:cNvCxnSpPr/>
      </xdr:nvCxnSpPr>
      <xdr:spPr>
        <a:xfrm>
          <a:off x="5102225" y="73888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174625</xdr:rowOff>
    </xdr:from>
    <xdr:ext cx="762000" cy="259715"/>
    <xdr:sp macro="" textlink="">
      <xdr:nvSpPr>
        <xdr:cNvPr id="108" name="人口1人当たり決算額の推移最大値テキスト445"/>
        <xdr:cNvSpPr txBox="1"/>
      </xdr:nvSpPr>
      <xdr:spPr>
        <a:xfrm>
          <a:off x="5264150" y="59467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88900</xdr:rowOff>
    </xdr:from>
    <xdr:to xmlns:xdr="http://schemas.openxmlformats.org/drawingml/2006/spreadsheetDrawing">
      <xdr:col>30</xdr:col>
      <xdr:colOff>25400</xdr:colOff>
      <xdr:row>34</xdr:row>
      <xdr:rowOff>88900</xdr:rowOff>
    </xdr:to>
    <xdr:cxnSp macro="">
      <xdr:nvCxnSpPr>
        <xdr:cNvPr id="109" name="直線コネクタ 108"/>
        <xdr:cNvCxnSpPr/>
      </xdr:nvCxnSpPr>
      <xdr:spPr>
        <a:xfrm>
          <a:off x="5102225" y="62039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44450</xdr:rowOff>
    </xdr:from>
    <xdr:to xmlns:xdr="http://schemas.openxmlformats.org/drawingml/2006/spreadsheetDrawing">
      <xdr:col>29</xdr:col>
      <xdr:colOff>127000</xdr:colOff>
      <xdr:row>38</xdr:row>
      <xdr:rowOff>108585</xdr:rowOff>
    </xdr:to>
    <xdr:cxnSp macro="">
      <xdr:nvCxnSpPr>
        <xdr:cNvPr id="110" name="直線コネクタ 109"/>
        <xdr:cNvCxnSpPr/>
      </xdr:nvCxnSpPr>
      <xdr:spPr>
        <a:xfrm flipV="1">
          <a:off x="4591050" y="7016750"/>
          <a:ext cx="600075" cy="407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182880</xdr:rowOff>
    </xdr:from>
    <xdr:ext cx="762000" cy="259080"/>
    <xdr:sp macro="" textlink="">
      <xdr:nvSpPr>
        <xdr:cNvPr id="111" name="人口1人当たり決算額の推移平均値テキスト445"/>
        <xdr:cNvSpPr txBox="1"/>
      </xdr:nvSpPr>
      <xdr:spPr>
        <a:xfrm>
          <a:off x="5264150" y="6640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337820</xdr:rowOff>
    </xdr:from>
    <xdr:to xmlns:xdr="http://schemas.openxmlformats.org/drawingml/2006/spreadsheetDrawing">
      <xdr:col>29</xdr:col>
      <xdr:colOff>174625</xdr:colOff>
      <xdr:row>36</xdr:row>
      <xdr:rowOff>96520</xdr:rowOff>
    </xdr:to>
    <xdr:sp macro="" textlink="">
      <xdr:nvSpPr>
        <xdr:cNvPr id="112" name="フローチャート: 判断 111"/>
        <xdr:cNvSpPr/>
      </xdr:nvSpPr>
      <xdr:spPr>
        <a:xfrm>
          <a:off x="5140325" y="679577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262255</xdr:rowOff>
    </xdr:from>
    <xdr:to xmlns:xdr="http://schemas.openxmlformats.org/drawingml/2006/spreadsheetDrawing">
      <xdr:col>26</xdr:col>
      <xdr:colOff>50800</xdr:colOff>
      <xdr:row>38</xdr:row>
      <xdr:rowOff>108585</xdr:rowOff>
    </xdr:to>
    <xdr:cxnSp macro="">
      <xdr:nvCxnSpPr>
        <xdr:cNvPr id="113" name="直線コネクタ 112"/>
        <xdr:cNvCxnSpPr/>
      </xdr:nvCxnSpPr>
      <xdr:spPr>
        <a:xfrm>
          <a:off x="3956050" y="7234555"/>
          <a:ext cx="635000" cy="189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23495</xdr:rowOff>
    </xdr:from>
    <xdr:to xmlns:xdr="http://schemas.openxmlformats.org/drawingml/2006/spreadsheetDrawing">
      <xdr:col>26</xdr:col>
      <xdr:colOff>101600</xdr:colOff>
      <xdr:row>36</xdr:row>
      <xdr:rowOff>125095</xdr:rowOff>
    </xdr:to>
    <xdr:sp macro="" textlink="">
      <xdr:nvSpPr>
        <xdr:cNvPr id="114" name="フローチャート: 判断 113"/>
        <xdr:cNvSpPr/>
      </xdr:nvSpPr>
      <xdr:spPr>
        <a:xfrm>
          <a:off x="4540250" y="682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135890</xdr:rowOff>
    </xdr:from>
    <xdr:ext cx="736600" cy="259080"/>
    <xdr:sp macro="" textlink="">
      <xdr:nvSpPr>
        <xdr:cNvPr id="115" name="テキスト ボックス 114"/>
        <xdr:cNvSpPr txBox="1"/>
      </xdr:nvSpPr>
      <xdr:spPr>
        <a:xfrm>
          <a:off x="4241800" y="659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246380</xdr:rowOff>
    </xdr:from>
    <xdr:to xmlns:xdr="http://schemas.openxmlformats.org/drawingml/2006/spreadsheetDrawing">
      <xdr:col>22</xdr:col>
      <xdr:colOff>114300</xdr:colOff>
      <xdr:row>37</xdr:row>
      <xdr:rowOff>262255</xdr:rowOff>
    </xdr:to>
    <xdr:cxnSp macro="">
      <xdr:nvCxnSpPr>
        <xdr:cNvPr id="116" name="直線コネクタ 115"/>
        <xdr:cNvCxnSpPr/>
      </xdr:nvCxnSpPr>
      <xdr:spPr>
        <a:xfrm>
          <a:off x="3317875" y="7218680"/>
          <a:ext cx="63817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48895</xdr:rowOff>
    </xdr:from>
    <xdr:to xmlns:xdr="http://schemas.openxmlformats.org/drawingml/2006/spreadsheetDrawing">
      <xdr:col>22</xdr:col>
      <xdr:colOff>165100</xdr:colOff>
      <xdr:row>36</xdr:row>
      <xdr:rowOff>150495</xdr:rowOff>
    </xdr:to>
    <xdr:sp macro="" textlink="">
      <xdr:nvSpPr>
        <xdr:cNvPr id="117" name="フローチャート: 判断 116"/>
        <xdr:cNvSpPr/>
      </xdr:nvSpPr>
      <xdr:spPr>
        <a:xfrm>
          <a:off x="3905250" y="684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160020</xdr:rowOff>
    </xdr:from>
    <xdr:ext cx="762000" cy="259080"/>
    <xdr:sp macro="" textlink="">
      <xdr:nvSpPr>
        <xdr:cNvPr id="118" name="テキスト ボックス 117"/>
        <xdr:cNvSpPr txBox="1"/>
      </xdr:nvSpPr>
      <xdr:spPr>
        <a:xfrm>
          <a:off x="3606800" y="661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116840</xdr:rowOff>
    </xdr:from>
    <xdr:to xmlns:xdr="http://schemas.openxmlformats.org/drawingml/2006/spreadsheetDrawing">
      <xdr:col>18</xdr:col>
      <xdr:colOff>174625</xdr:colOff>
      <xdr:row>37</xdr:row>
      <xdr:rowOff>246380</xdr:rowOff>
    </xdr:to>
    <xdr:cxnSp macro="">
      <xdr:nvCxnSpPr>
        <xdr:cNvPr id="119" name="直線コネクタ 118"/>
        <xdr:cNvCxnSpPr/>
      </xdr:nvCxnSpPr>
      <xdr:spPr>
        <a:xfrm>
          <a:off x="2670175" y="7089140"/>
          <a:ext cx="647700" cy="129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30480</xdr:rowOff>
    </xdr:from>
    <xdr:to xmlns:xdr="http://schemas.openxmlformats.org/drawingml/2006/spreadsheetDrawing">
      <xdr:col>19</xdr:col>
      <xdr:colOff>38100</xdr:colOff>
      <xdr:row>36</xdr:row>
      <xdr:rowOff>132080</xdr:rowOff>
    </xdr:to>
    <xdr:sp macro="" textlink="">
      <xdr:nvSpPr>
        <xdr:cNvPr id="120" name="フローチャート: 判断 119"/>
        <xdr:cNvSpPr/>
      </xdr:nvSpPr>
      <xdr:spPr>
        <a:xfrm>
          <a:off x="3270250" y="683133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142240</xdr:rowOff>
    </xdr:from>
    <xdr:ext cx="762000" cy="259080"/>
    <xdr:sp macro="" textlink="">
      <xdr:nvSpPr>
        <xdr:cNvPr id="121" name="テキスト ボックス 120"/>
        <xdr:cNvSpPr txBox="1"/>
      </xdr:nvSpPr>
      <xdr:spPr>
        <a:xfrm>
          <a:off x="2968625" y="6600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27940</xdr:rowOff>
    </xdr:from>
    <xdr:to xmlns:xdr="http://schemas.openxmlformats.org/drawingml/2006/spreadsheetDrawing">
      <xdr:col>15</xdr:col>
      <xdr:colOff>101600</xdr:colOff>
      <xdr:row>36</xdr:row>
      <xdr:rowOff>129540</xdr:rowOff>
    </xdr:to>
    <xdr:sp macro="" textlink="">
      <xdr:nvSpPr>
        <xdr:cNvPr id="122" name="フローチャート: 判断 121"/>
        <xdr:cNvSpPr/>
      </xdr:nvSpPr>
      <xdr:spPr>
        <a:xfrm>
          <a:off x="2619375" y="6828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139700</xdr:rowOff>
    </xdr:from>
    <xdr:ext cx="762000" cy="259080"/>
    <xdr:sp macro="" textlink="">
      <xdr:nvSpPr>
        <xdr:cNvPr id="123" name="テキスト ボックス 122"/>
        <xdr:cNvSpPr txBox="1"/>
      </xdr:nvSpPr>
      <xdr:spPr>
        <a:xfrm>
          <a:off x="2320925" y="659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0190"/>
    <xdr:sp macro="" textlink="">
      <xdr:nvSpPr>
        <xdr:cNvPr id="124" name="テキスト ボックス 123"/>
        <xdr:cNvSpPr txBox="1"/>
      </xdr:nvSpPr>
      <xdr:spPr>
        <a:xfrm>
          <a:off x="5029200" y="78016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0190"/>
    <xdr:sp macro="" textlink="">
      <xdr:nvSpPr>
        <xdr:cNvPr id="125" name="テキスト ボックス 124"/>
        <xdr:cNvSpPr txBox="1"/>
      </xdr:nvSpPr>
      <xdr:spPr>
        <a:xfrm>
          <a:off x="4429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0190"/>
    <xdr:sp macro="" textlink="">
      <xdr:nvSpPr>
        <xdr:cNvPr id="126" name="テキスト ボックス 125"/>
        <xdr:cNvSpPr txBox="1"/>
      </xdr:nvSpPr>
      <xdr:spPr>
        <a:xfrm>
          <a:off x="3794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0190"/>
    <xdr:sp macro="" textlink="">
      <xdr:nvSpPr>
        <xdr:cNvPr id="127" name="テキスト ボックス 126"/>
        <xdr:cNvSpPr txBox="1"/>
      </xdr:nvSpPr>
      <xdr:spPr>
        <a:xfrm>
          <a:off x="3143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0190"/>
    <xdr:sp macro="" textlink="">
      <xdr:nvSpPr>
        <xdr:cNvPr id="128" name="テキスト ボックス 127"/>
        <xdr:cNvSpPr txBox="1"/>
      </xdr:nvSpPr>
      <xdr:spPr>
        <a:xfrm>
          <a:off x="2508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165100</xdr:rowOff>
    </xdr:from>
    <xdr:to xmlns:xdr="http://schemas.openxmlformats.org/drawingml/2006/spreadsheetDrawing">
      <xdr:col>29</xdr:col>
      <xdr:colOff>174625</xdr:colOff>
      <xdr:row>37</xdr:row>
      <xdr:rowOff>95250</xdr:rowOff>
    </xdr:to>
    <xdr:sp macro="" textlink="">
      <xdr:nvSpPr>
        <xdr:cNvPr id="129" name="楕円 128"/>
        <xdr:cNvSpPr/>
      </xdr:nvSpPr>
      <xdr:spPr>
        <a:xfrm>
          <a:off x="5140325" y="696595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137160</xdr:rowOff>
    </xdr:from>
    <xdr:ext cx="762000" cy="259080"/>
    <xdr:sp macro="" textlink="">
      <xdr:nvSpPr>
        <xdr:cNvPr id="130" name="人口1人当たり決算額の推移該当値テキスト445"/>
        <xdr:cNvSpPr txBox="1"/>
      </xdr:nvSpPr>
      <xdr:spPr>
        <a:xfrm>
          <a:off x="5264150" y="693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38</xdr:row>
      <xdr:rowOff>60325</xdr:rowOff>
    </xdr:from>
    <xdr:to xmlns:xdr="http://schemas.openxmlformats.org/drawingml/2006/spreadsheetDrawing">
      <xdr:col>26</xdr:col>
      <xdr:colOff>101600</xdr:colOff>
      <xdr:row>38</xdr:row>
      <xdr:rowOff>158115</xdr:rowOff>
    </xdr:to>
    <xdr:sp macro="" textlink="">
      <xdr:nvSpPr>
        <xdr:cNvPr id="131" name="楕円 130"/>
        <xdr:cNvSpPr/>
      </xdr:nvSpPr>
      <xdr:spPr>
        <a:xfrm>
          <a:off x="4540250" y="737552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142875</xdr:rowOff>
    </xdr:from>
    <xdr:ext cx="736600" cy="259080"/>
    <xdr:sp macro="" textlink="">
      <xdr:nvSpPr>
        <xdr:cNvPr id="132" name="テキスト ボックス 131"/>
        <xdr:cNvSpPr txBox="1"/>
      </xdr:nvSpPr>
      <xdr:spPr>
        <a:xfrm>
          <a:off x="4241800" y="745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210820</xdr:rowOff>
    </xdr:from>
    <xdr:to xmlns:xdr="http://schemas.openxmlformats.org/drawingml/2006/spreadsheetDrawing">
      <xdr:col>22</xdr:col>
      <xdr:colOff>165100</xdr:colOff>
      <xdr:row>37</xdr:row>
      <xdr:rowOff>311785</xdr:rowOff>
    </xdr:to>
    <xdr:sp macro="" textlink="">
      <xdr:nvSpPr>
        <xdr:cNvPr id="133" name="楕円 132"/>
        <xdr:cNvSpPr/>
      </xdr:nvSpPr>
      <xdr:spPr>
        <a:xfrm>
          <a:off x="3905250" y="71831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297180</xdr:rowOff>
    </xdr:from>
    <xdr:ext cx="762000" cy="252730"/>
    <xdr:sp macro="" textlink="">
      <xdr:nvSpPr>
        <xdr:cNvPr id="134" name="テキスト ボックス 133"/>
        <xdr:cNvSpPr txBox="1"/>
      </xdr:nvSpPr>
      <xdr:spPr>
        <a:xfrm>
          <a:off x="3606800" y="7269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194945</xdr:rowOff>
    </xdr:from>
    <xdr:to xmlns:xdr="http://schemas.openxmlformats.org/drawingml/2006/spreadsheetDrawing">
      <xdr:col>19</xdr:col>
      <xdr:colOff>38100</xdr:colOff>
      <xdr:row>37</xdr:row>
      <xdr:rowOff>297180</xdr:rowOff>
    </xdr:to>
    <xdr:sp macro="" textlink="">
      <xdr:nvSpPr>
        <xdr:cNvPr id="135" name="楕円 134"/>
        <xdr:cNvSpPr/>
      </xdr:nvSpPr>
      <xdr:spPr>
        <a:xfrm>
          <a:off x="3270250" y="7167245"/>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282575</xdr:rowOff>
    </xdr:from>
    <xdr:ext cx="762000" cy="252095"/>
    <xdr:sp macro="" textlink="">
      <xdr:nvSpPr>
        <xdr:cNvPr id="136" name="テキスト ボックス 135"/>
        <xdr:cNvSpPr txBox="1"/>
      </xdr:nvSpPr>
      <xdr:spPr>
        <a:xfrm>
          <a:off x="2968625" y="72548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66040</xdr:rowOff>
    </xdr:from>
    <xdr:to xmlns:xdr="http://schemas.openxmlformats.org/drawingml/2006/spreadsheetDrawing">
      <xdr:col>15</xdr:col>
      <xdr:colOff>101600</xdr:colOff>
      <xdr:row>37</xdr:row>
      <xdr:rowOff>168275</xdr:rowOff>
    </xdr:to>
    <xdr:sp macro="" textlink="">
      <xdr:nvSpPr>
        <xdr:cNvPr id="137" name="楕円 136"/>
        <xdr:cNvSpPr/>
      </xdr:nvSpPr>
      <xdr:spPr>
        <a:xfrm>
          <a:off x="2619375" y="7038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151765</xdr:rowOff>
    </xdr:from>
    <xdr:ext cx="762000" cy="256540"/>
    <xdr:sp macro="" textlink="">
      <xdr:nvSpPr>
        <xdr:cNvPr id="138" name="テキスト ボックス 137"/>
        <xdr:cNvSpPr txBox="1"/>
      </xdr:nvSpPr>
      <xdr:spPr>
        <a:xfrm>
          <a:off x="2320925" y="7124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兵庫県佐用町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15,499
15,277
307.44
13,168,061
13,054,988
109,529
8,466,592
9,420,562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153035</xdr:rowOff>
    </xdr:from>
    <xdr:to xmlns:xdr="http://schemas.openxmlformats.org/drawingml/2006/spreadsheetDrawing">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79375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146685</xdr:rowOff>
    </xdr:from>
    <xdr:to xmlns:xdr="http://schemas.openxmlformats.org/drawingml/2006/spreadsheetDrawing">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85725</xdr:rowOff>
    </xdr:from>
    <xdr:ext cx="6046470" cy="248920"/>
    <xdr:sp macro="" textlink="">
      <xdr:nvSpPr>
        <xdr:cNvPr id="30" name="テキスト ボックス 29"/>
        <xdr:cNvSpPr txBox="1"/>
      </xdr:nvSpPr>
      <xdr:spPr>
        <a:xfrm>
          <a:off x="650875" y="306387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48920"/>
    <xdr:sp macro="" textlink="">
      <xdr:nvSpPr>
        <xdr:cNvPr id="31" name="テキスト ボックス 30"/>
        <xdr:cNvSpPr txBox="1"/>
      </xdr:nvSpPr>
      <xdr:spPr>
        <a:xfrm>
          <a:off x="650875" y="3369310"/>
          <a:ext cx="8231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55245</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55245</xdr:rowOff>
    </xdr:from>
    <xdr:to xmlns:xdr="http://schemas.openxmlformats.org/drawingml/2006/spreadsheetDrawing">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85725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55245</xdr:rowOff>
    </xdr:from>
    <xdr:to xmlns:xdr="http://schemas.openxmlformats.org/drawingml/2006/spreadsheetDrawing">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85725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55245</xdr:rowOff>
    </xdr:from>
    <xdr:to xmlns:xdr="http://schemas.openxmlformats.org/drawingml/2006/spreadsheetDrawing">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85725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17170"/>
    <xdr:sp macro="" textlink="">
      <xdr:nvSpPr>
        <xdr:cNvPr id="40" name="テキスト ボックス 39"/>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79375</xdr:rowOff>
    </xdr:from>
    <xdr:to xmlns:xdr="http://schemas.openxmlformats.org/drawingml/2006/spreadsheetDrawing">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107315</xdr:rowOff>
    </xdr:from>
    <xdr:ext cx="530860" cy="249555"/>
    <xdr:sp macro="" textlink="">
      <xdr:nvSpPr>
        <xdr:cNvPr id="42" name="テキスト ボックス 41"/>
        <xdr:cNvSpPr txBox="1"/>
      </xdr:nvSpPr>
      <xdr:spPr>
        <a:xfrm>
          <a:off x="214630" y="67176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134620</xdr:rowOff>
    </xdr:from>
    <xdr:to xmlns:xdr="http://schemas.openxmlformats.org/drawingml/2006/spreadsheetDrawing">
      <xdr:col>28</xdr:col>
      <xdr:colOff>114300</xdr:colOff>
      <xdr:row>39</xdr:row>
      <xdr:rowOff>134620</xdr:rowOff>
    </xdr:to>
    <xdr:cxnSp macro="">
      <xdr:nvCxnSpPr>
        <xdr:cNvPr id="43" name="直線コネクタ 42"/>
        <xdr:cNvCxnSpPr/>
      </xdr:nvCxnSpPr>
      <xdr:spPr>
        <a:xfrm>
          <a:off x="698500" y="6579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162560</xdr:rowOff>
    </xdr:from>
    <xdr:ext cx="530860" cy="248920"/>
    <xdr:sp macro="" textlink="">
      <xdr:nvSpPr>
        <xdr:cNvPr id="44" name="テキスト ボックス 43"/>
        <xdr:cNvSpPr txBox="1"/>
      </xdr:nvSpPr>
      <xdr:spPr>
        <a:xfrm>
          <a:off x="214630" y="64427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24765</xdr:rowOff>
    </xdr:from>
    <xdr:to xmlns:xdr="http://schemas.openxmlformats.org/drawingml/2006/spreadsheetDrawing">
      <xdr:col>28</xdr:col>
      <xdr:colOff>114300</xdr:colOff>
      <xdr:row>38</xdr:row>
      <xdr:rowOff>24765</xdr:rowOff>
    </xdr:to>
    <xdr:cxnSp macro="">
      <xdr:nvCxnSpPr>
        <xdr:cNvPr id="45" name="直線コネクタ 44"/>
        <xdr:cNvCxnSpPr/>
      </xdr:nvCxnSpPr>
      <xdr:spPr>
        <a:xfrm>
          <a:off x="698500" y="630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52705</xdr:rowOff>
    </xdr:from>
    <xdr:ext cx="530860" cy="248920"/>
    <xdr:sp macro="" textlink="">
      <xdr:nvSpPr>
        <xdr:cNvPr id="46" name="テキスト ボックス 45"/>
        <xdr:cNvSpPr txBox="1"/>
      </xdr:nvSpPr>
      <xdr:spPr>
        <a:xfrm>
          <a:off x="214630" y="6167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79375</xdr:rowOff>
    </xdr:from>
    <xdr:to xmlns:xdr="http://schemas.openxmlformats.org/drawingml/2006/spreadsheetDrawing">
      <xdr:col>28</xdr:col>
      <xdr:colOff>114300</xdr:colOff>
      <xdr:row>36</xdr:row>
      <xdr:rowOff>79375</xdr:rowOff>
    </xdr:to>
    <xdr:cxnSp macro="">
      <xdr:nvCxnSpPr>
        <xdr:cNvPr id="47" name="直線コネクタ 46"/>
        <xdr:cNvCxnSpPr/>
      </xdr:nvCxnSpPr>
      <xdr:spPr>
        <a:xfrm>
          <a:off x="698500" y="60293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107315</xdr:rowOff>
    </xdr:from>
    <xdr:ext cx="530860" cy="249555"/>
    <xdr:sp macro="" textlink="">
      <xdr:nvSpPr>
        <xdr:cNvPr id="48" name="テキスト ボックス 47"/>
        <xdr:cNvSpPr txBox="1"/>
      </xdr:nvSpPr>
      <xdr:spPr>
        <a:xfrm>
          <a:off x="214630" y="58921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134620</xdr:rowOff>
    </xdr:from>
    <xdr:to xmlns:xdr="http://schemas.openxmlformats.org/drawingml/2006/spreadsheetDrawing">
      <xdr:col>28</xdr:col>
      <xdr:colOff>114300</xdr:colOff>
      <xdr:row>34</xdr:row>
      <xdr:rowOff>134620</xdr:rowOff>
    </xdr:to>
    <xdr:cxnSp macro="">
      <xdr:nvCxnSpPr>
        <xdr:cNvPr id="49" name="直線コネクタ 48"/>
        <xdr:cNvCxnSpPr/>
      </xdr:nvCxnSpPr>
      <xdr:spPr>
        <a:xfrm>
          <a:off x="6985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162560</xdr:rowOff>
    </xdr:from>
    <xdr:ext cx="595630" cy="248920"/>
    <xdr:sp macro="" textlink="">
      <xdr:nvSpPr>
        <xdr:cNvPr id="50" name="テキスト ボックス 49"/>
        <xdr:cNvSpPr txBox="1"/>
      </xdr:nvSpPr>
      <xdr:spPr>
        <a:xfrm>
          <a:off x="166370" y="56172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24765</xdr:rowOff>
    </xdr:from>
    <xdr:to xmlns:xdr="http://schemas.openxmlformats.org/drawingml/2006/spreadsheetDrawing">
      <xdr:col>28</xdr:col>
      <xdr:colOff>114300</xdr:colOff>
      <xdr:row>33</xdr:row>
      <xdr:rowOff>24765</xdr:rowOff>
    </xdr:to>
    <xdr:cxnSp macro="">
      <xdr:nvCxnSpPr>
        <xdr:cNvPr id="51" name="直線コネクタ 50"/>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52705</xdr:rowOff>
    </xdr:from>
    <xdr:ext cx="595630" cy="248920"/>
    <xdr:sp macro="" textlink="">
      <xdr:nvSpPr>
        <xdr:cNvPr id="52" name="テキスト ボックス 51"/>
        <xdr:cNvSpPr txBox="1"/>
      </xdr:nvSpPr>
      <xdr:spPr>
        <a:xfrm>
          <a:off x="166370" y="53422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79375</xdr:rowOff>
    </xdr:from>
    <xdr:to xmlns:xdr="http://schemas.openxmlformats.org/drawingml/2006/spreadsheetDrawing">
      <xdr:col>28</xdr:col>
      <xdr:colOff>114300</xdr:colOff>
      <xdr:row>31</xdr:row>
      <xdr:rowOff>79375</xdr:rowOff>
    </xdr:to>
    <xdr:cxnSp macro="">
      <xdr:nvCxnSpPr>
        <xdr:cNvPr id="53" name="直線コネクタ 52"/>
        <xdr:cNvCxnSpPr/>
      </xdr:nvCxnSpPr>
      <xdr:spPr>
        <a:xfrm>
          <a:off x="698500" y="5203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107315</xdr:rowOff>
    </xdr:from>
    <xdr:ext cx="595630" cy="249555"/>
    <xdr:sp macro="" textlink="">
      <xdr:nvSpPr>
        <xdr:cNvPr id="54" name="テキスト ボックス 53"/>
        <xdr:cNvSpPr txBox="1"/>
      </xdr:nvSpPr>
      <xdr:spPr>
        <a:xfrm>
          <a:off x="166370" y="50666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134620</xdr:rowOff>
    </xdr:from>
    <xdr:to xmlns:xdr="http://schemas.openxmlformats.org/drawingml/2006/spreadsheetDrawing">
      <xdr:col>28</xdr:col>
      <xdr:colOff>114300</xdr:colOff>
      <xdr:row>29</xdr:row>
      <xdr:rowOff>134620</xdr:rowOff>
    </xdr:to>
    <xdr:cxnSp macro="">
      <xdr:nvCxnSpPr>
        <xdr:cNvPr id="55" name="直線コネクタ 54"/>
        <xdr:cNvCxnSpPr/>
      </xdr:nvCxnSpPr>
      <xdr:spPr>
        <a:xfrm>
          <a:off x="698500" y="4928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162560</xdr:rowOff>
    </xdr:from>
    <xdr:ext cx="595630" cy="248920"/>
    <xdr:sp macro="" textlink="">
      <xdr:nvSpPr>
        <xdr:cNvPr id="56" name="テキスト ボックス 55"/>
        <xdr:cNvSpPr txBox="1"/>
      </xdr:nvSpPr>
      <xdr:spPr>
        <a:xfrm>
          <a:off x="166370" y="47917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7" name="直線コネクタ 56"/>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52705</xdr:rowOff>
    </xdr:from>
    <xdr:ext cx="595630" cy="248920"/>
    <xdr:sp macro="" textlink="">
      <xdr:nvSpPr>
        <xdr:cNvPr id="58" name="テキスト ボックス 57"/>
        <xdr:cNvSpPr txBox="1"/>
      </xdr:nvSpPr>
      <xdr:spPr>
        <a:xfrm>
          <a:off x="166370" y="4516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59" name="人件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109855</xdr:rowOff>
    </xdr:from>
    <xdr:to xmlns:xdr="http://schemas.openxmlformats.org/drawingml/2006/spreadsheetDrawing">
      <xdr:col>24</xdr:col>
      <xdr:colOff>62865</xdr:colOff>
      <xdr:row>38</xdr:row>
      <xdr:rowOff>124460</xdr:rowOff>
    </xdr:to>
    <xdr:cxnSp macro="">
      <xdr:nvCxnSpPr>
        <xdr:cNvPr id="60" name="直線コネクタ 59"/>
        <xdr:cNvCxnSpPr/>
      </xdr:nvCxnSpPr>
      <xdr:spPr>
        <a:xfrm flipV="1">
          <a:off x="4252595" y="506920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127635</xdr:rowOff>
    </xdr:from>
    <xdr:ext cx="534670" cy="248920"/>
    <xdr:sp macro="" textlink="">
      <xdr:nvSpPr>
        <xdr:cNvPr id="61" name="人件費最小値テキスト"/>
        <xdr:cNvSpPr txBox="1"/>
      </xdr:nvSpPr>
      <xdr:spPr>
        <a:xfrm>
          <a:off x="4305300" y="64077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124460</xdr:rowOff>
    </xdr:from>
    <xdr:to xmlns:xdr="http://schemas.openxmlformats.org/drawingml/2006/spreadsheetDrawing">
      <xdr:col>24</xdr:col>
      <xdr:colOff>152400</xdr:colOff>
      <xdr:row>38</xdr:row>
      <xdr:rowOff>124460</xdr:rowOff>
    </xdr:to>
    <xdr:cxnSp macro="">
      <xdr:nvCxnSpPr>
        <xdr:cNvPr id="62" name="直線コネクタ 61"/>
        <xdr:cNvCxnSpPr/>
      </xdr:nvCxnSpPr>
      <xdr:spPr>
        <a:xfrm>
          <a:off x="4181475" y="640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59055</xdr:rowOff>
    </xdr:from>
    <xdr:ext cx="598805" cy="248920"/>
    <xdr:sp macro="" textlink="">
      <xdr:nvSpPr>
        <xdr:cNvPr id="63" name="人件費最大値テキスト"/>
        <xdr:cNvSpPr txBox="1"/>
      </xdr:nvSpPr>
      <xdr:spPr>
        <a:xfrm>
          <a:off x="4305300" y="48533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109855</xdr:rowOff>
    </xdr:from>
    <xdr:to xmlns:xdr="http://schemas.openxmlformats.org/drawingml/2006/spreadsheetDrawing">
      <xdr:col>24</xdr:col>
      <xdr:colOff>152400</xdr:colOff>
      <xdr:row>30</xdr:row>
      <xdr:rowOff>109855</xdr:rowOff>
    </xdr:to>
    <xdr:cxnSp macro="">
      <xdr:nvCxnSpPr>
        <xdr:cNvPr id="64" name="直線コネクタ 63"/>
        <xdr:cNvCxnSpPr/>
      </xdr:nvCxnSpPr>
      <xdr:spPr>
        <a:xfrm>
          <a:off x="4181475" y="5069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30</xdr:row>
      <xdr:rowOff>123190</xdr:rowOff>
    </xdr:from>
    <xdr:to xmlns:xdr="http://schemas.openxmlformats.org/drawingml/2006/spreadsheetDrawing">
      <xdr:col>24</xdr:col>
      <xdr:colOff>63500</xdr:colOff>
      <xdr:row>31</xdr:row>
      <xdr:rowOff>3175</xdr:rowOff>
    </xdr:to>
    <xdr:cxnSp macro="">
      <xdr:nvCxnSpPr>
        <xdr:cNvPr id="65" name="直線コネクタ 64"/>
        <xdr:cNvCxnSpPr/>
      </xdr:nvCxnSpPr>
      <xdr:spPr>
        <a:xfrm flipV="1">
          <a:off x="3492500" y="508254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9525</xdr:rowOff>
    </xdr:from>
    <xdr:ext cx="534670" cy="249555"/>
    <xdr:sp macro="" textlink="">
      <xdr:nvSpPr>
        <xdr:cNvPr id="66" name="人件費平均値テキスト"/>
        <xdr:cNvSpPr txBox="1"/>
      </xdr:nvSpPr>
      <xdr:spPr>
        <a:xfrm>
          <a:off x="4305300" y="57943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30480</xdr:rowOff>
    </xdr:from>
    <xdr:to xmlns:xdr="http://schemas.openxmlformats.org/drawingml/2006/spreadsheetDrawing">
      <xdr:col>24</xdr:col>
      <xdr:colOff>114300</xdr:colOff>
      <xdr:row>35</xdr:row>
      <xdr:rowOff>128270</xdr:rowOff>
    </xdr:to>
    <xdr:sp macro="" textlink="">
      <xdr:nvSpPr>
        <xdr:cNvPr id="67" name="フローチャート: 判断 66"/>
        <xdr:cNvSpPr/>
      </xdr:nvSpPr>
      <xdr:spPr>
        <a:xfrm>
          <a:off x="4203700" y="5815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3175</xdr:rowOff>
    </xdr:from>
    <xdr:to xmlns:xdr="http://schemas.openxmlformats.org/drawingml/2006/spreadsheetDrawing">
      <xdr:col>19</xdr:col>
      <xdr:colOff>174625</xdr:colOff>
      <xdr:row>31</xdr:row>
      <xdr:rowOff>32385</xdr:rowOff>
    </xdr:to>
    <xdr:cxnSp macro="">
      <xdr:nvCxnSpPr>
        <xdr:cNvPr id="68" name="直線コネクタ 67"/>
        <xdr:cNvCxnSpPr/>
      </xdr:nvCxnSpPr>
      <xdr:spPr>
        <a:xfrm flipV="1">
          <a:off x="2670175" y="5127625"/>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31750</xdr:rowOff>
    </xdr:from>
    <xdr:to xmlns:xdr="http://schemas.openxmlformats.org/drawingml/2006/spreadsheetDrawing">
      <xdr:col>20</xdr:col>
      <xdr:colOff>38100</xdr:colOff>
      <xdr:row>35</xdr:row>
      <xdr:rowOff>129540</xdr:rowOff>
    </xdr:to>
    <xdr:sp macro="" textlink="">
      <xdr:nvSpPr>
        <xdr:cNvPr id="69" name="フローチャート: 判断 68"/>
        <xdr:cNvSpPr/>
      </xdr:nvSpPr>
      <xdr:spPr>
        <a:xfrm>
          <a:off x="3444875" y="58166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121285</xdr:rowOff>
    </xdr:from>
    <xdr:ext cx="534035" cy="248920"/>
    <xdr:sp macro="" textlink="">
      <xdr:nvSpPr>
        <xdr:cNvPr id="70" name="テキスト ボックス 69"/>
        <xdr:cNvSpPr txBox="1"/>
      </xdr:nvSpPr>
      <xdr:spPr>
        <a:xfrm>
          <a:off x="3244215" y="59061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32385</xdr:rowOff>
    </xdr:from>
    <xdr:to xmlns:xdr="http://schemas.openxmlformats.org/drawingml/2006/spreadsheetDrawing">
      <xdr:col>15</xdr:col>
      <xdr:colOff>50800</xdr:colOff>
      <xdr:row>33</xdr:row>
      <xdr:rowOff>97790</xdr:rowOff>
    </xdr:to>
    <xdr:cxnSp macro="">
      <xdr:nvCxnSpPr>
        <xdr:cNvPr id="71" name="直線コネクタ 70"/>
        <xdr:cNvCxnSpPr/>
      </xdr:nvCxnSpPr>
      <xdr:spPr>
        <a:xfrm flipV="1">
          <a:off x="1860550" y="5156835"/>
          <a:ext cx="809625" cy="395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52705</xdr:rowOff>
    </xdr:from>
    <xdr:to xmlns:xdr="http://schemas.openxmlformats.org/drawingml/2006/spreadsheetDrawing">
      <xdr:col>15</xdr:col>
      <xdr:colOff>101600</xdr:colOff>
      <xdr:row>35</xdr:row>
      <xdr:rowOff>150495</xdr:rowOff>
    </xdr:to>
    <xdr:sp macro="" textlink="">
      <xdr:nvSpPr>
        <xdr:cNvPr id="72" name="フローチャート: 判断 71"/>
        <xdr:cNvSpPr/>
      </xdr:nvSpPr>
      <xdr:spPr>
        <a:xfrm>
          <a:off x="2619375" y="5837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141605</xdr:rowOff>
    </xdr:from>
    <xdr:ext cx="534035" cy="249555"/>
    <xdr:sp macro="" textlink="">
      <xdr:nvSpPr>
        <xdr:cNvPr id="73" name="テキスト ボックス 72"/>
        <xdr:cNvSpPr txBox="1"/>
      </xdr:nvSpPr>
      <xdr:spPr>
        <a:xfrm>
          <a:off x="2434590" y="59264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90805</xdr:rowOff>
    </xdr:from>
    <xdr:to xmlns:xdr="http://schemas.openxmlformats.org/drawingml/2006/spreadsheetDrawing">
      <xdr:col>10</xdr:col>
      <xdr:colOff>114300</xdr:colOff>
      <xdr:row>33</xdr:row>
      <xdr:rowOff>97790</xdr:rowOff>
    </xdr:to>
    <xdr:cxnSp macro="">
      <xdr:nvCxnSpPr>
        <xdr:cNvPr id="74" name="直線コネクタ 73"/>
        <xdr:cNvCxnSpPr/>
      </xdr:nvCxnSpPr>
      <xdr:spPr>
        <a:xfrm>
          <a:off x="1047750" y="554545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8255</xdr:rowOff>
    </xdr:from>
    <xdr:to xmlns:xdr="http://schemas.openxmlformats.org/drawingml/2006/spreadsheetDrawing">
      <xdr:col>10</xdr:col>
      <xdr:colOff>165100</xdr:colOff>
      <xdr:row>36</xdr:row>
      <xdr:rowOff>106045</xdr:rowOff>
    </xdr:to>
    <xdr:sp macro="" textlink="">
      <xdr:nvSpPr>
        <xdr:cNvPr id="75" name="フローチャート: 判断 74"/>
        <xdr:cNvSpPr/>
      </xdr:nvSpPr>
      <xdr:spPr>
        <a:xfrm>
          <a:off x="1809750" y="5958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97790</xdr:rowOff>
    </xdr:from>
    <xdr:ext cx="534035" cy="249555"/>
    <xdr:sp macro="" textlink="">
      <xdr:nvSpPr>
        <xdr:cNvPr id="76" name="テキスト ボックス 75"/>
        <xdr:cNvSpPr txBox="1"/>
      </xdr:nvSpPr>
      <xdr:spPr>
        <a:xfrm>
          <a:off x="1609090" y="604774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23495</xdr:rowOff>
    </xdr:from>
    <xdr:to xmlns:xdr="http://schemas.openxmlformats.org/drawingml/2006/spreadsheetDrawing">
      <xdr:col>6</xdr:col>
      <xdr:colOff>38100</xdr:colOff>
      <xdr:row>36</xdr:row>
      <xdr:rowOff>121285</xdr:rowOff>
    </xdr:to>
    <xdr:sp macro="" textlink="">
      <xdr:nvSpPr>
        <xdr:cNvPr id="77" name="フローチャート: 判断 76"/>
        <xdr:cNvSpPr/>
      </xdr:nvSpPr>
      <xdr:spPr>
        <a:xfrm>
          <a:off x="1000125" y="59734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112395</xdr:rowOff>
    </xdr:from>
    <xdr:ext cx="534035" cy="249555"/>
    <xdr:sp macro="" textlink="">
      <xdr:nvSpPr>
        <xdr:cNvPr id="78" name="テキスト ボックス 77"/>
        <xdr:cNvSpPr txBox="1"/>
      </xdr:nvSpPr>
      <xdr:spPr>
        <a:xfrm>
          <a:off x="799465" y="60623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76835</xdr:rowOff>
    </xdr:from>
    <xdr:ext cx="762000" cy="249555"/>
    <xdr:sp macro="" textlink="">
      <xdr:nvSpPr>
        <xdr:cNvPr id="79" name="テキスト ボックス 78"/>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76835</xdr:rowOff>
    </xdr:from>
    <xdr:ext cx="762000" cy="249555"/>
    <xdr:sp macro="" textlink="">
      <xdr:nvSpPr>
        <xdr:cNvPr id="80" name="テキスト ボックス 79"/>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76835</xdr:rowOff>
    </xdr:from>
    <xdr:ext cx="762000" cy="249555"/>
    <xdr:sp macro="" textlink="">
      <xdr:nvSpPr>
        <xdr:cNvPr id="81" name="テキスト ボックス 80"/>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76835</xdr:rowOff>
    </xdr:from>
    <xdr:ext cx="762000" cy="249555"/>
    <xdr:sp macro="" textlink="">
      <xdr:nvSpPr>
        <xdr:cNvPr id="82" name="テキスト ボックス 81"/>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76835</xdr:rowOff>
    </xdr:from>
    <xdr:ext cx="762000" cy="249555"/>
    <xdr:sp macro="" textlink="">
      <xdr:nvSpPr>
        <xdr:cNvPr id="83" name="テキスト ボックス 82"/>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73660</xdr:rowOff>
    </xdr:from>
    <xdr:to xmlns:xdr="http://schemas.openxmlformats.org/drawingml/2006/spreadsheetDrawing">
      <xdr:col>24</xdr:col>
      <xdr:colOff>114300</xdr:colOff>
      <xdr:row>31</xdr:row>
      <xdr:rowOff>6350</xdr:rowOff>
    </xdr:to>
    <xdr:sp macro="" textlink="">
      <xdr:nvSpPr>
        <xdr:cNvPr id="84" name="楕円 83"/>
        <xdr:cNvSpPr/>
      </xdr:nvSpPr>
      <xdr:spPr>
        <a:xfrm>
          <a:off x="4203700" y="5033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15875</xdr:rowOff>
    </xdr:from>
    <xdr:ext cx="598805" cy="249555"/>
    <xdr:sp macro="" textlink="">
      <xdr:nvSpPr>
        <xdr:cNvPr id="85" name="人件費該当値テキスト"/>
        <xdr:cNvSpPr txBox="1"/>
      </xdr:nvSpPr>
      <xdr:spPr>
        <a:xfrm>
          <a:off x="4305300" y="49752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119380</xdr:rowOff>
    </xdr:from>
    <xdr:to xmlns:xdr="http://schemas.openxmlformats.org/drawingml/2006/spreadsheetDrawing">
      <xdr:col>20</xdr:col>
      <xdr:colOff>38100</xdr:colOff>
      <xdr:row>31</xdr:row>
      <xdr:rowOff>52070</xdr:rowOff>
    </xdr:to>
    <xdr:sp macro="" textlink="">
      <xdr:nvSpPr>
        <xdr:cNvPr id="86" name="楕円 85"/>
        <xdr:cNvSpPr/>
      </xdr:nvSpPr>
      <xdr:spPr>
        <a:xfrm>
          <a:off x="3444875" y="50787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29</xdr:row>
      <xdr:rowOff>67945</xdr:rowOff>
    </xdr:from>
    <xdr:ext cx="598805" cy="249555"/>
    <xdr:sp macro="" textlink="">
      <xdr:nvSpPr>
        <xdr:cNvPr id="87" name="テキスト ボックス 86"/>
        <xdr:cNvSpPr txBox="1"/>
      </xdr:nvSpPr>
      <xdr:spPr>
        <a:xfrm>
          <a:off x="3211830" y="48621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149225</xdr:rowOff>
    </xdr:from>
    <xdr:to xmlns:xdr="http://schemas.openxmlformats.org/drawingml/2006/spreadsheetDrawing">
      <xdr:col>15</xdr:col>
      <xdr:colOff>101600</xdr:colOff>
      <xdr:row>31</xdr:row>
      <xdr:rowOff>81280</xdr:rowOff>
    </xdr:to>
    <xdr:sp macro="" textlink="">
      <xdr:nvSpPr>
        <xdr:cNvPr id="88" name="楕円 87"/>
        <xdr:cNvSpPr/>
      </xdr:nvSpPr>
      <xdr:spPr>
        <a:xfrm>
          <a:off x="2619375" y="51085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29</xdr:row>
      <xdr:rowOff>97155</xdr:rowOff>
    </xdr:from>
    <xdr:ext cx="598805" cy="248920"/>
    <xdr:sp macro="" textlink="">
      <xdr:nvSpPr>
        <xdr:cNvPr id="89" name="テキスト ボックス 88"/>
        <xdr:cNvSpPr txBox="1"/>
      </xdr:nvSpPr>
      <xdr:spPr>
        <a:xfrm>
          <a:off x="2402205" y="48914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48895</xdr:rowOff>
    </xdr:from>
    <xdr:to xmlns:xdr="http://schemas.openxmlformats.org/drawingml/2006/spreadsheetDrawing">
      <xdr:col>10</xdr:col>
      <xdr:colOff>165100</xdr:colOff>
      <xdr:row>33</xdr:row>
      <xdr:rowOff>146685</xdr:rowOff>
    </xdr:to>
    <xdr:sp macro="" textlink="">
      <xdr:nvSpPr>
        <xdr:cNvPr id="90" name="楕円 89"/>
        <xdr:cNvSpPr/>
      </xdr:nvSpPr>
      <xdr:spPr>
        <a:xfrm>
          <a:off x="1809750" y="5503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162560</xdr:rowOff>
    </xdr:from>
    <xdr:ext cx="598805" cy="248920"/>
    <xdr:sp macro="" textlink="">
      <xdr:nvSpPr>
        <xdr:cNvPr id="91" name="テキスト ボックス 90"/>
        <xdr:cNvSpPr txBox="1"/>
      </xdr:nvSpPr>
      <xdr:spPr>
        <a:xfrm>
          <a:off x="1576705" y="52870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41275</xdr:rowOff>
    </xdr:from>
    <xdr:to xmlns:xdr="http://schemas.openxmlformats.org/drawingml/2006/spreadsheetDrawing">
      <xdr:col>6</xdr:col>
      <xdr:colOff>38100</xdr:colOff>
      <xdr:row>33</xdr:row>
      <xdr:rowOff>139065</xdr:rowOff>
    </xdr:to>
    <xdr:sp macro="" textlink="">
      <xdr:nvSpPr>
        <xdr:cNvPr id="92" name="楕円 91"/>
        <xdr:cNvSpPr/>
      </xdr:nvSpPr>
      <xdr:spPr>
        <a:xfrm>
          <a:off x="1000125" y="54959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155575</xdr:rowOff>
    </xdr:from>
    <xdr:ext cx="598805" cy="248920"/>
    <xdr:sp macro="" textlink="">
      <xdr:nvSpPr>
        <xdr:cNvPr id="93" name="テキスト ボックス 92"/>
        <xdr:cNvSpPr txBox="1"/>
      </xdr:nvSpPr>
      <xdr:spPr>
        <a:xfrm>
          <a:off x="767080" y="52800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55245</xdr:rowOff>
    </xdr:from>
    <xdr:to xmlns:xdr="http://schemas.openxmlformats.org/drawingml/2006/spreadsheetDrawing">
      <xdr:col>28</xdr:col>
      <xdr:colOff>114300</xdr:colOff>
      <xdr:row>45</xdr:row>
      <xdr:rowOff>30480</xdr:rowOff>
    </xdr:to>
    <xdr:sp macro="" textlink="">
      <xdr:nvSpPr>
        <xdr:cNvPr id="94" name="正方形/長方形 93"/>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55245</xdr:rowOff>
    </xdr:from>
    <xdr:to xmlns:xdr="http://schemas.openxmlformats.org/drawingml/2006/spreadsheetDrawing">
      <xdr:col>12</xdr:col>
      <xdr:colOff>127000</xdr:colOff>
      <xdr:row>46</xdr:row>
      <xdr:rowOff>134620</xdr:rowOff>
    </xdr:to>
    <xdr:sp macro="" textlink="">
      <xdr:nvSpPr>
        <xdr:cNvPr id="95" name="正方形/長方形 94"/>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85725</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55245</xdr:rowOff>
    </xdr:from>
    <xdr:to xmlns:xdr="http://schemas.openxmlformats.org/drawingml/2006/spreadsheetDrawing">
      <xdr:col>18</xdr:col>
      <xdr:colOff>0</xdr:colOff>
      <xdr:row>46</xdr:row>
      <xdr:rowOff>134620</xdr:rowOff>
    </xdr:to>
    <xdr:sp macro="" textlink="">
      <xdr:nvSpPr>
        <xdr:cNvPr id="97" name="正方形/長方形 96"/>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85725</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55245</xdr:rowOff>
    </xdr:from>
    <xdr:to xmlns:xdr="http://schemas.openxmlformats.org/drawingml/2006/spreadsheetDrawing">
      <xdr:col>24</xdr:col>
      <xdr:colOff>0</xdr:colOff>
      <xdr:row>46</xdr:row>
      <xdr:rowOff>134620</xdr:rowOff>
    </xdr:to>
    <xdr:sp macro="" textlink="">
      <xdr:nvSpPr>
        <xdr:cNvPr id="99" name="正方形/長方形 98"/>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85725</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01" name="正方形/長方形 100"/>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17170"/>
    <xdr:sp macro="" textlink="">
      <xdr:nvSpPr>
        <xdr:cNvPr id="102" name="テキスト ボックス 101"/>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79375</xdr:rowOff>
    </xdr:from>
    <xdr:to xmlns:xdr="http://schemas.openxmlformats.org/drawingml/2006/spreadsheetDrawing">
      <xdr:col>28</xdr:col>
      <xdr:colOff>114300</xdr:colOff>
      <xdr:row>61</xdr:row>
      <xdr:rowOff>79375</xdr:rowOff>
    </xdr:to>
    <xdr:cxnSp macro="">
      <xdr:nvCxnSpPr>
        <xdr:cNvPr id="103" name="直線コネクタ 102"/>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107315</xdr:rowOff>
    </xdr:from>
    <xdr:ext cx="530860" cy="249555"/>
    <xdr:sp macro="" textlink="">
      <xdr:nvSpPr>
        <xdr:cNvPr id="104" name="テキスト ボックス 103"/>
        <xdr:cNvSpPr txBox="1"/>
      </xdr:nvSpPr>
      <xdr:spPr>
        <a:xfrm>
          <a:off x="214630" y="100196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42545</xdr:rowOff>
    </xdr:from>
    <xdr:to xmlns:xdr="http://schemas.openxmlformats.org/drawingml/2006/spreadsheetDrawing">
      <xdr:col>28</xdr:col>
      <xdr:colOff>114300</xdr:colOff>
      <xdr:row>59</xdr:row>
      <xdr:rowOff>42545</xdr:rowOff>
    </xdr:to>
    <xdr:cxnSp macro="">
      <xdr:nvCxnSpPr>
        <xdr:cNvPr id="105" name="直線コネクタ 104"/>
        <xdr:cNvCxnSpPr/>
      </xdr:nvCxnSpPr>
      <xdr:spPr>
        <a:xfrm>
          <a:off x="698500" y="9789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71120</xdr:rowOff>
    </xdr:from>
    <xdr:ext cx="530860" cy="249555"/>
    <xdr:sp macro="" textlink="">
      <xdr:nvSpPr>
        <xdr:cNvPr id="106" name="テキスト ボックス 105"/>
        <xdr:cNvSpPr txBox="1"/>
      </xdr:nvSpPr>
      <xdr:spPr>
        <a:xfrm>
          <a:off x="214630" y="96532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7" name="直線コネクタ 106"/>
        <xdr:cNvCxnSpPr/>
      </xdr:nvCxnSpPr>
      <xdr:spPr>
        <a:xfrm>
          <a:off x="698500" y="9422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34290</xdr:rowOff>
    </xdr:from>
    <xdr:ext cx="530860" cy="249555"/>
    <xdr:sp macro="" textlink="">
      <xdr:nvSpPr>
        <xdr:cNvPr id="108" name="テキスト ボックス 107"/>
        <xdr:cNvSpPr txBox="1"/>
      </xdr:nvSpPr>
      <xdr:spPr>
        <a:xfrm>
          <a:off x="214630" y="9286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134620</xdr:rowOff>
    </xdr:from>
    <xdr:to xmlns:xdr="http://schemas.openxmlformats.org/drawingml/2006/spreadsheetDrawing">
      <xdr:col>28</xdr:col>
      <xdr:colOff>114300</xdr:colOff>
      <xdr:row>54</xdr:row>
      <xdr:rowOff>134620</xdr:rowOff>
    </xdr:to>
    <xdr:cxnSp macro="">
      <xdr:nvCxnSpPr>
        <xdr:cNvPr id="109" name="直線コネクタ 108"/>
        <xdr:cNvCxnSpPr/>
      </xdr:nvCxnSpPr>
      <xdr:spPr>
        <a:xfrm>
          <a:off x="6985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162560</xdr:rowOff>
    </xdr:from>
    <xdr:ext cx="595630" cy="248920"/>
    <xdr:sp macro="" textlink="">
      <xdr:nvSpPr>
        <xdr:cNvPr id="110" name="テキスト ボックス 109"/>
        <xdr:cNvSpPr txBox="1"/>
      </xdr:nvSpPr>
      <xdr:spPr>
        <a:xfrm>
          <a:off x="166370" y="89192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97790</xdr:rowOff>
    </xdr:from>
    <xdr:to xmlns:xdr="http://schemas.openxmlformats.org/drawingml/2006/spreadsheetDrawing">
      <xdr:col>28</xdr:col>
      <xdr:colOff>114300</xdr:colOff>
      <xdr:row>52</xdr:row>
      <xdr:rowOff>97790</xdr:rowOff>
    </xdr:to>
    <xdr:cxnSp macro="">
      <xdr:nvCxnSpPr>
        <xdr:cNvPr id="111" name="直線コネクタ 110"/>
        <xdr:cNvCxnSpPr/>
      </xdr:nvCxnSpPr>
      <xdr:spPr>
        <a:xfrm>
          <a:off x="698500" y="8689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126365</xdr:rowOff>
    </xdr:from>
    <xdr:ext cx="595630" cy="248920"/>
    <xdr:sp macro="" textlink="">
      <xdr:nvSpPr>
        <xdr:cNvPr id="112" name="テキスト ボックス 111"/>
        <xdr:cNvSpPr txBox="1"/>
      </xdr:nvSpPr>
      <xdr:spPr>
        <a:xfrm>
          <a:off x="166370" y="8552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60960</xdr:rowOff>
    </xdr:from>
    <xdr:to xmlns:xdr="http://schemas.openxmlformats.org/drawingml/2006/spreadsheetDrawing">
      <xdr:col>28</xdr:col>
      <xdr:colOff>114300</xdr:colOff>
      <xdr:row>50</xdr:row>
      <xdr:rowOff>60960</xdr:rowOff>
    </xdr:to>
    <xdr:cxnSp macro="">
      <xdr:nvCxnSpPr>
        <xdr:cNvPr id="113" name="直線コネクタ 112"/>
        <xdr:cNvCxnSpPr/>
      </xdr:nvCxnSpPr>
      <xdr:spPr>
        <a:xfrm>
          <a:off x="698500" y="8322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89535</xdr:rowOff>
    </xdr:from>
    <xdr:ext cx="595630" cy="248920"/>
    <xdr:sp macro="" textlink="">
      <xdr:nvSpPr>
        <xdr:cNvPr id="114" name="テキスト ボックス 113"/>
        <xdr:cNvSpPr txBox="1"/>
      </xdr:nvSpPr>
      <xdr:spPr>
        <a:xfrm>
          <a:off x="166370" y="8185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5" name="直線コネクタ 114"/>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52705</xdr:rowOff>
    </xdr:from>
    <xdr:ext cx="595630" cy="248920"/>
    <xdr:sp macro="" textlink="">
      <xdr:nvSpPr>
        <xdr:cNvPr id="116" name="テキスト ボックス 115"/>
        <xdr:cNvSpPr txBox="1"/>
      </xdr:nvSpPr>
      <xdr:spPr>
        <a:xfrm>
          <a:off x="166370" y="7818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17" name="物件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71755</xdr:rowOff>
    </xdr:from>
    <xdr:to xmlns:xdr="http://schemas.openxmlformats.org/drawingml/2006/spreadsheetDrawing">
      <xdr:col>24</xdr:col>
      <xdr:colOff>62865</xdr:colOff>
      <xdr:row>59</xdr:row>
      <xdr:rowOff>88900</xdr:rowOff>
    </xdr:to>
    <xdr:cxnSp macro="">
      <xdr:nvCxnSpPr>
        <xdr:cNvPr id="118" name="直線コネクタ 117"/>
        <xdr:cNvCxnSpPr/>
      </xdr:nvCxnSpPr>
      <xdr:spPr>
        <a:xfrm flipV="1">
          <a:off x="4252595" y="849820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92710</xdr:rowOff>
    </xdr:from>
    <xdr:ext cx="534670" cy="248920"/>
    <xdr:sp macro="" textlink="">
      <xdr:nvSpPr>
        <xdr:cNvPr id="119" name="物件費最小値テキスト"/>
        <xdr:cNvSpPr txBox="1"/>
      </xdr:nvSpPr>
      <xdr:spPr>
        <a:xfrm>
          <a:off x="4305300" y="98399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88900</xdr:rowOff>
    </xdr:from>
    <xdr:to xmlns:xdr="http://schemas.openxmlformats.org/drawingml/2006/spreadsheetDrawing">
      <xdr:col>24</xdr:col>
      <xdr:colOff>152400</xdr:colOff>
      <xdr:row>59</xdr:row>
      <xdr:rowOff>88900</xdr:rowOff>
    </xdr:to>
    <xdr:cxnSp macro="">
      <xdr:nvCxnSpPr>
        <xdr:cNvPr id="120" name="直線コネクタ 119"/>
        <xdr:cNvCxnSpPr/>
      </xdr:nvCxnSpPr>
      <xdr:spPr>
        <a:xfrm>
          <a:off x="4181475" y="9836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20320</xdr:rowOff>
    </xdr:from>
    <xdr:ext cx="598805" cy="248920"/>
    <xdr:sp macro="" textlink="">
      <xdr:nvSpPr>
        <xdr:cNvPr id="121" name="物件費最大値テキスト"/>
        <xdr:cNvSpPr txBox="1"/>
      </xdr:nvSpPr>
      <xdr:spPr>
        <a:xfrm>
          <a:off x="4305300" y="828167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71755</xdr:rowOff>
    </xdr:from>
    <xdr:to xmlns:xdr="http://schemas.openxmlformats.org/drawingml/2006/spreadsheetDrawing">
      <xdr:col>24</xdr:col>
      <xdr:colOff>152400</xdr:colOff>
      <xdr:row>51</xdr:row>
      <xdr:rowOff>71755</xdr:rowOff>
    </xdr:to>
    <xdr:cxnSp macro="">
      <xdr:nvCxnSpPr>
        <xdr:cNvPr id="122" name="直線コネクタ 121"/>
        <xdr:cNvCxnSpPr/>
      </xdr:nvCxnSpPr>
      <xdr:spPr>
        <a:xfrm>
          <a:off x="4181475" y="849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54</xdr:row>
      <xdr:rowOff>116840</xdr:rowOff>
    </xdr:from>
    <xdr:to xmlns:xdr="http://schemas.openxmlformats.org/drawingml/2006/spreadsheetDrawing">
      <xdr:col>24</xdr:col>
      <xdr:colOff>63500</xdr:colOff>
      <xdr:row>56</xdr:row>
      <xdr:rowOff>87630</xdr:rowOff>
    </xdr:to>
    <xdr:cxnSp macro="">
      <xdr:nvCxnSpPr>
        <xdr:cNvPr id="123" name="直線コネクタ 122"/>
        <xdr:cNvCxnSpPr/>
      </xdr:nvCxnSpPr>
      <xdr:spPr>
        <a:xfrm flipV="1">
          <a:off x="3492500" y="9038590"/>
          <a:ext cx="762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xdr:rowOff>
    </xdr:from>
    <xdr:ext cx="534670" cy="249555"/>
    <xdr:sp macro="" textlink="">
      <xdr:nvSpPr>
        <xdr:cNvPr id="124" name="物件費平均値テキスト"/>
        <xdr:cNvSpPr txBox="1"/>
      </xdr:nvSpPr>
      <xdr:spPr>
        <a:xfrm>
          <a:off x="4305300" y="92678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36830</xdr:rowOff>
    </xdr:from>
    <xdr:to xmlns:xdr="http://schemas.openxmlformats.org/drawingml/2006/spreadsheetDrawing">
      <xdr:col>24</xdr:col>
      <xdr:colOff>114300</xdr:colOff>
      <xdr:row>56</xdr:row>
      <xdr:rowOff>134620</xdr:rowOff>
    </xdr:to>
    <xdr:sp macro="" textlink="">
      <xdr:nvSpPr>
        <xdr:cNvPr id="125" name="フローチャート: 判断 124"/>
        <xdr:cNvSpPr/>
      </xdr:nvSpPr>
      <xdr:spPr>
        <a:xfrm>
          <a:off x="4203700" y="9288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118745</xdr:rowOff>
    </xdr:from>
    <xdr:to xmlns:xdr="http://schemas.openxmlformats.org/drawingml/2006/spreadsheetDrawing">
      <xdr:col>19</xdr:col>
      <xdr:colOff>174625</xdr:colOff>
      <xdr:row>56</xdr:row>
      <xdr:rowOff>87630</xdr:rowOff>
    </xdr:to>
    <xdr:cxnSp macro="">
      <xdr:nvCxnSpPr>
        <xdr:cNvPr id="126" name="直線コネクタ 125"/>
        <xdr:cNvCxnSpPr/>
      </xdr:nvCxnSpPr>
      <xdr:spPr>
        <a:xfrm>
          <a:off x="2670175" y="9205595"/>
          <a:ext cx="822325"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133350</xdr:rowOff>
    </xdr:from>
    <xdr:to xmlns:xdr="http://schemas.openxmlformats.org/drawingml/2006/spreadsheetDrawing">
      <xdr:col>20</xdr:col>
      <xdr:colOff>38100</xdr:colOff>
      <xdr:row>57</xdr:row>
      <xdr:rowOff>66040</xdr:rowOff>
    </xdr:to>
    <xdr:sp macro="" textlink="">
      <xdr:nvSpPr>
        <xdr:cNvPr id="127" name="フローチャート: 判断 126"/>
        <xdr:cNvSpPr/>
      </xdr:nvSpPr>
      <xdr:spPr>
        <a:xfrm>
          <a:off x="3444875" y="9385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57785</xdr:rowOff>
    </xdr:from>
    <xdr:ext cx="534035" cy="248920"/>
    <xdr:sp macro="" textlink="">
      <xdr:nvSpPr>
        <xdr:cNvPr id="128" name="テキスト ボックス 127"/>
        <xdr:cNvSpPr txBox="1"/>
      </xdr:nvSpPr>
      <xdr:spPr>
        <a:xfrm>
          <a:off x="3244215" y="94748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118745</xdr:rowOff>
    </xdr:from>
    <xdr:to xmlns:xdr="http://schemas.openxmlformats.org/drawingml/2006/spreadsheetDrawing">
      <xdr:col>15</xdr:col>
      <xdr:colOff>50800</xdr:colOff>
      <xdr:row>56</xdr:row>
      <xdr:rowOff>67310</xdr:rowOff>
    </xdr:to>
    <xdr:cxnSp macro="">
      <xdr:nvCxnSpPr>
        <xdr:cNvPr id="129" name="直線コネクタ 128"/>
        <xdr:cNvCxnSpPr/>
      </xdr:nvCxnSpPr>
      <xdr:spPr>
        <a:xfrm flipV="1">
          <a:off x="1860550" y="9205595"/>
          <a:ext cx="80962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34925</xdr:rowOff>
    </xdr:from>
    <xdr:to xmlns:xdr="http://schemas.openxmlformats.org/drawingml/2006/spreadsheetDrawing">
      <xdr:col>15</xdr:col>
      <xdr:colOff>101600</xdr:colOff>
      <xdr:row>57</xdr:row>
      <xdr:rowOff>132715</xdr:rowOff>
    </xdr:to>
    <xdr:sp macro="" textlink="">
      <xdr:nvSpPr>
        <xdr:cNvPr id="130" name="フローチャート: 判断 129"/>
        <xdr:cNvSpPr/>
      </xdr:nvSpPr>
      <xdr:spPr>
        <a:xfrm>
          <a:off x="2619375" y="9451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124460</xdr:rowOff>
    </xdr:from>
    <xdr:ext cx="534035" cy="248920"/>
    <xdr:sp macro="" textlink="">
      <xdr:nvSpPr>
        <xdr:cNvPr id="131" name="テキスト ボックス 130"/>
        <xdr:cNvSpPr txBox="1"/>
      </xdr:nvSpPr>
      <xdr:spPr>
        <a:xfrm>
          <a:off x="2434590" y="95415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56</xdr:row>
      <xdr:rowOff>6985</xdr:rowOff>
    </xdr:from>
    <xdr:to xmlns:xdr="http://schemas.openxmlformats.org/drawingml/2006/spreadsheetDrawing">
      <xdr:col>10</xdr:col>
      <xdr:colOff>114300</xdr:colOff>
      <xdr:row>56</xdr:row>
      <xdr:rowOff>67310</xdr:rowOff>
    </xdr:to>
    <xdr:cxnSp macro="">
      <xdr:nvCxnSpPr>
        <xdr:cNvPr id="132" name="直線コネクタ 131"/>
        <xdr:cNvCxnSpPr/>
      </xdr:nvCxnSpPr>
      <xdr:spPr>
        <a:xfrm>
          <a:off x="1047750" y="9258935"/>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71755</xdr:rowOff>
    </xdr:from>
    <xdr:to xmlns:xdr="http://schemas.openxmlformats.org/drawingml/2006/spreadsheetDrawing">
      <xdr:col>10</xdr:col>
      <xdr:colOff>165100</xdr:colOff>
      <xdr:row>58</xdr:row>
      <xdr:rowOff>4445</xdr:rowOff>
    </xdr:to>
    <xdr:sp macro="" textlink="">
      <xdr:nvSpPr>
        <xdr:cNvPr id="133" name="フローチャート: 判断 132"/>
        <xdr:cNvSpPr/>
      </xdr:nvSpPr>
      <xdr:spPr>
        <a:xfrm>
          <a:off x="1809750" y="9488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160655</xdr:rowOff>
    </xdr:from>
    <xdr:ext cx="534035" cy="248920"/>
    <xdr:sp macro="" textlink="">
      <xdr:nvSpPr>
        <xdr:cNvPr id="134" name="テキスト ボックス 133"/>
        <xdr:cNvSpPr txBox="1"/>
      </xdr:nvSpPr>
      <xdr:spPr>
        <a:xfrm>
          <a:off x="1609090" y="957770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104775</xdr:rowOff>
    </xdr:from>
    <xdr:to xmlns:xdr="http://schemas.openxmlformats.org/drawingml/2006/spreadsheetDrawing">
      <xdr:col>6</xdr:col>
      <xdr:colOff>38100</xdr:colOff>
      <xdr:row>57</xdr:row>
      <xdr:rowOff>38100</xdr:rowOff>
    </xdr:to>
    <xdr:sp macro="" textlink="">
      <xdr:nvSpPr>
        <xdr:cNvPr id="135" name="フローチャート: 判断 134"/>
        <xdr:cNvSpPr/>
      </xdr:nvSpPr>
      <xdr:spPr>
        <a:xfrm>
          <a:off x="1000125" y="935672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29210</xdr:rowOff>
    </xdr:from>
    <xdr:ext cx="534035" cy="248920"/>
    <xdr:sp macro="" textlink="">
      <xdr:nvSpPr>
        <xdr:cNvPr id="136" name="テキスト ボックス 135"/>
        <xdr:cNvSpPr txBox="1"/>
      </xdr:nvSpPr>
      <xdr:spPr>
        <a:xfrm>
          <a:off x="799465" y="944626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76835</xdr:rowOff>
    </xdr:from>
    <xdr:ext cx="762000" cy="249555"/>
    <xdr:sp macro="" textlink="">
      <xdr:nvSpPr>
        <xdr:cNvPr id="137" name="テキスト ボックス 136"/>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76835</xdr:rowOff>
    </xdr:from>
    <xdr:ext cx="762000" cy="249555"/>
    <xdr:sp macro="" textlink="">
      <xdr:nvSpPr>
        <xdr:cNvPr id="138" name="テキスト ボックス 137"/>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76835</xdr:rowOff>
    </xdr:from>
    <xdr:ext cx="762000" cy="249555"/>
    <xdr:sp macro="" textlink="">
      <xdr:nvSpPr>
        <xdr:cNvPr id="139" name="テキスト ボックス 138"/>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76835</xdr:rowOff>
    </xdr:from>
    <xdr:ext cx="762000" cy="249555"/>
    <xdr:sp macro="" textlink="">
      <xdr:nvSpPr>
        <xdr:cNvPr id="140" name="テキスト ボックス 139"/>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76835</xdr:rowOff>
    </xdr:from>
    <xdr:ext cx="762000" cy="249555"/>
    <xdr:sp macro="" textlink="">
      <xdr:nvSpPr>
        <xdr:cNvPr id="141" name="テキスト ボックス 140"/>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67945</xdr:rowOff>
    </xdr:from>
    <xdr:to xmlns:xdr="http://schemas.openxmlformats.org/drawingml/2006/spreadsheetDrawing">
      <xdr:col>24</xdr:col>
      <xdr:colOff>114300</xdr:colOff>
      <xdr:row>55</xdr:row>
      <xdr:rowOff>635</xdr:rowOff>
    </xdr:to>
    <xdr:sp macro="" textlink="">
      <xdr:nvSpPr>
        <xdr:cNvPr id="142" name="楕円 141"/>
        <xdr:cNvSpPr/>
      </xdr:nvSpPr>
      <xdr:spPr>
        <a:xfrm>
          <a:off x="4203700" y="8989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90170</xdr:rowOff>
    </xdr:from>
    <xdr:ext cx="598805" cy="248920"/>
    <xdr:sp macro="" textlink="">
      <xdr:nvSpPr>
        <xdr:cNvPr id="143" name="物件費該当値テキスト"/>
        <xdr:cNvSpPr txBox="1"/>
      </xdr:nvSpPr>
      <xdr:spPr>
        <a:xfrm>
          <a:off x="4305300" y="88468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38735</xdr:rowOff>
    </xdr:from>
    <xdr:to xmlns:xdr="http://schemas.openxmlformats.org/drawingml/2006/spreadsheetDrawing">
      <xdr:col>20</xdr:col>
      <xdr:colOff>38100</xdr:colOff>
      <xdr:row>56</xdr:row>
      <xdr:rowOff>136525</xdr:rowOff>
    </xdr:to>
    <xdr:sp macro="" textlink="">
      <xdr:nvSpPr>
        <xdr:cNvPr id="144" name="楕円 143"/>
        <xdr:cNvSpPr/>
      </xdr:nvSpPr>
      <xdr:spPr>
        <a:xfrm>
          <a:off x="3444875" y="92906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152400</xdr:rowOff>
    </xdr:from>
    <xdr:ext cx="534035" cy="248920"/>
    <xdr:sp macro="" textlink="">
      <xdr:nvSpPr>
        <xdr:cNvPr id="145" name="テキスト ボックス 144"/>
        <xdr:cNvSpPr txBox="1"/>
      </xdr:nvSpPr>
      <xdr:spPr>
        <a:xfrm>
          <a:off x="3244215" y="90741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69850</xdr:rowOff>
    </xdr:from>
    <xdr:to xmlns:xdr="http://schemas.openxmlformats.org/drawingml/2006/spreadsheetDrawing">
      <xdr:col>15</xdr:col>
      <xdr:colOff>101600</xdr:colOff>
      <xdr:row>56</xdr:row>
      <xdr:rowOff>2540</xdr:rowOff>
    </xdr:to>
    <xdr:sp macro="" textlink="">
      <xdr:nvSpPr>
        <xdr:cNvPr id="146" name="楕円 145"/>
        <xdr:cNvSpPr/>
      </xdr:nvSpPr>
      <xdr:spPr>
        <a:xfrm>
          <a:off x="2619375" y="915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18415</xdr:rowOff>
    </xdr:from>
    <xdr:ext cx="598805" cy="248920"/>
    <xdr:sp macro="" textlink="">
      <xdr:nvSpPr>
        <xdr:cNvPr id="147" name="テキスト ボックス 146"/>
        <xdr:cNvSpPr txBox="1"/>
      </xdr:nvSpPr>
      <xdr:spPr>
        <a:xfrm>
          <a:off x="2402205" y="894016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18415</xdr:rowOff>
    </xdr:from>
    <xdr:to xmlns:xdr="http://schemas.openxmlformats.org/drawingml/2006/spreadsheetDrawing">
      <xdr:col>10</xdr:col>
      <xdr:colOff>165100</xdr:colOff>
      <xdr:row>56</xdr:row>
      <xdr:rowOff>116205</xdr:rowOff>
    </xdr:to>
    <xdr:sp macro="" textlink="">
      <xdr:nvSpPr>
        <xdr:cNvPr id="148" name="楕円 147"/>
        <xdr:cNvSpPr/>
      </xdr:nvSpPr>
      <xdr:spPr>
        <a:xfrm>
          <a:off x="1809750" y="9270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132080</xdr:rowOff>
    </xdr:from>
    <xdr:ext cx="534035" cy="249555"/>
    <xdr:sp macro="" textlink="">
      <xdr:nvSpPr>
        <xdr:cNvPr id="149" name="テキスト ボックス 148"/>
        <xdr:cNvSpPr txBox="1"/>
      </xdr:nvSpPr>
      <xdr:spPr>
        <a:xfrm>
          <a:off x="1609090" y="90538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123825</xdr:rowOff>
    </xdr:from>
    <xdr:to xmlns:xdr="http://schemas.openxmlformats.org/drawingml/2006/spreadsheetDrawing">
      <xdr:col>6</xdr:col>
      <xdr:colOff>38100</xdr:colOff>
      <xdr:row>56</xdr:row>
      <xdr:rowOff>56515</xdr:rowOff>
    </xdr:to>
    <xdr:sp macro="" textlink="">
      <xdr:nvSpPr>
        <xdr:cNvPr id="150" name="楕円 149"/>
        <xdr:cNvSpPr/>
      </xdr:nvSpPr>
      <xdr:spPr>
        <a:xfrm>
          <a:off x="1000125" y="92106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71755</xdr:rowOff>
    </xdr:from>
    <xdr:ext cx="598805" cy="249555"/>
    <xdr:sp macro="" textlink="">
      <xdr:nvSpPr>
        <xdr:cNvPr id="151" name="テキスト ボックス 150"/>
        <xdr:cNvSpPr txBox="1"/>
      </xdr:nvSpPr>
      <xdr:spPr>
        <a:xfrm>
          <a:off x="767080" y="89935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52" name="正方形/長方形 151"/>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53" name="正方形/長方形 152"/>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85725</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55" name="正方形/長方形 154"/>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85725</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7" name="正方形/長方形 156"/>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85725</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9" name="正方形/長方形 158"/>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17170"/>
    <xdr:sp macro="" textlink="">
      <xdr:nvSpPr>
        <xdr:cNvPr id="160" name="テキスト ボックス 159"/>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61" name="直線コネクタ 160"/>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134620</xdr:rowOff>
    </xdr:from>
    <xdr:to xmlns:xdr="http://schemas.openxmlformats.org/drawingml/2006/spreadsheetDrawing">
      <xdr:col>28</xdr:col>
      <xdr:colOff>114300</xdr:colOff>
      <xdr:row>78</xdr:row>
      <xdr:rowOff>134620</xdr:rowOff>
    </xdr:to>
    <xdr:cxnSp macro="">
      <xdr:nvCxnSpPr>
        <xdr:cNvPr id="162" name="直線コネクタ 161"/>
        <xdr:cNvCxnSpPr/>
      </xdr:nvCxnSpPr>
      <xdr:spPr>
        <a:xfrm>
          <a:off x="698500" y="13018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162560</xdr:rowOff>
    </xdr:from>
    <xdr:ext cx="248920" cy="248920"/>
    <xdr:sp macro="" textlink="">
      <xdr:nvSpPr>
        <xdr:cNvPr id="163" name="テキスト ボックス 162"/>
        <xdr:cNvSpPr txBox="1"/>
      </xdr:nvSpPr>
      <xdr:spPr>
        <a:xfrm>
          <a:off x="481330" y="12881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4" name="直線コネクタ 163"/>
        <xdr:cNvCxnSpPr/>
      </xdr:nvCxnSpPr>
      <xdr:spPr>
        <a:xfrm>
          <a:off x="698500" y="12578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52705</xdr:rowOff>
    </xdr:from>
    <xdr:ext cx="530860" cy="248920"/>
    <xdr:sp macro="" textlink="">
      <xdr:nvSpPr>
        <xdr:cNvPr id="165" name="テキスト ボックス 164"/>
        <xdr:cNvSpPr txBox="1"/>
      </xdr:nvSpPr>
      <xdr:spPr>
        <a:xfrm>
          <a:off x="214630" y="124415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79375</xdr:rowOff>
    </xdr:from>
    <xdr:to xmlns:xdr="http://schemas.openxmlformats.org/drawingml/2006/spreadsheetDrawing">
      <xdr:col>28</xdr:col>
      <xdr:colOff>114300</xdr:colOff>
      <xdr:row>73</xdr:row>
      <xdr:rowOff>79375</xdr:rowOff>
    </xdr:to>
    <xdr:cxnSp macro="">
      <xdr:nvCxnSpPr>
        <xdr:cNvPr id="166" name="直線コネクタ 165"/>
        <xdr:cNvCxnSpPr/>
      </xdr:nvCxnSpPr>
      <xdr:spPr>
        <a:xfrm>
          <a:off x="698500" y="12138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107315</xdr:rowOff>
    </xdr:from>
    <xdr:ext cx="530860" cy="249555"/>
    <xdr:sp macro="" textlink="">
      <xdr:nvSpPr>
        <xdr:cNvPr id="167" name="テキスト ボックス 166"/>
        <xdr:cNvSpPr txBox="1"/>
      </xdr:nvSpPr>
      <xdr:spPr>
        <a:xfrm>
          <a:off x="214630" y="120008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134620</xdr:rowOff>
    </xdr:from>
    <xdr:to xmlns:xdr="http://schemas.openxmlformats.org/drawingml/2006/spreadsheetDrawing">
      <xdr:col>28</xdr:col>
      <xdr:colOff>114300</xdr:colOff>
      <xdr:row>70</xdr:row>
      <xdr:rowOff>134620</xdr:rowOff>
    </xdr:to>
    <xdr:cxnSp macro="">
      <xdr:nvCxnSpPr>
        <xdr:cNvPr id="168" name="直線コネクタ 167"/>
        <xdr:cNvCxnSpPr/>
      </xdr:nvCxnSpPr>
      <xdr:spPr>
        <a:xfrm>
          <a:off x="698500" y="11697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162560</xdr:rowOff>
    </xdr:from>
    <xdr:ext cx="530860" cy="248920"/>
    <xdr:sp macro="" textlink="">
      <xdr:nvSpPr>
        <xdr:cNvPr id="169" name="テキスト ボックス 168"/>
        <xdr:cNvSpPr txBox="1"/>
      </xdr:nvSpPr>
      <xdr:spPr>
        <a:xfrm>
          <a:off x="214630" y="115608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0" name="直線コネクタ 169"/>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52705</xdr:rowOff>
    </xdr:from>
    <xdr:ext cx="530860" cy="248920"/>
    <xdr:sp macro="" textlink="">
      <xdr:nvSpPr>
        <xdr:cNvPr id="171" name="テキスト ボックス 170"/>
        <xdr:cNvSpPr txBox="1"/>
      </xdr:nvSpPr>
      <xdr:spPr>
        <a:xfrm>
          <a:off x="214630" y="11120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72" name="維持補修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67945</xdr:rowOff>
    </xdr:from>
    <xdr:to xmlns:xdr="http://schemas.openxmlformats.org/drawingml/2006/spreadsheetDrawing">
      <xdr:col>24</xdr:col>
      <xdr:colOff>62865</xdr:colOff>
      <xdr:row>78</xdr:row>
      <xdr:rowOff>133350</xdr:rowOff>
    </xdr:to>
    <xdr:cxnSp macro="">
      <xdr:nvCxnSpPr>
        <xdr:cNvPr id="173" name="直線コネクタ 172"/>
        <xdr:cNvCxnSpPr/>
      </xdr:nvCxnSpPr>
      <xdr:spPr>
        <a:xfrm flipV="1">
          <a:off x="4252595" y="11796395"/>
          <a:ext cx="127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137160</xdr:rowOff>
    </xdr:from>
    <xdr:ext cx="313690" cy="249555"/>
    <xdr:sp macro="" textlink="">
      <xdr:nvSpPr>
        <xdr:cNvPr id="174" name="維持補修費最小値テキスト"/>
        <xdr:cNvSpPr txBox="1"/>
      </xdr:nvSpPr>
      <xdr:spPr>
        <a:xfrm>
          <a:off x="4305300" y="1302131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133350</xdr:rowOff>
    </xdr:from>
    <xdr:to xmlns:xdr="http://schemas.openxmlformats.org/drawingml/2006/spreadsheetDrawing">
      <xdr:col>24</xdr:col>
      <xdr:colOff>152400</xdr:colOff>
      <xdr:row>78</xdr:row>
      <xdr:rowOff>133350</xdr:rowOff>
    </xdr:to>
    <xdr:cxnSp macro="">
      <xdr:nvCxnSpPr>
        <xdr:cNvPr id="175" name="直線コネクタ 174"/>
        <xdr:cNvCxnSpPr/>
      </xdr:nvCxnSpPr>
      <xdr:spPr>
        <a:xfrm>
          <a:off x="4181475" y="1301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17145</xdr:rowOff>
    </xdr:from>
    <xdr:ext cx="534670" cy="248920"/>
    <xdr:sp macro="" textlink="">
      <xdr:nvSpPr>
        <xdr:cNvPr id="176" name="維持補修費最大値テキスト"/>
        <xdr:cNvSpPr txBox="1"/>
      </xdr:nvSpPr>
      <xdr:spPr>
        <a:xfrm>
          <a:off x="4305300" y="115804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67945</xdr:rowOff>
    </xdr:from>
    <xdr:to xmlns:xdr="http://schemas.openxmlformats.org/drawingml/2006/spreadsheetDrawing">
      <xdr:col>24</xdr:col>
      <xdr:colOff>152400</xdr:colOff>
      <xdr:row>71</xdr:row>
      <xdr:rowOff>67945</xdr:rowOff>
    </xdr:to>
    <xdr:cxnSp macro="">
      <xdr:nvCxnSpPr>
        <xdr:cNvPr id="177" name="直線コネクタ 176"/>
        <xdr:cNvCxnSpPr/>
      </xdr:nvCxnSpPr>
      <xdr:spPr>
        <a:xfrm>
          <a:off x="4181475" y="11796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162560</xdr:rowOff>
    </xdr:from>
    <xdr:to xmlns:xdr="http://schemas.openxmlformats.org/drawingml/2006/spreadsheetDrawing">
      <xdr:col>24</xdr:col>
      <xdr:colOff>63500</xdr:colOff>
      <xdr:row>78</xdr:row>
      <xdr:rowOff>11430</xdr:rowOff>
    </xdr:to>
    <xdr:cxnSp macro="">
      <xdr:nvCxnSpPr>
        <xdr:cNvPr id="178" name="直線コネクタ 177"/>
        <xdr:cNvCxnSpPr/>
      </xdr:nvCxnSpPr>
      <xdr:spPr>
        <a:xfrm flipV="1">
          <a:off x="3492500" y="12881610"/>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85090</xdr:rowOff>
    </xdr:from>
    <xdr:ext cx="469900" cy="248920"/>
    <xdr:sp macro="" textlink="">
      <xdr:nvSpPr>
        <xdr:cNvPr id="179" name="維持補修費平均値テキスト"/>
        <xdr:cNvSpPr txBox="1"/>
      </xdr:nvSpPr>
      <xdr:spPr>
        <a:xfrm>
          <a:off x="4305300" y="1263904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62230</xdr:rowOff>
    </xdr:from>
    <xdr:to xmlns:xdr="http://schemas.openxmlformats.org/drawingml/2006/spreadsheetDrawing">
      <xdr:col>24</xdr:col>
      <xdr:colOff>114300</xdr:colOff>
      <xdr:row>77</xdr:row>
      <xdr:rowOff>160020</xdr:rowOff>
    </xdr:to>
    <xdr:sp macro="" textlink="">
      <xdr:nvSpPr>
        <xdr:cNvPr id="180" name="フローチャート: 判断 179"/>
        <xdr:cNvSpPr/>
      </xdr:nvSpPr>
      <xdr:spPr>
        <a:xfrm>
          <a:off x="4203700" y="12781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11430</xdr:rowOff>
    </xdr:from>
    <xdr:to xmlns:xdr="http://schemas.openxmlformats.org/drawingml/2006/spreadsheetDrawing">
      <xdr:col>19</xdr:col>
      <xdr:colOff>174625</xdr:colOff>
      <xdr:row>78</xdr:row>
      <xdr:rowOff>40640</xdr:rowOff>
    </xdr:to>
    <xdr:cxnSp macro="">
      <xdr:nvCxnSpPr>
        <xdr:cNvPr id="181" name="直線コネクタ 180"/>
        <xdr:cNvCxnSpPr/>
      </xdr:nvCxnSpPr>
      <xdr:spPr>
        <a:xfrm flipV="1">
          <a:off x="2670175" y="1289558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60960</xdr:rowOff>
    </xdr:from>
    <xdr:to xmlns:xdr="http://schemas.openxmlformats.org/drawingml/2006/spreadsheetDrawing">
      <xdr:col>20</xdr:col>
      <xdr:colOff>38100</xdr:colOff>
      <xdr:row>77</xdr:row>
      <xdr:rowOff>159385</xdr:rowOff>
    </xdr:to>
    <xdr:sp macro="" textlink="">
      <xdr:nvSpPr>
        <xdr:cNvPr id="182" name="フローチャート: 判断 181"/>
        <xdr:cNvSpPr/>
      </xdr:nvSpPr>
      <xdr:spPr>
        <a:xfrm>
          <a:off x="3444875" y="127800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9525</xdr:rowOff>
    </xdr:from>
    <xdr:ext cx="469265" cy="249555"/>
    <xdr:sp macro="" textlink="">
      <xdr:nvSpPr>
        <xdr:cNvPr id="183" name="テキスト ボックス 182"/>
        <xdr:cNvSpPr txBox="1"/>
      </xdr:nvSpPr>
      <xdr:spPr>
        <a:xfrm>
          <a:off x="3276600" y="125634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34925</xdr:rowOff>
    </xdr:from>
    <xdr:to xmlns:xdr="http://schemas.openxmlformats.org/drawingml/2006/spreadsheetDrawing">
      <xdr:col>15</xdr:col>
      <xdr:colOff>50800</xdr:colOff>
      <xdr:row>78</xdr:row>
      <xdr:rowOff>40640</xdr:rowOff>
    </xdr:to>
    <xdr:cxnSp macro="">
      <xdr:nvCxnSpPr>
        <xdr:cNvPr id="184" name="直線コネクタ 183"/>
        <xdr:cNvCxnSpPr/>
      </xdr:nvCxnSpPr>
      <xdr:spPr>
        <a:xfrm>
          <a:off x="1860550" y="1291907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73660</xdr:rowOff>
    </xdr:from>
    <xdr:to xmlns:xdr="http://schemas.openxmlformats.org/drawingml/2006/spreadsheetDrawing">
      <xdr:col>15</xdr:col>
      <xdr:colOff>101600</xdr:colOff>
      <xdr:row>78</xdr:row>
      <xdr:rowOff>6350</xdr:rowOff>
    </xdr:to>
    <xdr:sp macro="" textlink="">
      <xdr:nvSpPr>
        <xdr:cNvPr id="185" name="フローチャート: 判断 184"/>
        <xdr:cNvSpPr/>
      </xdr:nvSpPr>
      <xdr:spPr>
        <a:xfrm>
          <a:off x="2619375" y="12792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22860</xdr:rowOff>
    </xdr:from>
    <xdr:ext cx="469265" cy="248920"/>
    <xdr:sp macro="" textlink="">
      <xdr:nvSpPr>
        <xdr:cNvPr id="186" name="テキスト ボックス 185"/>
        <xdr:cNvSpPr txBox="1"/>
      </xdr:nvSpPr>
      <xdr:spPr>
        <a:xfrm>
          <a:off x="2451100" y="12576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34925</xdr:rowOff>
    </xdr:from>
    <xdr:to xmlns:xdr="http://schemas.openxmlformats.org/drawingml/2006/spreadsheetDrawing">
      <xdr:col>10</xdr:col>
      <xdr:colOff>114300</xdr:colOff>
      <xdr:row>78</xdr:row>
      <xdr:rowOff>60325</xdr:rowOff>
    </xdr:to>
    <xdr:cxnSp macro="">
      <xdr:nvCxnSpPr>
        <xdr:cNvPr id="187" name="直線コネクタ 186"/>
        <xdr:cNvCxnSpPr/>
      </xdr:nvCxnSpPr>
      <xdr:spPr>
        <a:xfrm flipV="1">
          <a:off x="1047750" y="1291907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108585</xdr:rowOff>
    </xdr:from>
    <xdr:to xmlns:xdr="http://schemas.openxmlformats.org/drawingml/2006/spreadsheetDrawing">
      <xdr:col>10</xdr:col>
      <xdr:colOff>165100</xdr:colOff>
      <xdr:row>78</xdr:row>
      <xdr:rowOff>41275</xdr:rowOff>
    </xdr:to>
    <xdr:sp macro="" textlink="">
      <xdr:nvSpPr>
        <xdr:cNvPr id="188" name="フローチャート: 判断 187"/>
        <xdr:cNvSpPr/>
      </xdr:nvSpPr>
      <xdr:spPr>
        <a:xfrm>
          <a:off x="1809750" y="12827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57785</xdr:rowOff>
    </xdr:from>
    <xdr:ext cx="469265" cy="248920"/>
    <xdr:sp macro="" textlink="">
      <xdr:nvSpPr>
        <xdr:cNvPr id="189" name="テキスト ボックス 188"/>
        <xdr:cNvSpPr txBox="1"/>
      </xdr:nvSpPr>
      <xdr:spPr>
        <a:xfrm>
          <a:off x="1641475" y="12611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114935</xdr:rowOff>
    </xdr:from>
    <xdr:to xmlns:xdr="http://schemas.openxmlformats.org/drawingml/2006/spreadsheetDrawing">
      <xdr:col>6</xdr:col>
      <xdr:colOff>38100</xdr:colOff>
      <xdr:row>78</xdr:row>
      <xdr:rowOff>47625</xdr:rowOff>
    </xdr:to>
    <xdr:sp macro="" textlink="">
      <xdr:nvSpPr>
        <xdr:cNvPr id="190" name="フローチャート: 判断 189"/>
        <xdr:cNvSpPr/>
      </xdr:nvSpPr>
      <xdr:spPr>
        <a:xfrm>
          <a:off x="1000125" y="128339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63500</xdr:rowOff>
    </xdr:from>
    <xdr:ext cx="469265" cy="248920"/>
    <xdr:sp macro="" textlink="">
      <xdr:nvSpPr>
        <xdr:cNvPr id="191" name="テキスト ボックス 190"/>
        <xdr:cNvSpPr txBox="1"/>
      </xdr:nvSpPr>
      <xdr:spPr>
        <a:xfrm>
          <a:off x="831850" y="126174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2" name="テキスト ボックス 191"/>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3" name="テキスト ボックス 192"/>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4" name="テキスト ボックス 193"/>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5" name="テキスト ボックス 194"/>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6" name="テキスト ボックス 195"/>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113665</xdr:rowOff>
    </xdr:from>
    <xdr:to xmlns:xdr="http://schemas.openxmlformats.org/drawingml/2006/spreadsheetDrawing">
      <xdr:col>24</xdr:col>
      <xdr:colOff>114300</xdr:colOff>
      <xdr:row>78</xdr:row>
      <xdr:rowOff>46355</xdr:rowOff>
    </xdr:to>
    <xdr:sp macro="" textlink="">
      <xdr:nvSpPr>
        <xdr:cNvPr id="197" name="楕円 196"/>
        <xdr:cNvSpPr/>
      </xdr:nvSpPr>
      <xdr:spPr>
        <a:xfrm>
          <a:off x="4203700" y="12832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93345</xdr:rowOff>
    </xdr:from>
    <xdr:ext cx="469900" cy="248920"/>
    <xdr:sp macro="" textlink="">
      <xdr:nvSpPr>
        <xdr:cNvPr id="198" name="維持補修費該当値テキスト"/>
        <xdr:cNvSpPr txBox="1"/>
      </xdr:nvSpPr>
      <xdr:spPr>
        <a:xfrm>
          <a:off x="4305300" y="128123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127635</xdr:rowOff>
    </xdr:from>
    <xdr:to xmlns:xdr="http://schemas.openxmlformats.org/drawingml/2006/spreadsheetDrawing">
      <xdr:col>20</xdr:col>
      <xdr:colOff>38100</xdr:colOff>
      <xdr:row>78</xdr:row>
      <xdr:rowOff>60960</xdr:rowOff>
    </xdr:to>
    <xdr:sp macro="" textlink="">
      <xdr:nvSpPr>
        <xdr:cNvPr id="199" name="楕円 198"/>
        <xdr:cNvSpPr/>
      </xdr:nvSpPr>
      <xdr:spPr>
        <a:xfrm>
          <a:off x="3444875" y="128466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52070</xdr:rowOff>
    </xdr:from>
    <xdr:ext cx="469265" cy="248920"/>
    <xdr:sp macro="" textlink="">
      <xdr:nvSpPr>
        <xdr:cNvPr id="200" name="テキスト ボックス 199"/>
        <xdr:cNvSpPr txBox="1"/>
      </xdr:nvSpPr>
      <xdr:spPr>
        <a:xfrm>
          <a:off x="3276600" y="129362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157480</xdr:rowOff>
    </xdr:from>
    <xdr:to xmlns:xdr="http://schemas.openxmlformats.org/drawingml/2006/spreadsheetDrawing">
      <xdr:col>15</xdr:col>
      <xdr:colOff>101600</xdr:colOff>
      <xdr:row>78</xdr:row>
      <xdr:rowOff>90170</xdr:rowOff>
    </xdr:to>
    <xdr:sp macro="" textlink="">
      <xdr:nvSpPr>
        <xdr:cNvPr id="201" name="楕円 200"/>
        <xdr:cNvSpPr/>
      </xdr:nvSpPr>
      <xdr:spPr>
        <a:xfrm>
          <a:off x="2619375" y="1287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81280</xdr:rowOff>
    </xdr:from>
    <xdr:ext cx="469265" cy="249555"/>
    <xdr:sp macro="" textlink="">
      <xdr:nvSpPr>
        <xdr:cNvPr id="202" name="テキスト ボックス 201"/>
        <xdr:cNvSpPr txBox="1"/>
      </xdr:nvSpPr>
      <xdr:spPr>
        <a:xfrm>
          <a:off x="2451100" y="129654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151130</xdr:rowOff>
    </xdr:from>
    <xdr:to xmlns:xdr="http://schemas.openxmlformats.org/drawingml/2006/spreadsheetDrawing">
      <xdr:col>10</xdr:col>
      <xdr:colOff>165100</xdr:colOff>
      <xdr:row>78</xdr:row>
      <xdr:rowOff>83820</xdr:rowOff>
    </xdr:to>
    <xdr:sp macro="" textlink="">
      <xdr:nvSpPr>
        <xdr:cNvPr id="203" name="楕円 202"/>
        <xdr:cNvSpPr/>
      </xdr:nvSpPr>
      <xdr:spPr>
        <a:xfrm>
          <a:off x="1809750" y="12870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74930</xdr:rowOff>
    </xdr:from>
    <xdr:ext cx="469265" cy="249555"/>
    <xdr:sp macro="" textlink="">
      <xdr:nvSpPr>
        <xdr:cNvPr id="204" name="テキスト ボックス 203"/>
        <xdr:cNvSpPr txBox="1"/>
      </xdr:nvSpPr>
      <xdr:spPr>
        <a:xfrm>
          <a:off x="1641475" y="129590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10795</xdr:rowOff>
    </xdr:from>
    <xdr:to xmlns:xdr="http://schemas.openxmlformats.org/drawingml/2006/spreadsheetDrawing">
      <xdr:col>6</xdr:col>
      <xdr:colOff>38100</xdr:colOff>
      <xdr:row>78</xdr:row>
      <xdr:rowOff>108585</xdr:rowOff>
    </xdr:to>
    <xdr:sp macro="" textlink="">
      <xdr:nvSpPr>
        <xdr:cNvPr id="205" name="楕円 204"/>
        <xdr:cNvSpPr/>
      </xdr:nvSpPr>
      <xdr:spPr>
        <a:xfrm>
          <a:off x="1000125" y="128949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100330</xdr:rowOff>
    </xdr:from>
    <xdr:ext cx="469265" cy="249555"/>
    <xdr:sp macro="" textlink="">
      <xdr:nvSpPr>
        <xdr:cNvPr id="206" name="テキスト ボックス 205"/>
        <xdr:cNvSpPr txBox="1"/>
      </xdr:nvSpPr>
      <xdr:spPr>
        <a:xfrm>
          <a:off x="831850" y="129844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7" name="正方形/長方形 206"/>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8" name="正方形/長方形 207"/>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10" name="正方形/長方形 209"/>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2" name="正方形/長方形 211"/>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7170"/>
    <xdr:sp macro="" textlink="">
      <xdr:nvSpPr>
        <xdr:cNvPr id="215" name="テキスト ボックス 214"/>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17" name="テキスト ボックス 216"/>
        <xdr:cNvSpPr txBox="1"/>
      </xdr:nvSpPr>
      <xdr:spPr>
        <a:xfrm>
          <a:off x="48133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9" name="テキスト ボックス 218"/>
        <xdr:cNvSpPr txBox="1"/>
      </xdr:nvSpPr>
      <xdr:spPr>
        <a:xfrm>
          <a:off x="214630"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21" name="テキスト ボックス 220"/>
        <xdr:cNvSpPr txBox="1"/>
      </xdr:nvSpPr>
      <xdr:spPr>
        <a:xfrm>
          <a:off x="21463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860" cy="258445"/>
    <xdr:sp macro="" textlink="">
      <xdr:nvSpPr>
        <xdr:cNvPr id="223" name="テキスト ボックス 222"/>
        <xdr:cNvSpPr txBox="1"/>
      </xdr:nvSpPr>
      <xdr:spPr>
        <a:xfrm>
          <a:off x="214630"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5" name="テキスト ボックス 224"/>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6" name="直線コネクタ 225"/>
        <xdr:cNvCxnSpPr/>
      </xdr:nvCxnSpPr>
      <xdr:spPr>
        <a:xfrm>
          <a:off x="698500" y="14926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89535</xdr:rowOff>
    </xdr:from>
    <xdr:ext cx="595630" cy="249555"/>
    <xdr:sp macro="" textlink="">
      <xdr:nvSpPr>
        <xdr:cNvPr id="227" name="テキスト ボックス 226"/>
        <xdr:cNvSpPr txBox="1"/>
      </xdr:nvSpPr>
      <xdr:spPr>
        <a:xfrm>
          <a:off x="16637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5630" cy="248920"/>
    <xdr:sp macro="" textlink="">
      <xdr:nvSpPr>
        <xdr:cNvPr id="229" name="テキスト ボックス 228"/>
        <xdr:cNvSpPr txBox="1"/>
      </xdr:nvSpPr>
      <xdr:spPr>
        <a:xfrm>
          <a:off x="16637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133350</xdr:rowOff>
    </xdr:from>
    <xdr:to xmlns:xdr="http://schemas.openxmlformats.org/drawingml/2006/spreadsheetDrawing">
      <xdr:col>24</xdr:col>
      <xdr:colOff>62865</xdr:colOff>
      <xdr:row>98</xdr:row>
      <xdr:rowOff>87630</xdr:rowOff>
    </xdr:to>
    <xdr:cxnSp macro="">
      <xdr:nvCxnSpPr>
        <xdr:cNvPr id="231" name="直線コネクタ 230"/>
        <xdr:cNvCxnSpPr/>
      </xdr:nvCxnSpPr>
      <xdr:spPr>
        <a:xfrm flipV="1">
          <a:off x="4252595" y="1499870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91440</xdr:rowOff>
    </xdr:from>
    <xdr:ext cx="534670" cy="259080"/>
    <xdr:sp macro="" textlink="">
      <xdr:nvSpPr>
        <xdr:cNvPr id="232" name="扶助費最小値テキスト"/>
        <xdr:cNvSpPr txBox="1"/>
      </xdr:nvSpPr>
      <xdr:spPr>
        <a:xfrm>
          <a:off x="4305300" y="1632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87630</xdr:rowOff>
    </xdr:from>
    <xdr:to xmlns:xdr="http://schemas.openxmlformats.org/drawingml/2006/spreadsheetDrawing">
      <xdr:col>24</xdr:col>
      <xdr:colOff>152400</xdr:colOff>
      <xdr:row>98</xdr:row>
      <xdr:rowOff>87630</xdr:rowOff>
    </xdr:to>
    <xdr:cxnSp macro="">
      <xdr:nvCxnSpPr>
        <xdr:cNvPr id="233" name="直線コネクタ 232"/>
        <xdr:cNvCxnSpPr/>
      </xdr:nvCxnSpPr>
      <xdr:spPr>
        <a:xfrm>
          <a:off x="4181475" y="16318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81915</xdr:rowOff>
    </xdr:from>
    <xdr:ext cx="598805" cy="249555"/>
    <xdr:sp macro="" textlink="">
      <xdr:nvSpPr>
        <xdr:cNvPr id="234" name="扶助費最大値テキスト"/>
        <xdr:cNvSpPr txBox="1"/>
      </xdr:nvSpPr>
      <xdr:spPr>
        <a:xfrm>
          <a:off x="4305300" y="147821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133350</xdr:rowOff>
    </xdr:from>
    <xdr:to xmlns:xdr="http://schemas.openxmlformats.org/drawingml/2006/spreadsheetDrawing">
      <xdr:col>24</xdr:col>
      <xdr:colOff>152400</xdr:colOff>
      <xdr:row>90</xdr:row>
      <xdr:rowOff>133350</xdr:rowOff>
    </xdr:to>
    <xdr:cxnSp macro="">
      <xdr:nvCxnSpPr>
        <xdr:cNvPr id="235" name="直線コネクタ 234"/>
        <xdr:cNvCxnSpPr/>
      </xdr:nvCxnSpPr>
      <xdr:spPr>
        <a:xfrm>
          <a:off x="4181475" y="14998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94</xdr:row>
      <xdr:rowOff>134620</xdr:rowOff>
    </xdr:from>
    <xdr:to xmlns:xdr="http://schemas.openxmlformats.org/drawingml/2006/spreadsheetDrawing">
      <xdr:col>24</xdr:col>
      <xdr:colOff>63500</xdr:colOff>
      <xdr:row>95</xdr:row>
      <xdr:rowOff>128905</xdr:rowOff>
    </xdr:to>
    <xdr:cxnSp macro="">
      <xdr:nvCxnSpPr>
        <xdr:cNvPr id="236" name="直線コネクタ 235"/>
        <xdr:cNvCxnSpPr/>
      </xdr:nvCxnSpPr>
      <xdr:spPr>
        <a:xfrm>
          <a:off x="3492500" y="15679420"/>
          <a:ext cx="762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159385</xdr:rowOff>
    </xdr:from>
    <xdr:ext cx="534670" cy="258445"/>
    <xdr:sp macro="" textlink="">
      <xdr:nvSpPr>
        <xdr:cNvPr id="237" name="扶助費平均値テキスト"/>
        <xdr:cNvSpPr txBox="1"/>
      </xdr:nvSpPr>
      <xdr:spPr>
        <a:xfrm>
          <a:off x="4305300" y="15532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136525</xdr:rowOff>
    </xdr:from>
    <xdr:to xmlns:xdr="http://schemas.openxmlformats.org/drawingml/2006/spreadsheetDrawing">
      <xdr:col>24</xdr:col>
      <xdr:colOff>114300</xdr:colOff>
      <xdr:row>95</xdr:row>
      <xdr:rowOff>66675</xdr:rowOff>
    </xdr:to>
    <xdr:sp macro="" textlink="">
      <xdr:nvSpPr>
        <xdr:cNvPr id="238" name="フローチャート: 判断 237"/>
        <xdr:cNvSpPr/>
      </xdr:nvSpPr>
      <xdr:spPr>
        <a:xfrm>
          <a:off x="4203700" y="1568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134620</xdr:rowOff>
    </xdr:from>
    <xdr:to xmlns:xdr="http://schemas.openxmlformats.org/drawingml/2006/spreadsheetDrawing">
      <xdr:col>19</xdr:col>
      <xdr:colOff>174625</xdr:colOff>
      <xdr:row>96</xdr:row>
      <xdr:rowOff>135890</xdr:rowOff>
    </xdr:to>
    <xdr:cxnSp macro="">
      <xdr:nvCxnSpPr>
        <xdr:cNvPr id="239" name="直線コネクタ 238"/>
        <xdr:cNvCxnSpPr/>
      </xdr:nvCxnSpPr>
      <xdr:spPr>
        <a:xfrm flipV="1">
          <a:off x="2670175" y="15679420"/>
          <a:ext cx="822325"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17780</xdr:rowOff>
    </xdr:from>
    <xdr:to xmlns:xdr="http://schemas.openxmlformats.org/drawingml/2006/spreadsheetDrawing">
      <xdr:col>20</xdr:col>
      <xdr:colOff>38100</xdr:colOff>
      <xdr:row>94</xdr:row>
      <xdr:rowOff>118745</xdr:rowOff>
    </xdr:to>
    <xdr:sp macro="" textlink="">
      <xdr:nvSpPr>
        <xdr:cNvPr id="240" name="フローチャート: 判断 239"/>
        <xdr:cNvSpPr/>
      </xdr:nvSpPr>
      <xdr:spPr>
        <a:xfrm>
          <a:off x="3444875" y="155625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135255</xdr:rowOff>
    </xdr:from>
    <xdr:ext cx="534035" cy="258445"/>
    <xdr:sp macro="" textlink="">
      <xdr:nvSpPr>
        <xdr:cNvPr id="241" name="テキスト ボックス 240"/>
        <xdr:cNvSpPr txBox="1"/>
      </xdr:nvSpPr>
      <xdr:spPr>
        <a:xfrm>
          <a:off x="3244215" y="15337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135890</xdr:rowOff>
    </xdr:from>
    <xdr:to xmlns:xdr="http://schemas.openxmlformats.org/drawingml/2006/spreadsheetDrawing">
      <xdr:col>15</xdr:col>
      <xdr:colOff>50800</xdr:colOff>
      <xdr:row>97</xdr:row>
      <xdr:rowOff>6350</xdr:rowOff>
    </xdr:to>
    <xdr:cxnSp macro="">
      <xdr:nvCxnSpPr>
        <xdr:cNvPr id="242" name="直線コネクタ 241"/>
        <xdr:cNvCxnSpPr/>
      </xdr:nvCxnSpPr>
      <xdr:spPr>
        <a:xfrm flipV="1">
          <a:off x="1860550" y="16023590"/>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144780</xdr:rowOff>
    </xdr:from>
    <xdr:to xmlns:xdr="http://schemas.openxmlformats.org/drawingml/2006/spreadsheetDrawing">
      <xdr:col>15</xdr:col>
      <xdr:colOff>101600</xdr:colOff>
      <xdr:row>96</xdr:row>
      <xdr:rowOff>74930</xdr:rowOff>
    </xdr:to>
    <xdr:sp macro="" textlink="">
      <xdr:nvSpPr>
        <xdr:cNvPr id="243" name="フローチャート: 判断 242"/>
        <xdr:cNvSpPr/>
      </xdr:nvSpPr>
      <xdr:spPr>
        <a:xfrm>
          <a:off x="2619375" y="1586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91440</xdr:rowOff>
    </xdr:from>
    <xdr:ext cx="534035" cy="259080"/>
    <xdr:sp macro="" textlink="">
      <xdr:nvSpPr>
        <xdr:cNvPr id="244" name="テキスト ボックス 243"/>
        <xdr:cNvSpPr txBox="1"/>
      </xdr:nvSpPr>
      <xdr:spPr>
        <a:xfrm>
          <a:off x="2434590" y="1563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6350</xdr:rowOff>
    </xdr:from>
    <xdr:to xmlns:xdr="http://schemas.openxmlformats.org/drawingml/2006/spreadsheetDrawing">
      <xdr:col>10</xdr:col>
      <xdr:colOff>114300</xdr:colOff>
      <xdr:row>97</xdr:row>
      <xdr:rowOff>9525</xdr:rowOff>
    </xdr:to>
    <xdr:cxnSp macro="">
      <xdr:nvCxnSpPr>
        <xdr:cNvPr id="245" name="直線コネクタ 244"/>
        <xdr:cNvCxnSpPr/>
      </xdr:nvCxnSpPr>
      <xdr:spPr>
        <a:xfrm flipV="1">
          <a:off x="1047750" y="1606550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141605</xdr:rowOff>
    </xdr:from>
    <xdr:to xmlns:xdr="http://schemas.openxmlformats.org/drawingml/2006/spreadsheetDrawing">
      <xdr:col>10</xdr:col>
      <xdr:colOff>165100</xdr:colOff>
      <xdr:row>96</xdr:row>
      <xdr:rowOff>71755</xdr:rowOff>
    </xdr:to>
    <xdr:sp macro="" textlink="">
      <xdr:nvSpPr>
        <xdr:cNvPr id="246" name="フローチャート: 判断 245"/>
        <xdr:cNvSpPr/>
      </xdr:nvSpPr>
      <xdr:spPr>
        <a:xfrm>
          <a:off x="1809750" y="1585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88265</xdr:rowOff>
    </xdr:from>
    <xdr:ext cx="534035" cy="258445"/>
    <xdr:sp macro="" textlink="">
      <xdr:nvSpPr>
        <xdr:cNvPr id="247" name="テキスト ボックス 246"/>
        <xdr:cNvSpPr txBox="1"/>
      </xdr:nvSpPr>
      <xdr:spPr>
        <a:xfrm>
          <a:off x="1609090" y="15633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4445</xdr:rowOff>
    </xdr:from>
    <xdr:to xmlns:xdr="http://schemas.openxmlformats.org/drawingml/2006/spreadsheetDrawing">
      <xdr:col>6</xdr:col>
      <xdr:colOff>38100</xdr:colOff>
      <xdr:row>96</xdr:row>
      <xdr:rowOff>106045</xdr:rowOff>
    </xdr:to>
    <xdr:sp macro="" textlink="">
      <xdr:nvSpPr>
        <xdr:cNvPr id="248" name="フローチャート: 判断 247"/>
        <xdr:cNvSpPr/>
      </xdr:nvSpPr>
      <xdr:spPr>
        <a:xfrm>
          <a:off x="1000125" y="158921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122555</xdr:rowOff>
    </xdr:from>
    <xdr:ext cx="534035" cy="258445"/>
    <xdr:sp macro="" textlink="">
      <xdr:nvSpPr>
        <xdr:cNvPr id="249" name="テキスト ボックス 248"/>
        <xdr:cNvSpPr txBox="1"/>
      </xdr:nvSpPr>
      <xdr:spPr>
        <a:xfrm>
          <a:off x="799465" y="15667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78105</xdr:rowOff>
    </xdr:from>
    <xdr:to xmlns:xdr="http://schemas.openxmlformats.org/drawingml/2006/spreadsheetDrawing">
      <xdr:col>24</xdr:col>
      <xdr:colOff>114300</xdr:colOff>
      <xdr:row>96</xdr:row>
      <xdr:rowOff>8255</xdr:rowOff>
    </xdr:to>
    <xdr:sp macro="" textlink="">
      <xdr:nvSpPr>
        <xdr:cNvPr id="255" name="楕円 254"/>
        <xdr:cNvSpPr/>
      </xdr:nvSpPr>
      <xdr:spPr>
        <a:xfrm>
          <a:off x="4203700" y="157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56515</xdr:rowOff>
    </xdr:from>
    <xdr:ext cx="534670" cy="258445"/>
    <xdr:sp macro="" textlink="">
      <xdr:nvSpPr>
        <xdr:cNvPr id="256" name="扶助費該当値テキスト"/>
        <xdr:cNvSpPr txBox="1"/>
      </xdr:nvSpPr>
      <xdr:spPr>
        <a:xfrm>
          <a:off x="4305300" y="15772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83820</xdr:rowOff>
    </xdr:from>
    <xdr:to xmlns:xdr="http://schemas.openxmlformats.org/drawingml/2006/spreadsheetDrawing">
      <xdr:col>20</xdr:col>
      <xdr:colOff>38100</xdr:colOff>
      <xdr:row>95</xdr:row>
      <xdr:rowOff>13970</xdr:rowOff>
    </xdr:to>
    <xdr:sp macro="" textlink="">
      <xdr:nvSpPr>
        <xdr:cNvPr id="257" name="楕円 256"/>
        <xdr:cNvSpPr/>
      </xdr:nvSpPr>
      <xdr:spPr>
        <a:xfrm>
          <a:off x="3444875" y="15628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5080</xdr:rowOff>
    </xdr:from>
    <xdr:ext cx="534035" cy="259080"/>
    <xdr:sp macro="" textlink="">
      <xdr:nvSpPr>
        <xdr:cNvPr id="258" name="テキスト ボックス 257"/>
        <xdr:cNvSpPr txBox="1"/>
      </xdr:nvSpPr>
      <xdr:spPr>
        <a:xfrm>
          <a:off x="3244215" y="1572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85090</xdr:rowOff>
    </xdr:from>
    <xdr:to xmlns:xdr="http://schemas.openxmlformats.org/drawingml/2006/spreadsheetDrawing">
      <xdr:col>15</xdr:col>
      <xdr:colOff>101600</xdr:colOff>
      <xdr:row>97</xdr:row>
      <xdr:rowOff>15240</xdr:rowOff>
    </xdr:to>
    <xdr:sp macro="" textlink="">
      <xdr:nvSpPr>
        <xdr:cNvPr id="259" name="楕円 258"/>
        <xdr:cNvSpPr/>
      </xdr:nvSpPr>
      <xdr:spPr>
        <a:xfrm>
          <a:off x="2619375" y="15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6985</xdr:rowOff>
    </xdr:from>
    <xdr:ext cx="534035" cy="258445"/>
    <xdr:sp macro="" textlink="">
      <xdr:nvSpPr>
        <xdr:cNvPr id="260" name="テキスト ボックス 259"/>
        <xdr:cNvSpPr txBox="1"/>
      </xdr:nvSpPr>
      <xdr:spPr>
        <a:xfrm>
          <a:off x="2434590" y="1606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127000</xdr:rowOff>
    </xdr:from>
    <xdr:to xmlns:xdr="http://schemas.openxmlformats.org/drawingml/2006/spreadsheetDrawing">
      <xdr:col>10</xdr:col>
      <xdr:colOff>165100</xdr:colOff>
      <xdr:row>97</xdr:row>
      <xdr:rowOff>57150</xdr:rowOff>
    </xdr:to>
    <xdr:sp macro="" textlink="">
      <xdr:nvSpPr>
        <xdr:cNvPr id="261" name="楕円 260"/>
        <xdr:cNvSpPr/>
      </xdr:nvSpPr>
      <xdr:spPr>
        <a:xfrm>
          <a:off x="1809750" y="160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48260</xdr:rowOff>
    </xdr:from>
    <xdr:ext cx="534035" cy="259080"/>
    <xdr:sp macro="" textlink="">
      <xdr:nvSpPr>
        <xdr:cNvPr id="262" name="テキスト ボックス 261"/>
        <xdr:cNvSpPr txBox="1"/>
      </xdr:nvSpPr>
      <xdr:spPr>
        <a:xfrm>
          <a:off x="1609090" y="16107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130175</xdr:rowOff>
    </xdr:from>
    <xdr:to xmlns:xdr="http://schemas.openxmlformats.org/drawingml/2006/spreadsheetDrawing">
      <xdr:col>6</xdr:col>
      <xdr:colOff>38100</xdr:colOff>
      <xdr:row>97</xdr:row>
      <xdr:rowOff>60325</xdr:rowOff>
    </xdr:to>
    <xdr:sp macro="" textlink="">
      <xdr:nvSpPr>
        <xdr:cNvPr id="263" name="楕円 262"/>
        <xdr:cNvSpPr/>
      </xdr:nvSpPr>
      <xdr:spPr>
        <a:xfrm>
          <a:off x="1000125" y="16017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52070</xdr:rowOff>
    </xdr:from>
    <xdr:ext cx="534035" cy="258445"/>
    <xdr:sp macro="" textlink="">
      <xdr:nvSpPr>
        <xdr:cNvPr id="264" name="テキスト ボックス 263"/>
        <xdr:cNvSpPr txBox="1"/>
      </xdr:nvSpPr>
      <xdr:spPr>
        <a:xfrm>
          <a:off x="799465" y="16111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55245</xdr:rowOff>
    </xdr:from>
    <xdr:to xmlns:xdr="http://schemas.openxmlformats.org/drawingml/2006/spreadsheetDrawing">
      <xdr:col>59</xdr:col>
      <xdr:colOff>50800</xdr:colOff>
      <xdr:row>25</xdr:row>
      <xdr:rowOff>30480</xdr:rowOff>
    </xdr:to>
    <xdr:sp macro="" textlink="">
      <xdr:nvSpPr>
        <xdr:cNvPr id="265" name="正方形/長方形 264"/>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55245</xdr:rowOff>
    </xdr:from>
    <xdr:to xmlns:xdr="http://schemas.openxmlformats.org/drawingml/2006/spreadsheetDrawing">
      <xdr:col>43</xdr:col>
      <xdr:colOff>63500</xdr:colOff>
      <xdr:row>26</xdr:row>
      <xdr:rowOff>134620</xdr:rowOff>
    </xdr:to>
    <xdr:sp macro="" textlink="">
      <xdr:nvSpPr>
        <xdr:cNvPr id="266" name="正方形/長方形 265"/>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85725</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55245</xdr:rowOff>
    </xdr:from>
    <xdr:to xmlns:xdr="http://schemas.openxmlformats.org/drawingml/2006/spreadsheetDrawing">
      <xdr:col>48</xdr:col>
      <xdr:colOff>127000</xdr:colOff>
      <xdr:row>26</xdr:row>
      <xdr:rowOff>134620</xdr:rowOff>
    </xdr:to>
    <xdr:sp macro="" textlink="">
      <xdr:nvSpPr>
        <xdr:cNvPr id="268" name="正方形/長方形 267"/>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85725</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55245</xdr:rowOff>
    </xdr:from>
    <xdr:to xmlns:xdr="http://schemas.openxmlformats.org/drawingml/2006/spreadsheetDrawing">
      <xdr:col>54</xdr:col>
      <xdr:colOff>127000</xdr:colOff>
      <xdr:row>26</xdr:row>
      <xdr:rowOff>134620</xdr:rowOff>
    </xdr:to>
    <xdr:sp macro="" textlink="">
      <xdr:nvSpPr>
        <xdr:cNvPr id="270" name="正方形/長方形 269"/>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85725</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72" name="正方形/長方形 271"/>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17170"/>
    <xdr:sp macro="" textlink="">
      <xdr:nvSpPr>
        <xdr:cNvPr id="273" name="テキスト ボックス 272"/>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79375</xdr:rowOff>
    </xdr:from>
    <xdr:to xmlns:xdr="http://schemas.openxmlformats.org/drawingml/2006/spreadsheetDrawing">
      <xdr:col>59</xdr:col>
      <xdr:colOff>50800</xdr:colOff>
      <xdr:row>41</xdr:row>
      <xdr:rowOff>79375</xdr:rowOff>
    </xdr:to>
    <xdr:cxnSp macro="">
      <xdr:nvCxnSpPr>
        <xdr:cNvPr id="274" name="直線コネクタ 273"/>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134620</xdr:rowOff>
    </xdr:from>
    <xdr:to xmlns:xdr="http://schemas.openxmlformats.org/drawingml/2006/spreadsheetDrawing">
      <xdr:col>59</xdr:col>
      <xdr:colOff>50800</xdr:colOff>
      <xdr:row>38</xdr:row>
      <xdr:rowOff>134620</xdr:rowOff>
    </xdr:to>
    <xdr:cxnSp macro="">
      <xdr:nvCxnSpPr>
        <xdr:cNvPr id="275" name="直線コネクタ 274"/>
        <xdr:cNvCxnSpPr/>
      </xdr:nvCxnSpPr>
      <xdr:spPr>
        <a:xfrm>
          <a:off x="6064250" y="6414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162560</xdr:rowOff>
    </xdr:from>
    <xdr:ext cx="248920" cy="248920"/>
    <xdr:sp macro="" textlink="">
      <xdr:nvSpPr>
        <xdr:cNvPr id="276" name="テキスト ボックス 275"/>
        <xdr:cNvSpPr txBox="1"/>
      </xdr:nvSpPr>
      <xdr:spPr>
        <a:xfrm>
          <a:off x="5831205" y="6277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7" name="直線コネクタ 276"/>
        <xdr:cNvCxnSpPr/>
      </xdr:nvCxnSpPr>
      <xdr:spPr>
        <a:xfrm>
          <a:off x="6064250" y="5974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52705</xdr:rowOff>
    </xdr:from>
    <xdr:ext cx="595630" cy="248920"/>
    <xdr:sp macro="" textlink="">
      <xdr:nvSpPr>
        <xdr:cNvPr id="278" name="テキスト ボックス 277"/>
        <xdr:cNvSpPr txBox="1"/>
      </xdr:nvSpPr>
      <xdr:spPr>
        <a:xfrm>
          <a:off x="5516245" y="5837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79375</xdr:rowOff>
    </xdr:from>
    <xdr:to xmlns:xdr="http://schemas.openxmlformats.org/drawingml/2006/spreadsheetDrawing">
      <xdr:col>59</xdr:col>
      <xdr:colOff>50800</xdr:colOff>
      <xdr:row>33</xdr:row>
      <xdr:rowOff>79375</xdr:rowOff>
    </xdr:to>
    <xdr:cxnSp macro="">
      <xdr:nvCxnSpPr>
        <xdr:cNvPr id="279" name="直線コネクタ 278"/>
        <xdr:cNvCxnSpPr/>
      </xdr:nvCxnSpPr>
      <xdr:spPr>
        <a:xfrm>
          <a:off x="6064250" y="5534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107315</xdr:rowOff>
    </xdr:from>
    <xdr:ext cx="595630" cy="249555"/>
    <xdr:sp macro="" textlink="">
      <xdr:nvSpPr>
        <xdr:cNvPr id="280" name="テキスト ボックス 279"/>
        <xdr:cNvSpPr txBox="1"/>
      </xdr:nvSpPr>
      <xdr:spPr>
        <a:xfrm>
          <a:off x="5516245" y="53968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134620</xdr:rowOff>
    </xdr:from>
    <xdr:to xmlns:xdr="http://schemas.openxmlformats.org/drawingml/2006/spreadsheetDrawing">
      <xdr:col>59</xdr:col>
      <xdr:colOff>50800</xdr:colOff>
      <xdr:row>30</xdr:row>
      <xdr:rowOff>134620</xdr:rowOff>
    </xdr:to>
    <xdr:cxnSp macro="">
      <xdr:nvCxnSpPr>
        <xdr:cNvPr id="281" name="直線コネクタ 280"/>
        <xdr:cNvCxnSpPr/>
      </xdr:nvCxnSpPr>
      <xdr:spPr>
        <a:xfrm>
          <a:off x="6064250" y="5093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162560</xdr:rowOff>
    </xdr:from>
    <xdr:ext cx="595630" cy="248920"/>
    <xdr:sp macro="" textlink="">
      <xdr:nvSpPr>
        <xdr:cNvPr id="282" name="テキスト ボックス 281"/>
        <xdr:cNvSpPr txBox="1"/>
      </xdr:nvSpPr>
      <xdr:spPr>
        <a:xfrm>
          <a:off x="5516245" y="49568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3" name="直線コネクタ 282"/>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52705</xdr:rowOff>
    </xdr:from>
    <xdr:ext cx="595630" cy="248920"/>
    <xdr:sp macro="" textlink="">
      <xdr:nvSpPr>
        <xdr:cNvPr id="284" name="テキスト ボックス 283"/>
        <xdr:cNvSpPr txBox="1"/>
      </xdr:nvSpPr>
      <xdr:spPr>
        <a:xfrm>
          <a:off x="5516245" y="4516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85" name="補助費等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32</xdr:row>
      <xdr:rowOff>57150</xdr:rowOff>
    </xdr:from>
    <xdr:to xmlns:xdr="http://schemas.openxmlformats.org/drawingml/2006/spreadsheetDrawing">
      <xdr:col>54</xdr:col>
      <xdr:colOff>174625</xdr:colOff>
      <xdr:row>37</xdr:row>
      <xdr:rowOff>130810</xdr:rowOff>
    </xdr:to>
    <xdr:cxnSp macro="">
      <xdr:nvCxnSpPr>
        <xdr:cNvPr id="286" name="直線コネクタ 285"/>
        <xdr:cNvCxnSpPr/>
      </xdr:nvCxnSpPr>
      <xdr:spPr>
        <a:xfrm flipV="1">
          <a:off x="9604375" y="5346700"/>
          <a:ext cx="0" cy="899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134620</xdr:rowOff>
    </xdr:from>
    <xdr:ext cx="534670" cy="249555"/>
    <xdr:sp macro="" textlink="">
      <xdr:nvSpPr>
        <xdr:cNvPr id="287" name="補助費等最小値テキスト"/>
        <xdr:cNvSpPr txBox="1"/>
      </xdr:nvSpPr>
      <xdr:spPr>
        <a:xfrm>
          <a:off x="9655175" y="62496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130810</xdr:rowOff>
    </xdr:from>
    <xdr:to xmlns:xdr="http://schemas.openxmlformats.org/drawingml/2006/spreadsheetDrawing">
      <xdr:col>55</xdr:col>
      <xdr:colOff>88900</xdr:colOff>
      <xdr:row>37</xdr:row>
      <xdr:rowOff>130810</xdr:rowOff>
    </xdr:to>
    <xdr:cxnSp macro="">
      <xdr:nvCxnSpPr>
        <xdr:cNvPr id="288" name="直線コネクタ 287"/>
        <xdr:cNvCxnSpPr/>
      </xdr:nvCxnSpPr>
      <xdr:spPr>
        <a:xfrm>
          <a:off x="9531350" y="6245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5715</xdr:rowOff>
    </xdr:from>
    <xdr:ext cx="598805" cy="249555"/>
    <xdr:sp macro="" textlink="">
      <xdr:nvSpPr>
        <xdr:cNvPr id="289" name="補助費等最大値テキスト"/>
        <xdr:cNvSpPr txBox="1"/>
      </xdr:nvSpPr>
      <xdr:spPr>
        <a:xfrm>
          <a:off x="9655175" y="51301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57150</xdr:rowOff>
    </xdr:from>
    <xdr:to xmlns:xdr="http://schemas.openxmlformats.org/drawingml/2006/spreadsheetDrawing">
      <xdr:col>55</xdr:col>
      <xdr:colOff>88900</xdr:colOff>
      <xdr:row>32</xdr:row>
      <xdr:rowOff>57150</xdr:rowOff>
    </xdr:to>
    <xdr:cxnSp macro="">
      <xdr:nvCxnSpPr>
        <xdr:cNvPr id="290" name="直線コネクタ 289"/>
        <xdr:cNvCxnSpPr/>
      </xdr:nvCxnSpPr>
      <xdr:spPr>
        <a:xfrm>
          <a:off x="9531350" y="5346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101600</xdr:rowOff>
    </xdr:from>
    <xdr:to xmlns:xdr="http://schemas.openxmlformats.org/drawingml/2006/spreadsheetDrawing">
      <xdr:col>55</xdr:col>
      <xdr:colOff>0</xdr:colOff>
      <xdr:row>36</xdr:row>
      <xdr:rowOff>13335</xdr:rowOff>
    </xdr:to>
    <xdr:cxnSp macro="">
      <xdr:nvCxnSpPr>
        <xdr:cNvPr id="291" name="直線コネクタ 290"/>
        <xdr:cNvCxnSpPr/>
      </xdr:nvCxnSpPr>
      <xdr:spPr>
        <a:xfrm flipV="1">
          <a:off x="8845550" y="5886450"/>
          <a:ext cx="7588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134620</xdr:rowOff>
    </xdr:from>
    <xdr:ext cx="534670" cy="249555"/>
    <xdr:sp macro="" textlink="">
      <xdr:nvSpPr>
        <xdr:cNvPr id="292" name="補助費等平均値テキスト"/>
        <xdr:cNvSpPr txBox="1"/>
      </xdr:nvSpPr>
      <xdr:spPr>
        <a:xfrm>
          <a:off x="9655175" y="591947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155575</xdr:rowOff>
    </xdr:from>
    <xdr:to xmlns:xdr="http://schemas.openxmlformats.org/drawingml/2006/spreadsheetDrawing">
      <xdr:col>55</xdr:col>
      <xdr:colOff>50800</xdr:colOff>
      <xdr:row>36</xdr:row>
      <xdr:rowOff>88265</xdr:rowOff>
    </xdr:to>
    <xdr:sp macro="" textlink="">
      <xdr:nvSpPr>
        <xdr:cNvPr id="293" name="フローチャート: 判断 292"/>
        <xdr:cNvSpPr/>
      </xdr:nvSpPr>
      <xdr:spPr>
        <a:xfrm>
          <a:off x="9569450" y="5940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33</xdr:row>
      <xdr:rowOff>28575</xdr:rowOff>
    </xdr:from>
    <xdr:to xmlns:xdr="http://schemas.openxmlformats.org/drawingml/2006/spreadsheetDrawing">
      <xdr:col>50</xdr:col>
      <xdr:colOff>114300</xdr:colOff>
      <xdr:row>36</xdr:row>
      <xdr:rowOff>13335</xdr:rowOff>
    </xdr:to>
    <xdr:cxnSp macro="">
      <xdr:nvCxnSpPr>
        <xdr:cNvPr id="294" name="直線コネクタ 293"/>
        <xdr:cNvCxnSpPr/>
      </xdr:nvCxnSpPr>
      <xdr:spPr>
        <a:xfrm>
          <a:off x="8032750" y="5483225"/>
          <a:ext cx="8128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33020</xdr:rowOff>
    </xdr:from>
    <xdr:to xmlns:xdr="http://schemas.openxmlformats.org/drawingml/2006/spreadsheetDrawing">
      <xdr:col>50</xdr:col>
      <xdr:colOff>165100</xdr:colOff>
      <xdr:row>36</xdr:row>
      <xdr:rowOff>130810</xdr:rowOff>
    </xdr:to>
    <xdr:sp macro="" textlink="">
      <xdr:nvSpPr>
        <xdr:cNvPr id="295" name="フローチャート: 判断 294"/>
        <xdr:cNvSpPr/>
      </xdr:nvSpPr>
      <xdr:spPr>
        <a:xfrm>
          <a:off x="8794750" y="5982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122555</xdr:rowOff>
    </xdr:from>
    <xdr:ext cx="534035" cy="248920"/>
    <xdr:sp macro="" textlink="">
      <xdr:nvSpPr>
        <xdr:cNvPr id="296" name="テキスト ボックス 295"/>
        <xdr:cNvSpPr txBox="1"/>
      </xdr:nvSpPr>
      <xdr:spPr>
        <a:xfrm>
          <a:off x="8594090" y="607250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28575</xdr:rowOff>
    </xdr:from>
    <xdr:to xmlns:xdr="http://schemas.openxmlformats.org/drawingml/2006/spreadsheetDrawing">
      <xdr:col>45</xdr:col>
      <xdr:colOff>174625</xdr:colOff>
      <xdr:row>36</xdr:row>
      <xdr:rowOff>59690</xdr:rowOff>
    </xdr:to>
    <xdr:cxnSp macro="">
      <xdr:nvCxnSpPr>
        <xdr:cNvPr id="297" name="直線コネクタ 296"/>
        <xdr:cNvCxnSpPr/>
      </xdr:nvCxnSpPr>
      <xdr:spPr>
        <a:xfrm flipV="1">
          <a:off x="7210425" y="5483225"/>
          <a:ext cx="822325"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72390</xdr:rowOff>
    </xdr:from>
    <xdr:to xmlns:xdr="http://schemas.openxmlformats.org/drawingml/2006/spreadsheetDrawing">
      <xdr:col>46</xdr:col>
      <xdr:colOff>38100</xdr:colOff>
      <xdr:row>34</xdr:row>
      <xdr:rowOff>5715</xdr:rowOff>
    </xdr:to>
    <xdr:sp macro="" textlink="">
      <xdr:nvSpPr>
        <xdr:cNvPr id="298" name="フローチャート: 判断 297"/>
        <xdr:cNvSpPr/>
      </xdr:nvSpPr>
      <xdr:spPr>
        <a:xfrm>
          <a:off x="7985125" y="552704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161925</xdr:rowOff>
    </xdr:from>
    <xdr:ext cx="598805" cy="248920"/>
    <xdr:sp macro="" textlink="">
      <xdr:nvSpPr>
        <xdr:cNvPr id="299" name="テキスト ボックス 298"/>
        <xdr:cNvSpPr txBox="1"/>
      </xdr:nvSpPr>
      <xdr:spPr>
        <a:xfrm>
          <a:off x="7752080" y="561657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59690</xdr:rowOff>
    </xdr:from>
    <xdr:to xmlns:xdr="http://schemas.openxmlformats.org/drawingml/2006/spreadsheetDrawing">
      <xdr:col>41</xdr:col>
      <xdr:colOff>50800</xdr:colOff>
      <xdr:row>36</xdr:row>
      <xdr:rowOff>80010</xdr:rowOff>
    </xdr:to>
    <xdr:cxnSp macro="">
      <xdr:nvCxnSpPr>
        <xdr:cNvPr id="300" name="直線コネクタ 299"/>
        <xdr:cNvCxnSpPr/>
      </xdr:nvCxnSpPr>
      <xdr:spPr>
        <a:xfrm flipV="1">
          <a:off x="6400800" y="6009640"/>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106680</xdr:rowOff>
    </xdr:from>
    <xdr:to xmlns:xdr="http://schemas.openxmlformats.org/drawingml/2006/spreadsheetDrawing">
      <xdr:col>41</xdr:col>
      <xdr:colOff>101600</xdr:colOff>
      <xdr:row>37</xdr:row>
      <xdr:rowOff>39370</xdr:rowOff>
    </xdr:to>
    <xdr:sp macro="" textlink="">
      <xdr:nvSpPr>
        <xdr:cNvPr id="301" name="フローチャート: 判断 300"/>
        <xdr:cNvSpPr/>
      </xdr:nvSpPr>
      <xdr:spPr>
        <a:xfrm>
          <a:off x="7159625" y="605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31115</xdr:rowOff>
    </xdr:from>
    <xdr:ext cx="534035" cy="248920"/>
    <xdr:sp macro="" textlink="">
      <xdr:nvSpPr>
        <xdr:cNvPr id="302" name="テキスト ボックス 301"/>
        <xdr:cNvSpPr txBox="1"/>
      </xdr:nvSpPr>
      <xdr:spPr>
        <a:xfrm>
          <a:off x="6974840" y="61461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108585</xdr:rowOff>
    </xdr:from>
    <xdr:to xmlns:xdr="http://schemas.openxmlformats.org/drawingml/2006/spreadsheetDrawing">
      <xdr:col>36</xdr:col>
      <xdr:colOff>165100</xdr:colOff>
      <xdr:row>37</xdr:row>
      <xdr:rowOff>41275</xdr:rowOff>
    </xdr:to>
    <xdr:sp macro="" textlink="">
      <xdr:nvSpPr>
        <xdr:cNvPr id="303" name="フローチャート: 判断 302"/>
        <xdr:cNvSpPr/>
      </xdr:nvSpPr>
      <xdr:spPr>
        <a:xfrm>
          <a:off x="6350000" y="605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33020</xdr:rowOff>
    </xdr:from>
    <xdr:ext cx="534035" cy="249555"/>
    <xdr:sp macro="" textlink="">
      <xdr:nvSpPr>
        <xdr:cNvPr id="304" name="テキスト ボックス 303"/>
        <xdr:cNvSpPr txBox="1"/>
      </xdr:nvSpPr>
      <xdr:spPr>
        <a:xfrm>
          <a:off x="6149340" y="614807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76835</xdr:rowOff>
    </xdr:from>
    <xdr:ext cx="762000" cy="249555"/>
    <xdr:sp macro="" textlink="">
      <xdr:nvSpPr>
        <xdr:cNvPr id="305" name="テキスト ボックス 304"/>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76835</xdr:rowOff>
    </xdr:from>
    <xdr:ext cx="762000" cy="249555"/>
    <xdr:sp macro="" textlink="">
      <xdr:nvSpPr>
        <xdr:cNvPr id="306" name="テキスト ボックス 305"/>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76835</xdr:rowOff>
    </xdr:from>
    <xdr:ext cx="762000" cy="249555"/>
    <xdr:sp macro="" textlink="">
      <xdr:nvSpPr>
        <xdr:cNvPr id="307" name="テキスト ボックス 306"/>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76835</xdr:rowOff>
    </xdr:from>
    <xdr:ext cx="762000" cy="249555"/>
    <xdr:sp macro="" textlink="">
      <xdr:nvSpPr>
        <xdr:cNvPr id="308" name="テキスト ボックス 307"/>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76835</xdr:rowOff>
    </xdr:from>
    <xdr:ext cx="762000" cy="249555"/>
    <xdr:sp macro="" textlink="">
      <xdr:nvSpPr>
        <xdr:cNvPr id="309" name="テキスト ボックス 308"/>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52705</xdr:rowOff>
    </xdr:from>
    <xdr:to xmlns:xdr="http://schemas.openxmlformats.org/drawingml/2006/spreadsheetDrawing">
      <xdr:col>55</xdr:col>
      <xdr:colOff>50800</xdr:colOff>
      <xdr:row>35</xdr:row>
      <xdr:rowOff>150495</xdr:rowOff>
    </xdr:to>
    <xdr:sp macro="" textlink="">
      <xdr:nvSpPr>
        <xdr:cNvPr id="310" name="楕円 309"/>
        <xdr:cNvSpPr/>
      </xdr:nvSpPr>
      <xdr:spPr>
        <a:xfrm>
          <a:off x="9569450" y="58375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74295</xdr:rowOff>
    </xdr:from>
    <xdr:ext cx="598805" cy="249555"/>
    <xdr:sp macro="" textlink="">
      <xdr:nvSpPr>
        <xdr:cNvPr id="311" name="補助費等該当値テキスト"/>
        <xdr:cNvSpPr txBox="1"/>
      </xdr:nvSpPr>
      <xdr:spPr>
        <a:xfrm>
          <a:off x="9655175" y="56940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129540</xdr:rowOff>
    </xdr:from>
    <xdr:to xmlns:xdr="http://schemas.openxmlformats.org/drawingml/2006/spreadsheetDrawing">
      <xdr:col>50</xdr:col>
      <xdr:colOff>165100</xdr:colOff>
      <xdr:row>36</xdr:row>
      <xdr:rowOff>62230</xdr:rowOff>
    </xdr:to>
    <xdr:sp macro="" textlink="">
      <xdr:nvSpPr>
        <xdr:cNvPr id="312" name="楕円 311"/>
        <xdr:cNvSpPr/>
      </xdr:nvSpPr>
      <xdr:spPr>
        <a:xfrm>
          <a:off x="8794750" y="5914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78105</xdr:rowOff>
    </xdr:from>
    <xdr:ext cx="598805" cy="249555"/>
    <xdr:sp macro="" textlink="">
      <xdr:nvSpPr>
        <xdr:cNvPr id="313" name="テキスト ボックス 312"/>
        <xdr:cNvSpPr txBox="1"/>
      </xdr:nvSpPr>
      <xdr:spPr>
        <a:xfrm>
          <a:off x="8561705" y="56978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144780</xdr:rowOff>
    </xdr:from>
    <xdr:to xmlns:xdr="http://schemas.openxmlformats.org/drawingml/2006/spreadsheetDrawing">
      <xdr:col>46</xdr:col>
      <xdr:colOff>38100</xdr:colOff>
      <xdr:row>33</xdr:row>
      <xdr:rowOff>77470</xdr:rowOff>
    </xdr:to>
    <xdr:sp macro="" textlink="">
      <xdr:nvSpPr>
        <xdr:cNvPr id="314" name="楕円 313"/>
        <xdr:cNvSpPr/>
      </xdr:nvSpPr>
      <xdr:spPr>
        <a:xfrm>
          <a:off x="7985125" y="54343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93980</xdr:rowOff>
    </xdr:from>
    <xdr:ext cx="598805" cy="248920"/>
    <xdr:sp macro="" textlink="">
      <xdr:nvSpPr>
        <xdr:cNvPr id="315" name="テキスト ボックス 314"/>
        <xdr:cNvSpPr txBox="1"/>
      </xdr:nvSpPr>
      <xdr:spPr>
        <a:xfrm>
          <a:off x="7752080" y="52184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10160</xdr:rowOff>
    </xdr:from>
    <xdr:to xmlns:xdr="http://schemas.openxmlformats.org/drawingml/2006/spreadsheetDrawing">
      <xdr:col>41</xdr:col>
      <xdr:colOff>101600</xdr:colOff>
      <xdr:row>36</xdr:row>
      <xdr:rowOff>107950</xdr:rowOff>
    </xdr:to>
    <xdr:sp macro="" textlink="">
      <xdr:nvSpPr>
        <xdr:cNvPr id="316" name="楕円 315"/>
        <xdr:cNvSpPr/>
      </xdr:nvSpPr>
      <xdr:spPr>
        <a:xfrm>
          <a:off x="7159625" y="5960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124460</xdr:rowOff>
    </xdr:from>
    <xdr:ext cx="534035" cy="248920"/>
    <xdr:sp macro="" textlink="">
      <xdr:nvSpPr>
        <xdr:cNvPr id="317" name="テキスト ボックス 316"/>
        <xdr:cNvSpPr txBox="1"/>
      </xdr:nvSpPr>
      <xdr:spPr>
        <a:xfrm>
          <a:off x="6974840" y="57442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31115</xdr:rowOff>
    </xdr:from>
    <xdr:to xmlns:xdr="http://schemas.openxmlformats.org/drawingml/2006/spreadsheetDrawing">
      <xdr:col>36</xdr:col>
      <xdr:colOff>165100</xdr:colOff>
      <xdr:row>36</xdr:row>
      <xdr:rowOff>128905</xdr:rowOff>
    </xdr:to>
    <xdr:sp macro="" textlink="">
      <xdr:nvSpPr>
        <xdr:cNvPr id="318" name="楕円 317"/>
        <xdr:cNvSpPr/>
      </xdr:nvSpPr>
      <xdr:spPr>
        <a:xfrm>
          <a:off x="6350000" y="5981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144780</xdr:rowOff>
    </xdr:from>
    <xdr:ext cx="534035" cy="249555"/>
    <xdr:sp macro="" textlink="">
      <xdr:nvSpPr>
        <xdr:cNvPr id="319" name="テキスト ボックス 318"/>
        <xdr:cNvSpPr txBox="1"/>
      </xdr:nvSpPr>
      <xdr:spPr>
        <a:xfrm>
          <a:off x="6149340" y="57645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55245</xdr:rowOff>
    </xdr:from>
    <xdr:to xmlns:xdr="http://schemas.openxmlformats.org/drawingml/2006/spreadsheetDrawing">
      <xdr:col>59</xdr:col>
      <xdr:colOff>50800</xdr:colOff>
      <xdr:row>45</xdr:row>
      <xdr:rowOff>30480</xdr:rowOff>
    </xdr:to>
    <xdr:sp macro="" textlink="">
      <xdr:nvSpPr>
        <xdr:cNvPr id="320" name="正方形/長方形 319"/>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55245</xdr:rowOff>
    </xdr:from>
    <xdr:to xmlns:xdr="http://schemas.openxmlformats.org/drawingml/2006/spreadsheetDrawing">
      <xdr:col>43</xdr:col>
      <xdr:colOff>63500</xdr:colOff>
      <xdr:row>46</xdr:row>
      <xdr:rowOff>134620</xdr:rowOff>
    </xdr:to>
    <xdr:sp macro="" textlink="">
      <xdr:nvSpPr>
        <xdr:cNvPr id="321" name="正方形/長方形 320"/>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85725</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55245</xdr:rowOff>
    </xdr:from>
    <xdr:to xmlns:xdr="http://schemas.openxmlformats.org/drawingml/2006/spreadsheetDrawing">
      <xdr:col>48</xdr:col>
      <xdr:colOff>127000</xdr:colOff>
      <xdr:row>46</xdr:row>
      <xdr:rowOff>134620</xdr:rowOff>
    </xdr:to>
    <xdr:sp macro="" textlink="">
      <xdr:nvSpPr>
        <xdr:cNvPr id="323" name="正方形/長方形 322"/>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85725</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55245</xdr:rowOff>
    </xdr:from>
    <xdr:to xmlns:xdr="http://schemas.openxmlformats.org/drawingml/2006/spreadsheetDrawing">
      <xdr:col>54</xdr:col>
      <xdr:colOff>127000</xdr:colOff>
      <xdr:row>46</xdr:row>
      <xdr:rowOff>134620</xdr:rowOff>
    </xdr:to>
    <xdr:sp macro="" textlink="">
      <xdr:nvSpPr>
        <xdr:cNvPr id="325" name="正方形/長方形 324"/>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85725</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27" name="正方形/長方形 326"/>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17170"/>
    <xdr:sp macro="" textlink="">
      <xdr:nvSpPr>
        <xdr:cNvPr id="328" name="テキスト ボックス 327"/>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79375</xdr:rowOff>
    </xdr:from>
    <xdr:to xmlns:xdr="http://schemas.openxmlformats.org/drawingml/2006/spreadsheetDrawing">
      <xdr:col>59</xdr:col>
      <xdr:colOff>50800</xdr:colOff>
      <xdr:row>61</xdr:row>
      <xdr:rowOff>79375</xdr:rowOff>
    </xdr:to>
    <xdr:cxnSp macro="">
      <xdr:nvCxnSpPr>
        <xdr:cNvPr id="329" name="直線コネクタ 328"/>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42545</xdr:rowOff>
    </xdr:from>
    <xdr:to xmlns:xdr="http://schemas.openxmlformats.org/drawingml/2006/spreadsheetDrawing">
      <xdr:col>59</xdr:col>
      <xdr:colOff>50800</xdr:colOff>
      <xdr:row>59</xdr:row>
      <xdr:rowOff>42545</xdr:rowOff>
    </xdr:to>
    <xdr:cxnSp macro="">
      <xdr:nvCxnSpPr>
        <xdr:cNvPr id="330" name="直線コネクタ 329"/>
        <xdr:cNvCxnSpPr/>
      </xdr:nvCxnSpPr>
      <xdr:spPr>
        <a:xfrm>
          <a:off x="6064250" y="9789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71120</xdr:rowOff>
    </xdr:from>
    <xdr:ext cx="248920" cy="249555"/>
    <xdr:sp macro="" textlink="">
      <xdr:nvSpPr>
        <xdr:cNvPr id="331" name="テキスト ボックス 330"/>
        <xdr:cNvSpPr txBox="1"/>
      </xdr:nvSpPr>
      <xdr:spPr>
        <a:xfrm>
          <a:off x="5831205" y="9653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2" name="直線コネクタ 331"/>
        <xdr:cNvCxnSpPr/>
      </xdr:nvCxnSpPr>
      <xdr:spPr>
        <a:xfrm>
          <a:off x="6064250" y="9422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34290</xdr:rowOff>
    </xdr:from>
    <xdr:ext cx="530860" cy="249555"/>
    <xdr:sp macro="" textlink="">
      <xdr:nvSpPr>
        <xdr:cNvPr id="333" name="テキスト ボックス 332"/>
        <xdr:cNvSpPr txBox="1"/>
      </xdr:nvSpPr>
      <xdr:spPr>
        <a:xfrm>
          <a:off x="5580380" y="9286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134620</xdr:rowOff>
    </xdr:from>
    <xdr:to xmlns:xdr="http://schemas.openxmlformats.org/drawingml/2006/spreadsheetDrawing">
      <xdr:col>59</xdr:col>
      <xdr:colOff>50800</xdr:colOff>
      <xdr:row>54</xdr:row>
      <xdr:rowOff>134620</xdr:rowOff>
    </xdr:to>
    <xdr:cxnSp macro="">
      <xdr:nvCxnSpPr>
        <xdr:cNvPr id="334" name="直線コネクタ 333"/>
        <xdr:cNvCxnSpPr/>
      </xdr:nvCxnSpPr>
      <xdr:spPr>
        <a:xfrm>
          <a:off x="6064250" y="9056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162560</xdr:rowOff>
    </xdr:from>
    <xdr:ext cx="595630" cy="248920"/>
    <xdr:sp macro="" textlink="">
      <xdr:nvSpPr>
        <xdr:cNvPr id="335" name="テキスト ボックス 334"/>
        <xdr:cNvSpPr txBox="1"/>
      </xdr:nvSpPr>
      <xdr:spPr>
        <a:xfrm>
          <a:off x="5516245" y="89192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97790</xdr:rowOff>
    </xdr:from>
    <xdr:to xmlns:xdr="http://schemas.openxmlformats.org/drawingml/2006/spreadsheetDrawing">
      <xdr:col>59</xdr:col>
      <xdr:colOff>50800</xdr:colOff>
      <xdr:row>52</xdr:row>
      <xdr:rowOff>97790</xdr:rowOff>
    </xdr:to>
    <xdr:cxnSp macro="">
      <xdr:nvCxnSpPr>
        <xdr:cNvPr id="336" name="直線コネクタ 335"/>
        <xdr:cNvCxnSpPr/>
      </xdr:nvCxnSpPr>
      <xdr:spPr>
        <a:xfrm>
          <a:off x="6064250" y="8689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126365</xdr:rowOff>
    </xdr:from>
    <xdr:ext cx="595630" cy="248920"/>
    <xdr:sp macro="" textlink="">
      <xdr:nvSpPr>
        <xdr:cNvPr id="337" name="テキスト ボックス 336"/>
        <xdr:cNvSpPr txBox="1"/>
      </xdr:nvSpPr>
      <xdr:spPr>
        <a:xfrm>
          <a:off x="5516245" y="8552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60960</xdr:rowOff>
    </xdr:from>
    <xdr:to xmlns:xdr="http://schemas.openxmlformats.org/drawingml/2006/spreadsheetDrawing">
      <xdr:col>59</xdr:col>
      <xdr:colOff>50800</xdr:colOff>
      <xdr:row>50</xdr:row>
      <xdr:rowOff>60960</xdr:rowOff>
    </xdr:to>
    <xdr:cxnSp macro="">
      <xdr:nvCxnSpPr>
        <xdr:cNvPr id="338" name="直線コネクタ 337"/>
        <xdr:cNvCxnSpPr/>
      </xdr:nvCxnSpPr>
      <xdr:spPr>
        <a:xfrm>
          <a:off x="6064250" y="8322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89535</xdr:rowOff>
    </xdr:from>
    <xdr:ext cx="595630" cy="248920"/>
    <xdr:sp macro="" textlink="">
      <xdr:nvSpPr>
        <xdr:cNvPr id="339" name="テキスト ボックス 338"/>
        <xdr:cNvSpPr txBox="1"/>
      </xdr:nvSpPr>
      <xdr:spPr>
        <a:xfrm>
          <a:off x="5516245" y="8185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0" name="直線コネクタ 339"/>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52705</xdr:rowOff>
    </xdr:from>
    <xdr:ext cx="595630" cy="248920"/>
    <xdr:sp macro="" textlink="">
      <xdr:nvSpPr>
        <xdr:cNvPr id="341" name="テキスト ボックス 340"/>
        <xdr:cNvSpPr txBox="1"/>
      </xdr:nvSpPr>
      <xdr:spPr>
        <a:xfrm>
          <a:off x="5516245" y="7818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42" name="普通建設事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79375</xdr:rowOff>
    </xdr:from>
    <xdr:to xmlns:xdr="http://schemas.openxmlformats.org/drawingml/2006/spreadsheetDrawing">
      <xdr:col>54</xdr:col>
      <xdr:colOff>174625</xdr:colOff>
      <xdr:row>58</xdr:row>
      <xdr:rowOff>126365</xdr:rowOff>
    </xdr:to>
    <xdr:cxnSp macro="">
      <xdr:nvCxnSpPr>
        <xdr:cNvPr id="343" name="直線コネクタ 342"/>
        <xdr:cNvCxnSpPr/>
      </xdr:nvCxnSpPr>
      <xdr:spPr>
        <a:xfrm flipV="1">
          <a:off x="9604375" y="834072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48920"/>
    <xdr:sp macro="" textlink="">
      <xdr:nvSpPr>
        <xdr:cNvPr id="344" name="普通建設事業費最小値テキスト"/>
        <xdr:cNvSpPr txBox="1"/>
      </xdr:nvSpPr>
      <xdr:spPr>
        <a:xfrm>
          <a:off x="9655175" y="97116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126365</xdr:rowOff>
    </xdr:from>
    <xdr:to xmlns:xdr="http://schemas.openxmlformats.org/drawingml/2006/spreadsheetDrawing">
      <xdr:col>55</xdr:col>
      <xdr:colOff>88900</xdr:colOff>
      <xdr:row>58</xdr:row>
      <xdr:rowOff>126365</xdr:rowOff>
    </xdr:to>
    <xdr:cxnSp macro="">
      <xdr:nvCxnSpPr>
        <xdr:cNvPr id="345" name="直線コネクタ 344"/>
        <xdr:cNvCxnSpPr/>
      </xdr:nvCxnSpPr>
      <xdr:spPr>
        <a:xfrm>
          <a:off x="9531350" y="9708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27940</xdr:rowOff>
    </xdr:from>
    <xdr:ext cx="598805" cy="248920"/>
    <xdr:sp macro="" textlink="">
      <xdr:nvSpPr>
        <xdr:cNvPr id="346" name="普通建設事業費最大値テキスト"/>
        <xdr:cNvSpPr txBox="1"/>
      </xdr:nvSpPr>
      <xdr:spPr>
        <a:xfrm>
          <a:off x="9655175" y="81241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79375</xdr:rowOff>
    </xdr:from>
    <xdr:to xmlns:xdr="http://schemas.openxmlformats.org/drawingml/2006/spreadsheetDrawing">
      <xdr:col>55</xdr:col>
      <xdr:colOff>88900</xdr:colOff>
      <xdr:row>50</xdr:row>
      <xdr:rowOff>79375</xdr:rowOff>
    </xdr:to>
    <xdr:cxnSp macro="">
      <xdr:nvCxnSpPr>
        <xdr:cNvPr id="347" name="直線コネクタ 346"/>
        <xdr:cNvCxnSpPr/>
      </xdr:nvCxnSpPr>
      <xdr:spPr>
        <a:xfrm>
          <a:off x="9531350" y="8340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15875</xdr:rowOff>
    </xdr:from>
    <xdr:to xmlns:xdr="http://schemas.openxmlformats.org/drawingml/2006/spreadsheetDrawing">
      <xdr:col>55</xdr:col>
      <xdr:colOff>0</xdr:colOff>
      <xdr:row>56</xdr:row>
      <xdr:rowOff>52705</xdr:rowOff>
    </xdr:to>
    <xdr:cxnSp macro="">
      <xdr:nvCxnSpPr>
        <xdr:cNvPr id="348" name="直線コネクタ 347"/>
        <xdr:cNvCxnSpPr/>
      </xdr:nvCxnSpPr>
      <xdr:spPr>
        <a:xfrm>
          <a:off x="8845550" y="9267825"/>
          <a:ext cx="7588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23495</xdr:rowOff>
    </xdr:from>
    <xdr:ext cx="534670" cy="248920"/>
    <xdr:sp macro="" textlink="">
      <xdr:nvSpPr>
        <xdr:cNvPr id="349" name="普通建設事業費平均値テキスト"/>
        <xdr:cNvSpPr txBox="1"/>
      </xdr:nvSpPr>
      <xdr:spPr>
        <a:xfrm>
          <a:off x="9655175" y="911034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1270</xdr:rowOff>
    </xdr:from>
    <xdr:to xmlns:xdr="http://schemas.openxmlformats.org/drawingml/2006/spreadsheetDrawing">
      <xdr:col>55</xdr:col>
      <xdr:colOff>50800</xdr:colOff>
      <xdr:row>56</xdr:row>
      <xdr:rowOff>99060</xdr:rowOff>
    </xdr:to>
    <xdr:sp macro="" textlink="">
      <xdr:nvSpPr>
        <xdr:cNvPr id="350" name="フローチャート: 判断 349"/>
        <xdr:cNvSpPr/>
      </xdr:nvSpPr>
      <xdr:spPr>
        <a:xfrm>
          <a:off x="9569450" y="92532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52</xdr:row>
      <xdr:rowOff>50165</xdr:rowOff>
    </xdr:from>
    <xdr:to xmlns:xdr="http://schemas.openxmlformats.org/drawingml/2006/spreadsheetDrawing">
      <xdr:col>50</xdr:col>
      <xdr:colOff>114300</xdr:colOff>
      <xdr:row>56</xdr:row>
      <xdr:rowOff>15875</xdr:rowOff>
    </xdr:to>
    <xdr:cxnSp macro="">
      <xdr:nvCxnSpPr>
        <xdr:cNvPr id="351" name="直線コネクタ 350"/>
        <xdr:cNvCxnSpPr/>
      </xdr:nvCxnSpPr>
      <xdr:spPr>
        <a:xfrm>
          <a:off x="8032750" y="8641715"/>
          <a:ext cx="812800" cy="626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93980</xdr:rowOff>
    </xdr:from>
    <xdr:to xmlns:xdr="http://schemas.openxmlformats.org/drawingml/2006/spreadsheetDrawing">
      <xdr:col>50</xdr:col>
      <xdr:colOff>165100</xdr:colOff>
      <xdr:row>56</xdr:row>
      <xdr:rowOff>26670</xdr:rowOff>
    </xdr:to>
    <xdr:sp macro="" textlink="">
      <xdr:nvSpPr>
        <xdr:cNvPr id="352" name="フローチャート: 判断 351"/>
        <xdr:cNvSpPr/>
      </xdr:nvSpPr>
      <xdr:spPr>
        <a:xfrm>
          <a:off x="8794750" y="9180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41910</xdr:rowOff>
    </xdr:from>
    <xdr:ext cx="534035" cy="249555"/>
    <xdr:sp macro="" textlink="">
      <xdr:nvSpPr>
        <xdr:cNvPr id="353" name="テキスト ボックス 352"/>
        <xdr:cNvSpPr txBox="1"/>
      </xdr:nvSpPr>
      <xdr:spPr>
        <a:xfrm>
          <a:off x="8594090" y="89636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50165</xdr:rowOff>
    </xdr:from>
    <xdr:to xmlns:xdr="http://schemas.openxmlformats.org/drawingml/2006/spreadsheetDrawing">
      <xdr:col>45</xdr:col>
      <xdr:colOff>174625</xdr:colOff>
      <xdr:row>52</xdr:row>
      <xdr:rowOff>146050</xdr:rowOff>
    </xdr:to>
    <xdr:cxnSp macro="">
      <xdr:nvCxnSpPr>
        <xdr:cNvPr id="354" name="直線コネクタ 353"/>
        <xdr:cNvCxnSpPr/>
      </xdr:nvCxnSpPr>
      <xdr:spPr>
        <a:xfrm flipV="1">
          <a:off x="7210425" y="8641715"/>
          <a:ext cx="8223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113030</xdr:rowOff>
    </xdr:from>
    <xdr:to xmlns:xdr="http://schemas.openxmlformats.org/drawingml/2006/spreadsheetDrawing">
      <xdr:col>46</xdr:col>
      <xdr:colOff>38100</xdr:colOff>
      <xdr:row>55</xdr:row>
      <xdr:rowOff>45720</xdr:rowOff>
    </xdr:to>
    <xdr:sp macro="" textlink="">
      <xdr:nvSpPr>
        <xdr:cNvPr id="355" name="フローチャート: 判断 354"/>
        <xdr:cNvSpPr/>
      </xdr:nvSpPr>
      <xdr:spPr>
        <a:xfrm>
          <a:off x="7985125" y="90347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37465</xdr:rowOff>
    </xdr:from>
    <xdr:ext cx="534035" cy="249555"/>
    <xdr:sp macro="" textlink="">
      <xdr:nvSpPr>
        <xdr:cNvPr id="356" name="テキスト ボックス 355"/>
        <xdr:cNvSpPr txBox="1"/>
      </xdr:nvSpPr>
      <xdr:spPr>
        <a:xfrm>
          <a:off x="7784465" y="912431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146050</xdr:rowOff>
    </xdr:from>
    <xdr:to xmlns:xdr="http://schemas.openxmlformats.org/drawingml/2006/spreadsheetDrawing">
      <xdr:col>41</xdr:col>
      <xdr:colOff>50800</xdr:colOff>
      <xdr:row>55</xdr:row>
      <xdr:rowOff>2540</xdr:rowOff>
    </xdr:to>
    <xdr:cxnSp macro="">
      <xdr:nvCxnSpPr>
        <xdr:cNvPr id="357" name="直線コネクタ 356"/>
        <xdr:cNvCxnSpPr/>
      </xdr:nvCxnSpPr>
      <xdr:spPr>
        <a:xfrm flipV="1">
          <a:off x="6400800" y="8737600"/>
          <a:ext cx="809625"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12065</xdr:rowOff>
    </xdr:from>
    <xdr:to xmlns:xdr="http://schemas.openxmlformats.org/drawingml/2006/spreadsheetDrawing">
      <xdr:col>41</xdr:col>
      <xdr:colOff>101600</xdr:colOff>
      <xdr:row>55</xdr:row>
      <xdr:rowOff>109855</xdr:rowOff>
    </xdr:to>
    <xdr:sp macro="" textlink="">
      <xdr:nvSpPr>
        <xdr:cNvPr id="358" name="フローチャート: 判断 357"/>
        <xdr:cNvSpPr/>
      </xdr:nvSpPr>
      <xdr:spPr>
        <a:xfrm>
          <a:off x="7159625" y="9098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101600</xdr:rowOff>
    </xdr:from>
    <xdr:ext cx="534035" cy="249555"/>
    <xdr:sp macro="" textlink="">
      <xdr:nvSpPr>
        <xdr:cNvPr id="359" name="テキスト ボックス 358"/>
        <xdr:cNvSpPr txBox="1"/>
      </xdr:nvSpPr>
      <xdr:spPr>
        <a:xfrm>
          <a:off x="6974840" y="91884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114935</xdr:rowOff>
    </xdr:from>
    <xdr:to xmlns:xdr="http://schemas.openxmlformats.org/drawingml/2006/spreadsheetDrawing">
      <xdr:col>36</xdr:col>
      <xdr:colOff>165100</xdr:colOff>
      <xdr:row>56</xdr:row>
      <xdr:rowOff>47625</xdr:rowOff>
    </xdr:to>
    <xdr:sp macro="" textlink="">
      <xdr:nvSpPr>
        <xdr:cNvPr id="360" name="フローチャート: 判断 359"/>
        <xdr:cNvSpPr/>
      </xdr:nvSpPr>
      <xdr:spPr>
        <a:xfrm>
          <a:off x="6350000" y="9201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38735</xdr:rowOff>
    </xdr:from>
    <xdr:ext cx="534035" cy="249555"/>
    <xdr:sp macro="" textlink="">
      <xdr:nvSpPr>
        <xdr:cNvPr id="361" name="テキスト ボックス 360"/>
        <xdr:cNvSpPr txBox="1"/>
      </xdr:nvSpPr>
      <xdr:spPr>
        <a:xfrm>
          <a:off x="6149340" y="92906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76835</xdr:rowOff>
    </xdr:from>
    <xdr:ext cx="762000" cy="249555"/>
    <xdr:sp macro="" textlink="">
      <xdr:nvSpPr>
        <xdr:cNvPr id="362" name="テキスト ボックス 361"/>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76835</xdr:rowOff>
    </xdr:from>
    <xdr:ext cx="762000" cy="249555"/>
    <xdr:sp macro="" textlink="">
      <xdr:nvSpPr>
        <xdr:cNvPr id="363" name="テキスト ボックス 362"/>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76835</xdr:rowOff>
    </xdr:from>
    <xdr:ext cx="762000" cy="249555"/>
    <xdr:sp macro="" textlink="">
      <xdr:nvSpPr>
        <xdr:cNvPr id="364" name="テキスト ボックス 363"/>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76835</xdr:rowOff>
    </xdr:from>
    <xdr:ext cx="762000" cy="249555"/>
    <xdr:sp macro="" textlink="">
      <xdr:nvSpPr>
        <xdr:cNvPr id="365" name="テキスト ボックス 364"/>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76835</xdr:rowOff>
    </xdr:from>
    <xdr:ext cx="762000" cy="249555"/>
    <xdr:sp macro="" textlink="">
      <xdr:nvSpPr>
        <xdr:cNvPr id="366" name="テキスト ボックス 365"/>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3810</xdr:rowOff>
    </xdr:from>
    <xdr:to xmlns:xdr="http://schemas.openxmlformats.org/drawingml/2006/spreadsheetDrawing">
      <xdr:col>55</xdr:col>
      <xdr:colOff>50800</xdr:colOff>
      <xdr:row>56</xdr:row>
      <xdr:rowOff>101600</xdr:rowOff>
    </xdr:to>
    <xdr:sp macro="" textlink="">
      <xdr:nvSpPr>
        <xdr:cNvPr id="367" name="楕円 366"/>
        <xdr:cNvSpPr/>
      </xdr:nvSpPr>
      <xdr:spPr>
        <a:xfrm>
          <a:off x="9569450" y="92557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147955</xdr:rowOff>
    </xdr:from>
    <xdr:ext cx="534670" cy="249555"/>
    <xdr:sp macro="" textlink="">
      <xdr:nvSpPr>
        <xdr:cNvPr id="368" name="普通建設事業費該当値テキスト"/>
        <xdr:cNvSpPr txBox="1"/>
      </xdr:nvSpPr>
      <xdr:spPr>
        <a:xfrm>
          <a:off x="9655175" y="92348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132080</xdr:rowOff>
    </xdr:from>
    <xdr:to xmlns:xdr="http://schemas.openxmlformats.org/drawingml/2006/spreadsheetDrawing">
      <xdr:col>50</xdr:col>
      <xdr:colOff>165100</xdr:colOff>
      <xdr:row>56</xdr:row>
      <xdr:rowOff>64770</xdr:rowOff>
    </xdr:to>
    <xdr:sp macro="" textlink="">
      <xdr:nvSpPr>
        <xdr:cNvPr id="369" name="楕円 368"/>
        <xdr:cNvSpPr/>
      </xdr:nvSpPr>
      <xdr:spPr>
        <a:xfrm>
          <a:off x="8794750" y="921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56515</xdr:rowOff>
    </xdr:from>
    <xdr:ext cx="534035" cy="248920"/>
    <xdr:sp macro="" textlink="">
      <xdr:nvSpPr>
        <xdr:cNvPr id="370" name="テキスト ボックス 369"/>
        <xdr:cNvSpPr txBox="1"/>
      </xdr:nvSpPr>
      <xdr:spPr>
        <a:xfrm>
          <a:off x="8594090" y="93084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635</xdr:rowOff>
    </xdr:from>
    <xdr:to xmlns:xdr="http://schemas.openxmlformats.org/drawingml/2006/spreadsheetDrawing">
      <xdr:col>46</xdr:col>
      <xdr:colOff>38100</xdr:colOff>
      <xdr:row>52</xdr:row>
      <xdr:rowOff>98425</xdr:rowOff>
    </xdr:to>
    <xdr:sp macro="" textlink="">
      <xdr:nvSpPr>
        <xdr:cNvPr id="371" name="楕円 370"/>
        <xdr:cNvSpPr/>
      </xdr:nvSpPr>
      <xdr:spPr>
        <a:xfrm>
          <a:off x="7985125" y="85921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50</xdr:row>
      <xdr:rowOff>114300</xdr:rowOff>
    </xdr:from>
    <xdr:ext cx="598805" cy="249555"/>
    <xdr:sp macro="" textlink="">
      <xdr:nvSpPr>
        <xdr:cNvPr id="372" name="テキスト ボックス 371"/>
        <xdr:cNvSpPr txBox="1"/>
      </xdr:nvSpPr>
      <xdr:spPr>
        <a:xfrm>
          <a:off x="7752080" y="83756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97155</xdr:rowOff>
    </xdr:from>
    <xdr:to xmlns:xdr="http://schemas.openxmlformats.org/drawingml/2006/spreadsheetDrawing">
      <xdr:col>41</xdr:col>
      <xdr:colOff>101600</xdr:colOff>
      <xdr:row>53</xdr:row>
      <xdr:rowOff>29845</xdr:rowOff>
    </xdr:to>
    <xdr:sp macro="" textlink="">
      <xdr:nvSpPr>
        <xdr:cNvPr id="373" name="楕円 372"/>
        <xdr:cNvSpPr/>
      </xdr:nvSpPr>
      <xdr:spPr>
        <a:xfrm>
          <a:off x="7159625" y="8688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51</xdr:row>
      <xdr:rowOff>45720</xdr:rowOff>
    </xdr:from>
    <xdr:ext cx="598805" cy="249555"/>
    <xdr:sp macro="" textlink="">
      <xdr:nvSpPr>
        <xdr:cNvPr id="374" name="テキスト ボックス 373"/>
        <xdr:cNvSpPr txBox="1"/>
      </xdr:nvSpPr>
      <xdr:spPr>
        <a:xfrm>
          <a:off x="6942455" y="84721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118745</xdr:rowOff>
    </xdr:from>
    <xdr:to xmlns:xdr="http://schemas.openxmlformats.org/drawingml/2006/spreadsheetDrawing">
      <xdr:col>36</xdr:col>
      <xdr:colOff>165100</xdr:colOff>
      <xdr:row>55</xdr:row>
      <xdr:rowOff>51435</xdr:rowOff>
    </xdr:to>
    <xdr:sp macro="" textlink="">
      <xdr:nvSpPr>
        <xdr:cNvPr id="375" name="楕円 374"/>
        <xdr:cNvSpPr/>
      </xdr:nvSpPr>
      <xdr:spPr>
        <a:xfrm>
          <a:off x="6350000" y="904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67310</xdr:rowOff>
    </xdr:from>
    <xdr:ext cx="534035" cy="249555"/>
    <xdr:sp macro="" textlink="">
      <xdr:nvSpPr>
        <xdr:cNvPr id="376" name="テキスト ボックス 375"/>
        <xdr:cNvSpPr txBox="1"/>
      </xdr:nvSpPr>
      <xdr:spPr>
        <a:xfrm>
          <a:off x="6149340" y="88239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77" name="正方形/長方形 376"/>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78" name="正方形/長方形 377"/>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85725</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80" name="正方形/長方形 379"/>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85725</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82" name="正方形/長方形 381"/>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85725</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84" name="正方形/長方形 383"/>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17170"/>
    <xdr:sp macro="" textlink="">
      <xdr:nvSpPr>
        <xdr:cNvPr id="385" name="テキスト ボックス 384"/>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6" name="直線コネクタ 385"/>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42545</xdr:rowOff>
    </xdr:from>
    <xdr:to xmlns:xdr="http://schemas.openxmlformats.org/drawingml/2006/spreadsheetDrawing">
      <xdr:col>59</xdr:col>
      <xdr:colOff>50800</xdr:colOff>
      <xdr:row>79</xdr:row>
      <xdr:rowOff>42545</xdr:rowOff>
    </xdr:to>
    <xdr:cxnSp macro="">
      <xdr:nvCxnSpPr>
        <xdr:cNvPr id="387" name="直線コネクタ 386"/>
        <xdr:cNvCxnSpPr/>
      </xdr:nvCxnSpPr>
      <xdr:spPr>
        <a:xfrm>
          <a:off x="6064250" y="13091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71120</xdr:rowOff>
    </xdr:from>
    <xdr:ext cx="248920" cy="249555"/>
    <xdr:sp macro="" textlink="">
      <xdr:nvSpPr>
        <xdr:cNvPr id="388" name="テキスト ボックス 387"/>
        <xdr:cNvSpPr txBox="1"/>
      </xdr:nvSpPr>
      <xdr:spPr>
        <a:xfrm>
          <a:off x="5831205"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89" name="直線コネクタ 388"/>
        <xdr:cNvCxnSpPr/>
      </xdr:nvCxnSpPr>
      <xdr:spPr>
        <a:xfrm>
          <a:off x="6064250" y="12724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34290</xdr:rowOff>
    </xdr:from>
    <xdr:ext cx="530860" cy="249555"/>
    <xdr:sp macro="" textlink="">
      <xdr:nvSpPr>
        <xdr:cNvPr id="390" name="テキスト ボックス 389"/>
        <xdr:cNvSpPr txBox="1"/>
      </xdr:nvSpPr>
      <xdr:spPr>
        <a:xfrm>
          <a:off x="5580380" y="12588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134620</xdr:rowOff>
    </xdr:from>
    <xdr:to xmlns:xdr="http://schemas.openxmlformats.org/drawingml/2006/spreadsheetDrawing">
      <xdr:col>59</xdr:col>
      <xdr:colOff>50800</xdr:colOff>
      <xdr:row>74</xdr:row>
      <xdr:rowOff>134620</xdr:rowOff>
    </xdr:to>
    <xdr:cxnSp macro="">
      <xdr:nvCxnSpPr>
        <xdr:cNvPr id="391" name="直線コネクタ 390"/>
        <xdr:cNvCxnSpPr/>
      </xdr:nvCxnSpPr>
      <xdr:spPr>
        <a:xfrm>
          <a:off x="6064250" y="12358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162560</xdr:rowOff>
    </xdr:from>
    <xdr:ext cx="530860" cy="248920"/>
    <xdr:sp macro="" textlink="">
      <xdr:nvSpPr>
        <xdr:cNvPr id="392" name="テキスト ボックス 391"/>
        <xdr:cNvSpPr txBox="1"/>
      </xdr:nvSpPr>
      <xdr:spPr>
        <a:xfrm>
          <a:off x="5580380" y="12221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97790</xdr:rowOff>
    </xdr:from>
    <xdr:to xmlns:xdr="http://schemas.openxmlformats.org/drawingml/2006/spreadsheetDrawing">
      <xdr:col>59</xdr:col>
      <xdr:colOff>50800</xdr:colOff>
      <xdr:row>72</xdr:row>
      <xdr:rowOff>97790</xdr:rowOff>
    </xdr:to>
    <xdr:cxnSp macro="">
      <xdr:nvCxnSpPr>
        <xdr:cNvPr id="393" name="直線コネクタ 392"/>
        <xdr:cNvCxnSpPr/>
      </xdr:nvCxnSpPr>
      <xdr:spPr>
        <a:xfrm>
          <a:off x="6064250" y="11991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126365</xdr:rowOff>
    </xdr:from>
    <xdr:ext cx="530860" cy="248920"/>
    <xdr:sp macro="" textlink="">
      <xdr:nvSpPr>
        <xdr:cNvPr id="394" name="テキスト ボックス 393"/>
        <xdr:cNvSpPr txBox="1"/>
      </xdr:nvSpPr>
      <xdr:spPr>
        <a:xfrm>
          <a:off x="5580380" y="11854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60960</xdr:rowOff>
    </xdr:from>
    <xdr:to xmlns:xdr="http://schemas.openxmlformats.org/drawingml/2006/spreadsheetDrawing">
      <xdr:col>59</xdr:col>
      <xdr:colOff>50800</xdr:colOff>
      <xdr:row>70</xdr:row>
      <xdr:rowOff>60960</xdr:rowOff>
    </xdr:to>
    <xdr:cxnSp macro="">
      <xdr:nvCxnSpPr>
        <xdr:cNvPr id="395" name="直線コネクタ 394"/>
        <xdr:cNvCxnSpPr/>
      </xdr:nvCxnSpPr>
      <xdr:spPr>
        <a:xfrm>
          <a:off x="6064250" y="11624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89535</xdr:rowOff>
    </xdr:from>
    <xdr:ext cx="530860" cy="248920"/>
    <xdr:sp macro="" textlink="">
      <xdr:nvSpPr>
        <xdr:cNvPr id="396" name="テキスト ボックス 395"/>
        <xdr:cNvSpPr txBox="1"/>
      </xdr:nvSpPr>
      <xdr:spPr>
        <a:xfrm>
          <a:off x="5580380" y="114877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7" name="直線コネクタ 396"/>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52705</xdr:rowOff>
    </xdr:from>
    <xdr:ext cx="595630" cy="248920"/>
    <xdr:sp macro="" textlink="">
      <xdr:nvSpPr>
        <xdr:cNvPr id="398" name="テキスト ボックス 397"/>
        <xdr:cNvSpPr txBox="1"/>
      </xdr:nvSpPr>
      <xdr:spPr>
        <a:xfrm>
          <a:off x="5516245"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99" name="普通建設事業費 （ うち新規整備　）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69</xdr:row>
      <xdr:rowOff>136525</xdr:rowOff>
    </xdr:from>
    <xdr:to xmlns:xdr="http://schemas.openxmlformats.org/drawingml/2006/spreadsheetDrawing">
      <xdr:col>54</xdr:col>
      <xdr:colOff>174625</xdr:colOff>
      <xdr:row>79</xdr:row>
      <xdr:rowOff>42545</xdr:rowOff>
    </xdr:to>
    <xdr:cxnSp macro="">
      <xdr:nvCxnSpPr>
        <xdr:cNvPr id="400" name="直線コネクタ 399"/>
        <xdr:cNvCxnSpPr/>
      </xdr:nvCxnSpPr>
      <xdr:spPr>
        <a:xfrm flipV="1">
          <a:off x="9604375" y="11534775"/>
          <a:ext cx="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46355</xdr:rowOff>
    </xdr:from>
    <xdr:ext cx="249555" cy="249555"/>
    <xdr:sp macro="" textlink="">
      <xdr:nvSpPr>
        <xdr:cNvPr id="401" name="普通建設事業費 （ うち新規整備　）最小値テキスト"/>
        <xdr:cNvSpPr txBox="1"/>
      </xdr:nvSpPr>
      <xdr:spPr>
        <a:xfrm>
          <a:off x="9655175" y="13095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402" name="直線コネクタ 401"/>
        <xdr:cNvCxnSpPr/>
      </xdr:nvCxnSpPr>
      <xdr:spPr>
        <a:xfrm>
          <a:off x="9531350" y="13091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85090</xdr:rowOff>
    </xdr:from>
    <xdr:ext cx="534670" cy="248920"/>
    <xdr:sp macro="" textlink="">
      <xdr:nvSpPr>
        <xdr:cNvPr id="403" name="普通建設事業費 （ うち新規整備　）最大値テキスト"/>
        <xdr:cNvSpPr txBox="1"/>
      </xdr:nvSpPr>
      <xdr:spPr>
        <a:xfrm>
          <a:off x="9655175" y="113182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136525</xdr:rowOff>
    </xdr:from>
    <xdr:to xmlns:xdr="http://schemas.openxmlformats.org/drawingml/2006/spreadsheetDrawing">
      <xdr:col>55</xdr:col>
      <xdr:colOff>88900</xdr:colOff>
      <xdr:row>69</xdr:row>
      <xdr:rowOff>136525</xdr:rowOff>
    </xdr:to>
    <xdr:cxnSp macro="">
      <xdr:nvCxnSpPr>
        <xdr:cNvPr id="404" name="直線コネクタ 403"/>
        <xdr:cNvCxnSpPr/>
      </xdr:nvCxnSpPr>
      <xdr:spPr>
        <a:xfrm>
          <a:off x="9531350" y="11534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70485</xdr:rowOff>
    </xdr:from>
    <xdr:to xmlns:xdr="http://schemas.openxmlformats.org/drawingml/2006/spreadsheetDrawing">
      <xdr:col>55</xdr:col>
      <xdr:colOff>0</xdr:colOff>
      <xdr:row>78</xdr:row>
      <xdr:rowOff>164465</xdr:rowOff>
    </xdr:to>
    <xdr:cxnSp macro="">
      <xdr:nvCxnSpPr>
        <xdr:cNvPr id="405" name="直線コネクタ 404"/>
        <xdr:cNvCxnSpPr/>
      </xdr:nvCxnSpPr>
      <xdr:spPr>
        <a:xfrm>
          <a:off x="8845550" y="12954635"/>
          <a:ext cx="75882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89535</xdr:rowOff>
    </xdr:from>
    <xdr:ext cx="534670" cy="248920"/>
    <xdr:sp macro="" textlink="">
      <xdr:nvSpPr>
        <xdr:cNvPr id="406" name="普通建設事業費 （ うち新規整備　）平均値テキスト"/>
        <xdr:cNvSpPr txBox="1"/>
      </xdr:nvSpPr>
      <xdr:spPr>
        <a:xfrm>
          <a:off x="9655175" y="1264348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67310</xdr:rowOff>
    </xdr:from>
    <xdr:to xmlns:xdr="http://schemas.openxmlformats.org/drawingml/2006/spreadsheetDrawing">
      <xdr:col>55</xdr:col>
      <xdr:colOff>50800</xdr:colOff>
      <xdr:row>78</xdr:row>
      <xdr:rowOff>0</xdr:rowOff>
    </xdr:to>
    <xdr:sp macro="" textlink="">
      <xdr:nvSpPr>
        <xdr:cNvPr id="407" name="フローチャート: 判断 406"/>
        <xdr:cNvSpPr/>
      </xdr:nvSpPr>
      <xdr:spPr>
        <a:xfrm>
          <a:off x="9569450" y="127863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72</xdr:row>
      <xdr:rowOff>114935</xdr:rowOff>
    </xdr:from>
    <xdr:to xmlns:xdr="http://schemas.openxmlformats.org/drawingml/2006/spreadsheetDrawing">
      <xdr:col>50</xdr:col>
      <xdr:colOff>114300</xdr:colOff>
      <xdr:row>78</xdr:row>
      <xdr:rowOff>70485</xdr:rowOff>
    </xdr:to>
    <xdr:cxnSp macro="">
      <xdr:nvCxnSpPr>
        <xdr:cNvPr id="408" name="直線コネクタ 407"/>
        <xdr:cNvCxnSpPr/>
      </xdr:nvCxnSpPr>
      <xdr:spPr>
        <a:xfrm>
          <a:off x="8032750" y="12008485"/>
          <a:ext cx="812800" cy="946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157480</xdr:rowOff>
    </xdr:from>
    <xdr:to xmlns:xdr="http://schemas.openxmlformats.org/drawingml/2006/spreadsheetDrawing">
      <xdr:col>50</xdr:col>
      <xdr:colOff>165100</xdr:colOff>
      <xdr:row>77</xdr:row>
      <xdr:rowOff>90170</xdr:rowOff>
    </xdr:to>
    <xdr:sp macro="" textlink="">
      <xdr:nvSpPr>
        <xdr:cNvPr id="409" name="フローチャート: 判断 408"/>
        <xdr:cNvSpPr/>
      </xdr:nvSpPr>
      <xdr:spPr>
        <a:xfrm>
          <a:off x="8794750" y="1271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105410</xdr:rowOff>
    </xdr:from>
    <xdr:ext cx="534035" cy="249555"/>
    <xdr:sp macro="" textlink="">
      <xdr:nvSpPr>
        <xdr:cNvPr id="410" name="テキスト ボックス 409"/>
        <xdr:cNvSpPr txBox="1"/>
      </xdr:nvSpPr>
      <xdr:spPr>
        <a:xfrm>
          <a:off x="8594090" y="124942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114935</xdr:rowOff>
    </xdr:from>
    <xdr:to xmlns:xdr="http://schemas.openxmlformats.org/drawingml/2006/spreadsheetDrawing">
      <xdr:col>45</xdr:col>
      <xdr:colOff>174625</xdr:colOff>
      <xdr:row>76</xdr:row>
      <xdr:rowOff>147320</xdr:rowOff>
    </xdr:to>
    <xdr:cxnSp macro="">
      <xdr:nvCxnSpPr>
        <xdr:cNvPr id="411" name="直線コネクタ 410"/>
        <xdr:cNvCxnSpPr/>
      </xdr:nvCxnSpPr>
      <xdr:spPr>
        <a:xfrm flipV="1">
          <a:off x="7210425" y="12008485"/>
          <a:ext cx="822325" cy="692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106045</xdr:rowOff>
    </xdr:from>
    <xdr:to xmlns:xdr="http://schemas.openxmlformats.org/drawingml/2006/spreadsheetDrawing">
      <xdr:col>46</xdr:col>
      <xdr:colOff>38100</xdr:colOff>
      <xdr:row>76</xdr:row>
      <xdr:rowOff>38735</xdr:rowOff>
    </xdr:to>
    <xdr:sp macro="" textlink="">
      <xdr:nvSpPr>
        <xdr:cNvPr id="412" name="フローチャート: 判断 411"/>
        <xdr:cNvSpPr/>
      </xdr:nvSpPr>
      <xdr:spPr>
        <a:xfrm>
          <a:off x="7985125" y="124948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30480</xdr:rowOff>
    </xdr:from>
    <xdr:ext cx="534035" cy="248920"/>
    <xdr:sp macro="" textlink="">
      <xdr:nvSpPr>
        <xdr:cNvPr id="413" name="テキスト ボックス 412"/>
        <xdr:cNvSpPr txBox="1"/>
      </xdr:nvSpPr>
      <xdr:spPr>
        <a:xfrm>
          <a:off x="7784465" y="125844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14605</xdr:rowOff>
    </xdr:from>
    <xdr:to xmlns:xdr="http://schemas.openxmlformats.org/drawingml/2006/spreadsheetDrawing">
      <xdr:col>41</xdr:col>
      <xdr:colOff>50800</xdr:colOff>
      <xdr:row>76</xdr:row>
      <xdr:rowOff>147320</xdr:rowOff>
    </xdr:to>
    <xdr:cxnSp macro="">
      <xdr:nvCxnSpPr>
        <xdr:cNvPr id="414" name="直線コネクタ 413"/>
        <xdr:cNvCxnSpPr/>
      </xdr:nvCxnSpPr>
      <xdr:spPr>
        <a:xfrm>
          <a:off x="6400800" y="12568555"/>
          <a:ext cx="809625"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88900</xdr:rowOff>
    </xdr:from>
    <xdr:to xmlns:xdr="http://schemas.openxmlformats.org/drawingml/2006/spreadsheetDrawing">
      <xdr:col>41</xdr:col>
      <xdr:colOff>101600</xdr:colOff>
      <xdr:row>76</xdr:row>
      <xdr:rowOff>21590</xdr:rowOff>
    </xdr:to>
    <xdr:sp macro="" textlink="">
      <xdr:nvSpPr>
        <xdr:cNvPr id="415" name="フローチャート: 判断 414"/>
        <xdr:cNvSpPr/>
      </xdr:nvSpPr>
      <xdr:spPr>
        <a:xfrm>
          <a:off x="7159625" y="12477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38100</xdr:rowOff>
    </xdr:from>
    <xdr:ext cx="534035" cy="249555"/>
    <xdr:sp macro="" textlink="">
      <xdr:nvSpPr>
        <xdr:cNvPr id="416" name="テキスト ボックス 415"/>
        <xdr:cNvSpPr txBox="1"/>
      </xdr:nvSpPr>
      <xdr:spPr>
        <a:xfrm>
          <a:off x="6974840" y="122618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93980</xdr:rowOff>
    </xdr:from>
    <xdr:to xmlns:xdr="http://schemas.openxmlformats.org/drawingml/2006/spreadsheetDrawing">
      <xdr:col>36</xdr:col>
      <xdr:colOff>165100</xdr:colOff>
      <xdr:row>77</xdr:row>
      <xdr:rowOff>26670</xdr:rowOff>
    </xdr:to>
    <xdr:sp macro="" textlink="">
      <xdr:nvSpPr>
        <xdr:cNvPr id="417" name="フローチャート: 判断 416"/>
        <xdr:cNvSpPr/>
      </xdr:nvSpPr>
      <xdr:spPr>
        <a:xfrm>
          <a:off x="6350000" y="12647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4035" cy="248920"/>
    <xdr:sp macro="" textlink="">
      <xdr:nvSpPr>
        <xdr:cNvPr id="418" name="テキスト ボックス 417"/>
        <xdr:cNvSpPr txBox="1"/>
      </xdr:nvSpPr>
      <xdr:spPr>
        <a:xfrm>
          <a:off x="6149340" y="127368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19" name="テキスト ボックス 418"/>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0" name="テキスト ボックス 419"/>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1" name="テキスト ボックス 420"/>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2" name="テキスト ボックス 421"/>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3" name="テキスト ボックス 422"/>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116205</xdr:rowOff>
    </xdr:from>
    <xdr:to xmlns:xdr="http://schemas.openxmlformats.org/drawingml/2006/spreadsheetDrawing">
      <xdr:col>55</xdr:col>
      <xdr:colOff>50800</xdr:colOff>
      <xdr:row>79</xdr:row>
      <xdr:rowOff>48260</xdr:rowOff>
    </xdr:to>
    <xdr:sp macro="" textlink="">
      <xdr:nvSpPr>
        <xdr:cNvPr id="424" name="楕円 423"/>
        <xdr:cNvSpPr/>
      </xdr:nvSpPr>
      <xdr:spPr>
        <a:xfrm>
          <a:off x="9569450" y="1300035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33655</xdr:rowOff>
    </xdr:from>
    <xdr:ext cx="469900" cy="249555"/>
    <xdr:sp macro="" textlink="">
      <xdr:nvSpPr>
        <xdr:cNvPr id="425" name="普通建設事業費 （ うち新規整備　）該当値テキスト"/>
        <xdr:cNvSpPr txBox="1"/>
      </xdr:nvSpPr>
      <xdr:spPr>
        <a:xfrm>
          <a:off x="9655175" y="129178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119380</xdr:rowOff>
    </xdr:to>
    <xdr:sp macro="" textlink="">
      <xdr:nvSpPr>
        <xdr:cNvPr id="426" name="楕円 425"/>
        <xdr:cNvSpPr/>
      </xdr:nvSpPr>
      <xdr:spPr>
        <a:xfrm>
          <a:off x="8794750" y="1290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110490</xdr:rowOff>
    </xdr:from>
    <xdr:ext cx="469265" cy="249555"/>
    <xdr:sp macro="" textlink="">
      <xdr:nvSpPr>
        <xdr:cNvPr id="427" name="テキスト ボックス 426"/>
        <xdr:cNvSpPr txBox="1"/>
      </xdr:nvSpPr>
      <xdr:spPr>
        <a:xfrm>
          <a:off x="8626475" y="129946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66040</xdr:rowOff>
    </xdr:from>
    <xdr:to xmlns:xdr="http://schemas.openxmlformats.org/drawingml/2006/spreadsheetDrawing">
      <xdr:col>46</xdr:col>
      <xdr:colOff>38100</xdr:colOff>
      <xdr:row>72</xdr:row>
      <xdr:rowOff>163830</xdr:rowOff>
    </xdr:to>
    <xdr:sp macro="" textlink="">
      <xdr:nvSpPr>
        <xdr:cNvPr id="428" name="楕円 427"/>
        <xdr:cNvSpPr/>
      </xdr:nvSpPr>
      <xdr:spPr>
        <a:xfrm>
          <a:off x="7985125" y="119595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14605</xdr:rowOff>
    </xdr:from>
    <xdr:ext cx="534035" cy="249555"/>
    <xdr:sp macro="" textlink="">
      <xdr:nvSpPr>
        <xdr:cNvPr id="429" name="テキスト ボックス 428"/>
        <xdr:cNvSpPr txBox="1"/>
      </xdr:nvSpPr>
      <xdr:spPr>
        <a:xfrm>
          <a:off x="7784465" y="117430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98425</xdr:rowOff>
    </xdr:from>
    <xdr:to xmlns:xdr="http://schemas.openxmlformats.org/drawingml/2006/spreadsheetDrawing">
      <xdr:col>41</xdr:col>
      <xdr:colOff>101600</xdr:colOff>
      <xdr:row>77</xdr:row>
      <xdr:rowOff>31115</xdr:rowOff>
    </xdr:to>
    <xdr:sp macro="" textlink="">
      <xdr:nvSpPr>
        <xdr:cNvPr id="430" name="楕円 429"/>
        <xdr:cNvSpPr/>
      </xdr:nvSpPr>
      <xdr:spPr>
        <a:xfrm>
          <a:off x="7159625" y="1265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22860</xdr:rowOff>
    </xdr:from>
    <xdr:ext cx="534035" cy="248920"/>
    <xdr:sp macro="" textlink="">
      <xdr:nvSpPr>
        <xdr:cNvPr id="431" name="テキスト ボックス 430"/>
        <xdr:cNvSpPr txBox="1"/>
      </xdr:nvSpPr>
      <xdr:spPr>
        <a:xfrm>
          <a:off x="6974840" y="127419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130810</xdr:rowOff>
    </xdr:from>
    <xdr:to xmlns:xdr="http://schemas.openxmlformats.org/drawingml/2006/spreadsheetDrawing">
      <xdr:col>36</xdr:col>
      <xdr:colOff>165100</xdr:colOff>
      <xdr:row>76</xdr:row>
      <xdr:rowOff>63500</xdr:rowOff>
    </xdr:to>
    <xdr:sp macro="" textlink="">
      <xdr:nvSpPr>
        <xdr:cNvPr id="432" name="楕円 431"/>
        <xdr:cNvSpPr/>
      </xdr:nvSpPr>
      <xdr:spPr>
        <a:xfrm>
          <a:off x="6350000" y="12519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79375</xdr:rowOff>
    </xdr:from>
    <xdr:ext cx="534035" cy="249555"/>
    <xdr:sp macro="" textlink="">
      <xdr:nvSpPr>
        <xdr:cNvPr id="433" name="テキスト ボックス 432"/>
        <xdr:cNvSpPr txBox="1"/>
      </xdr:nvSpPr>
      <xdr:spPr>
        <a:xfrm>
          <a:off x="6149340" y="123031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4" name="正方形/長方形 433"/>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5" name="正方形/長方形 434"/>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7" name="正方形/長方形 436"/>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39" name="正方形/長方形 438"/>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7170"/>
    <xdr:sp macro="" textlink="">
      <xdr:nvSpPr>
        <xdr:cNvPr id="442" name="テキスト ボックス 441"/>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064250" y="1644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5" name="テキスト ボックス 444"/>
        <xdr:cNvSpPr txBox="1"/>
      </xdr:nvSpPr>
      <xdr:spPr>
        <a:xfrm>
          <a:off x="5831205"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064250" y="1606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7" name="テキスト ボックス 446"/>
        <xdr:cNvSpPr txBox="1"/>
      </xdr:nvSpPr>
      <xdr:spPr>
        <a:xfrm>
          <a:off x="558038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49" name="テキスト ボックス 448"/>
        <xdr:cNvSpPr txBox="1"/>
      </xdr:nvSpPr>
      <xdr:spPr>
        <a:xfrm>
          <a:off x="5580380"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064250" y="1530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1" name="テキスト ボックス 450"/>
        <xdr:cNvSpPr txBox="1"/>
      </xdr:nvSpPr>
      <xdr:spPr>
        <a:xfrm>
          <a:off x="5580380"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60960</xdr:rowOff>
    </xdr:from>
    <xdr:to xmlns:xdr="http://schemas.openxmlformats.org/drawingml/2006/spreadsheetDrawing">
      <xdr:col>59</xdr:col>
      <xdr:colOff>50800</xdr:colOff>
      <xdr:row>90</xdr:row>
      <xdr:rowOff>60960</xdr:rowOff>
    </xdr:to>
    <xdr:cxnSp macro="">
      <xdr:nvCxnSpPr>
        <xdr:cNvPr id="452" name="直線コネクタ 451"/>
        <xdr:cNvCxnSpPr/>
      </xdr:nvCxnSpPr>
      <xdr:spPr>
        <a:xfrm>
          <a:off x="6064250" y="14926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89535</xdr:rowOff>
    </xdr:from>
    <xdr:ext cx="595630" cy="249555"/>
    <xdr:sp macro="" textlink="">
      <xdr:nvSpPr>
        <xdr:cNvPr id="453" name="テキスト ボックス 452"/>
        <xdr:cNvSpPr txBox="1"/>
      </xdr:nvSpPr>
      <xdr:spPr>
        <a:xfrm>
          <a:off x="5516245"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4" name="直線コネクタ 453"/>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5630" cy="248920"/>
    <xdr:sp macro="" textlink="">
      <xdr:nvSpPr>
        <xdr:cNvPr id="455" name="テキスト ボックス 454"/>
        <xdr:cNvSpPr txBox="1"/>
      </xdr:nvSpPr>
      <xdr:spPr>
        <a:xfrm>
          <a:off x="5516245"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88265</xdr:rowOff>
    </xdr:from>
    <xdr:to xmlns:xdr="http://schemas.openxmlformats.org/drawingml/2006/spreadsheetDrawing">
      <xdr:col>54</xdr:col>
      <xdr:colOff>174625</xdr:colOff>
      <xdr:row>99</xdr:row>
      <xdr:rowOff>6350</xdr:rowOff>
    </xdr:to>
    <xdr:cxnSp macro="">
      <xdr:nvCxnSpPr>
        <xdr:cNvPr id="457" name="直線コネクタ 456"/>
        <xdr:cNvCxnSpPr/>
      </xdr:nvCxnSpPr>
      <xdr:spPr>
        <a:xfrm flipV="1">
          <a:off x="9604375" y="1495361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10160</xdr:rowOff>
    </xdr:from>
    <xdr:ext cx="469900" cy="259080"/>
    <xdr:sp macro="" textlink="">
      <xdr:nvSpPr>
        <xdr:cNvPr id="458" name="普通建設事業費 （ うち更新整備　）最小値テキスト"/>
        <xdr:cNvSpPr txBox="1"/>
      </xdr:nvSpPr>
      <xdr:spPr>
        <a:xfrm>
          <a:off x="9655175" y="16412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xdr:rowOff>
    </xdr:from>
    <xdr:to xmlns:xdr="http://schemas.openxmlformats.org/drawingml/2006/spreadsheetDrawing">
      <xdr:col>55</xdr:col>
      <xdr:colOff>88900</xdr:colOff>
      <xdr:row>99</xdr:row>
      <xdr:rowOff>6350</xdr:rowOff>
    </xdr:to>
    <xdr:cxnSp macro="">
      <xdr:nvCxnSpPr>
        <xdr:cNvPr id="459" name="直線コネクタ 458"/>
        <xdr:cNvCxnSpPr/>
      </xdr:nvCxnSpPr>
      <xdr:spPr>
        <a:xfrm>
          <a:off x="9531350" y="16408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36830</xdr:rowOff>
    </xdr:from>
    <xdr:ext cx="598805" cy="249555"/>
    <xdr:sp macro="" textlink="">
      <xdr:nvSpPr>
        <xdr:cNvPr id="460" name="普通建設事業費 （ うち更新整備　）最大値テキスト"/>
        <xdr:cNvSpPr txBox="1"/>
      </xdr:nvSpPr>
      <xdr:spPr>
        <a:xfrm>
          <a:off x="9655175" y="147370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88265</xdr:rowOff>
    </xdr:from>
    <xdr:to xmlns:xdr="http://schemas.openxmlformats.org/drawingml/2006/spreadsheetDrawing">
      <xdr:col>55</xdr:col>
      <xdr:colOff>88900</xdr:colOff>
      <xdr:row>90</xdr:row>
      <xdr:rowOff>88265</xdr:rowOff>
    </xdr:to>
    <xdr:cxnSp macro="">
      <xdr:nvCxnSpPr>
        <xdr:cNvPr id="461" name="直線コネクタ 460"/>
        <xdr:cNvCxnSpPr/>
      </xdr:nvCxnSpPr>
      <xdr:spPr>
        <a:xfrm>
          <a:off x="9531350" y="14953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168910</xdr:rowOff>
    </xdr:from>
    <xdr:to xmlns:xdr="http://schemas.openxmlformats.org/drawingml/2006/spreadsheetDrawing">
      <xdr:col>55</xdr:col>
      <xdr:colOff>0</xdr:colOff>
      <xdr:row>95</xdr:row>
      <xdr:rowOff>84455</xdr:rowOff>
    </xdr:to>
    <xdr:cxnSp macro="">
      <xdr:nvCxnSpPr>
        <xdr:cNvPr id="462" name="直線コネクタ 461"/>
        <xdr:cNvCxnSpPr/>
      </xdr:nvCxnSpPr>
      <xdr:spPr>
        <a:xfrm>
          <a:off x="8845550" y="15713710"/>
          <a:ext cx="7588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119380</xdr:rowOff>
    </xdr:from>
    <xdr:ext cx="534670" cy="259080"/>
    <xdr:sp macro="" textlink="">
      <xdr:nvSpPr>
        <xdr:cNvPr id="463" name="普通建設事業費 （ うち更新整備　）平均値テキスト"/>
        <xdr:cNvSpPr txBox="1"/>
      </xdr:nvSpPr>
      <xdr:spPr>
        <a:xfrm>
          <a:off x="9655175" y="15835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140970</xdr:rowOff>
    </xdr:from>
    <xdr:to xmlns:xdr="http://schemas.openxmlformats.org/drawingml/2006/spreadsheetDrawing">
      <xdr:col>55</xdr:col>
      <xdr:colOff>50800</xdr:colOff>
      <xdr:row>96</xdr:row>
      <xdr:rowOff>71120</xdr:rowOff>
    </xdr:to>
    <xdr:sp macro="" textlink="">
      <xdr:nvSpPr>
        <xdr:cNvPr id="464" name="フローチャート: 判断 463"/>
        <xdr:cNvSpPr/>
      </xdr:nvSpPr>
      <xdr:spPr>
        <a:xfrm>
          <a:off x="9569450" y="15857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92</xdr:row>
      <xdr:rowOff>142240</xdr:rowOff>
    </xdr:from>
    <xdr:to xmlns:xdr="http://schemas.openxmlformats.org/drawingml/2006/spreadsheetDrawing">
      <xdr:col>50</xdr:col>
      <xdr:colOff>114300</xdr:colOff>
      <xdr:row>94</xdr:row>
      <xdr:rowOff>168910</xdr:rowOff>
    </xdr:to>
    <xdr:cxnSp macro="">
      <xdr:nvCxnSpPr>
        <xdr:cNvPr id="465" name="直線コネクタ 464"/>
        <xdr:cNvCxnSpPr/>
      </xdr:nvCxnSpPr>
      <xdr:spPr>
        <a:xfrm>
          <a:off x="8032750" y="15344140"/>
          <a:ext cx="812800" cy="369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79375</xdr:rowOff>
    </xdr:from>
    <xdr:to xmlns:xdr="http://schemas.openxmlformats.org/drawingml/2006/spreadsheetDrawing">
      <xdr:col>50</xdr:col>
      <xdr:colOff>165100</xdr:colOff>
      <xdr:row>96</xdr:row>
      <xdr:rowOff>9525</xdr:rowOff>
    </xdr:to>
    <xdr:sp macro="" textlink="">
      <xdr:nvSpPr>
        <xdr:cNvPr id="466" name="フローチャート: 判断 465"/>
        <xdr:cNvSpPr/>
      </xdr:nvSpPr>
      <xdr:spPr>
        <a:xfrm>
          <a:off x="8794750" y="1579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xdr:rowOff>
    </xdr:from>
    <xdr:ext cx="534035" cy="259080"/>
    <xdr:sp macro="" textlink="">
      <xdr:nvSpPr>
        <xdr:cNvPr id="467" name="テキスト ボックス 466"/>
        <xdr:cNvSpPr txBox="1"/>
      </xdr:nvSpPr>
      <xdr:spPr>
        <a:xfrm>
          <a:off x="8594090" y="15888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2540</xdr:rowOff>
    </xdr:from>
    <xdr:to xmlns:xdr="http://schemas.openxmlformats.org/drawingml/2006/spreadsheetDrawing">
      <xdr:col>45</xdr:col>
      <xdr:colOff>174625</xdr:colOff>
      <xdr:row>92</xdr:row>
      <xdr:rowOff>142240</xdr:rowOff>
    </xdr:to>
    <xdr:cxnSp macro="">
      <xdr:nvCxnSpPr>
        <xdr:cNvPr id="468" name="直線コネクタ 467"/>
        <xdr:cNvCxnSpPr/>
      </xdr:nvCxnSpPr>
      <xdr:spPr>
        <a:xfrm>
          <a:off x="7210425" y="15032990"/>
          <a:ext cx="822325"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161290</xdr:rowOff>
    </xdr:from>
    <xdr:to xmlns:xdr="http://schemas.openxmlformats.org/drawingml/2006/spreadsheetDrawing">
      <xdr:col>46</xdr:col>
      <xdr:colOff>38100</xdr:colOff>
      <xdr:row>95</xdr:row>
      <xdr:rowOff>91440</xdr:rowOff>
    </xdr:to>
    <xdr:sp macro="" textlink="">
      <xdr:nvSpPr>
        <xdr:cNvPr id="469" name="フローチャート: 判断 468"/>
        <xdr:cNvSpPr/>
      </xdr:nvSpPr>
      <xdr:spPr>
        <a:xfrm>
          <a:off x="7985125" y="157060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82550</xdr:rowOff>
    </xdr:from>
    <xdr:ext cx="534035" cy="259080"/>
    <xdr:sp macro="" textlink="">
      <xdr:nvSpPr>
        <xdr:cNvPr id="470" name="テキスト ボックス 469"/>
        <xdr:cNvSpPr txBox="1"/>
      </xdr:nvSpPr>
      <xdr:spPr>
        <a:xfrm>
          <a:off x="7784465" y="15798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2540</xdr:rowOff>
    </xdr:from>
    <xdr:to xmlns:xdr="http://schemas.openxmlformats.org/drawingml/2006/spreadsheetDrawing">
      <xdr:col>41</xdr:col>
      <xdr:colOff>50800</xdr:colOff>
      <xdr:row>94</xdr:row>
      <xdr:rowOff>160020</xdr:rowOff>
    </xdr:to>
    <xdr:cxnSp macro="">
      <xdr:nvCxnSpPr>
        <xdr:cNvPr id="471" name="直線コネクタ 470"/>
        <xdr:cNvCxnSpPr/>
      </xdr:nvCxnSpPr>
      <xdr:spPr>
        <a:xfrm flipV="1">
          <a:off x="6400800" y="15032990"/>
          <a:ext cx="809625" cy="671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102870</xdr:rowOff>
    </xdr:from>
    <xdr:to xmlns:xdr="http://schemas.openxmlformats.org/drawingml/2006/spreadsheetDrawing">
      <xdr:col>41</xdr:col>
      <xdr:colOff>101600</xdr:colOff>
      <xdr:row>96</xdr:row>
      <xdr:rowOff>33020</xdr:rowOff>
    </xdr:to>
    <xdr:sp macro="" textlink="">
      <xdr:nvSpPr>
        <xdr:cNvPr id="472" name="フローチャート: 判断 471"/>
        <xdr:cNvSpPr/>
      </xdr:nvSpPr>
      <xdr:spPr>
        <a:xfrm>
          <a:off x="7159625" y="1581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24130</xdr:rowOff>
    </xdr:from>
    <xdr:ext cx="534035" cy="259080"/>
    <xdr:sp macro="" textlink="">
      <xdr:nvSpPr>
        <xdr:cNvPr id="473" name="テキスト ボックス 472"/>
        <xdr:cNvSpPr txBox="1"/>
      </xdr:nvSpPr>
      <xdr:spPr>
        <a:xfrm>
          <a:off x="6974840" y="15911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30480</xdr:rowOff>
    </xdr:from>
    <xdr:to xmlns:xdr="http://schemas.openxmlformats.org/drawingml/2006/spreadsheetDrawing">
      <xdr:col>36</xdr:col>
      <xdr:colOff>165100</xdr:colOff>
      <xdr:row>96</xdr:row>
      <xdr:rowOff>132080</xdr:rowOff>
    </xdr:to>
    <xdr:sp macro="" textlink="">
      <xdr:nvSpPr>
        <xdr:cNvPr id="474" name="フローチャート: 判断 473"/>
        <xdr:cNvSpPr/>
      </xdr:nvSpPr>
      <xdr:spPr>
        <a:xfrm>
          <a:off x="6350000" y="1591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123190</xdr:rowOff>
    </xdr:from>
    <xdr:ext cx="534035" cy="258445"/>
    <xdr:sp macro="" textlink="">
      <xdr:nvSpPr>
        <xdr:cNvPr id="475" name="テキスト ボックス 474"/>
        <xdr:cNvSpPr txBox="1"/>
      </xdr:nvSpPr>
      <xdr:spPr>
        <a:xfrm>
          <a:off x="6149340" y="16010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8" name="テキスト ボックス 477"/>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33655</xdr:rowOff>
    </xdr:from>
    <xdr:to xmlns:xdr="http://schemas.openxmlformats.org/drawingml/2006/spreadsheetDrawing">
      <xdr:col>55</xdr:col>
      <xdr:colOff>50800</xdr:colOff>
      <xdr:row>95</xdr:row>
      <xdr:rowOff>135255</xdr:rowOff>
    </xdr:to>
    <xdr:sp macro="" textlink="">
      <xdr:nvSpPr>
        <xdr:cNvPr id="481" name="楕円 480"/>
        <xdr:cNvSpPr/>
      </xdr:nvSpPr>
      <xdr:spPr>
        <a:xfrm>
          <a:off x="9569450" y="157499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56515</xdr:rowOff>
    </xdr:from>
    <xdr:ext cx="534670" cy="258445"/>
    <xdr:sp macro="" textlink="">
      <xdr:nvSpPr>
        <xdr:cNvPr id="482" name="普通建設事業費 （ うち更新整備　）該当値テキスト"/>
        <xdr:cNvSpPr txBox="1"/>
      </xdr:nvSpPr>
      <xdr:spPr>
        <a:xfrm>
          <a:off x="9655175" y="15601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118110</xdr:rowOff>
    </xdr:from>
    <xdr:to xmlns:xdr="http://schemas.openxmlformats.org/drawingml/2006/spreadsheetDrawing">
      <xdr:col>50</xdr:col>
      <xdr:colOff>165100</xdr:colOff>
      <xdr:row>95</xdr:row>
      <xdr:rowOff>48260</xdr:rowOff>
    </xdr:to>
    <xdr:sp macro="" textlink="">
      <xdr:nvSpPr>
        <xdr:cNvPr id="483" name="楕円 482"/>
        <xdr:cNvSpPr/>
      </xdr:nvSpPr>
      <xdr:spPr>
        <a:xfrm>
          <a:off x="8794750" y="156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64770</xdr:rowOff>
    </xdr:from>
    <xdr:ext cx="534035" cy="258445"/>
    <xdr:sp macro="" textlink="">
      <xdr:nvSpPr>
        <xdr:cNvPr id="484" name="テキスト ボックス 483"/>
        <xdr:cNvSpPr txBox="1"/>
      </xdr:nvSpPr>
      <xdr:spPr>
        <a:xfrm>
          <a:off x="8594090" y="15438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91440</xdr:rowOff>
    </xdr:from>
    <xdr:to xmlns:xdr="http://schemas.openxmlformats.org/drawingml/2006/spreadsheetDrawing">
      <xdr:col>46</xdr:col>
      <xdr:colOff>38100</xdr:colOff>
      <xdr:row>93</xdr:row>
      <xdr:rowOff>21590</xdr:rowOff>
    </xdr:to>
    <xdr:sp macro="" textlink="">
      <xdr:nvSpPr>
        <xdr:cNvPr id="485" name="楕円 484"/>
        <xdr:cNvSpPr/>
      </xdr:nvSpPr>
      <xdr:spPr>
        <a:xfrm>
          <a:off x="7985125" y="152933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38100</xdr:rowOff>
    </xdr:from>
    <xdr:ext cx="534035" cy="259080"/>
    <xdr:sp macro="" textlink="">
      <xdr:nvSpPr>
        <xdr:cNvPr id="486" name="テキスト ボックス 485"/>
        <xdr:cNvSpPr txBox="1"/>
      </xdr:nvSpPr>
      <xdr:spPr>
        <a:xfrm>
          <a:off x="7784465" y="15068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90</xdr:row>
      <xdr:rowOff>118745</xdr:rowOff>
    </xdr:from>
    <xdr:to xmlns:xdr="http://schemas.openxmlformats.org/drawingml/2006/spreadsheetDrawing">
      <xdr:col>41</xdr:col>
      <xdr:colOff>101600</xdr:colOff>
      <xdr:row>91</xdr:row>
      <xdr:rowOff>53340</xdr:rowOff>
    </xdr:to>
    <xdr:sp macro="" textlink="">
      <xdr:nvSpPr>
        <xdr:cNvPr id="487" name="楕円 486"/>
        <xdr:cNvSpPr/>
      </xdr:nvSpPr>
      <xdr:spPr>
        <a:xfrm>
          <a:off x="7159625" y="14984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89</xdr:row>
      <xdr:rowOff>67310</xdr:rowOff>
    </xdr:from>
    <xdr:ext cx="598805" cy="249555"/>
    <xdr:sp macro="" textlink="">
      <xdr:nvSpPr>
        <xdr:cNvPr id="488" name="テキスト ボックス 487"/>
        <xdr:cNvSpPr txBox="1"/>
      </xdr:nvSpPr>
      <xdr:spPr>
        <a:xfrm>
          <a:off x="6942455" y="147675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109220</xdr:rowOff>
    </xdr:from>
    <xdr:to xmlns:xdr="http://schemas.openxmlformats.org/drawingml/2006/spreadsheetDrawing">
      <xdr:col>36</xdr:col>
      <xdr:colOff>165100</xdr:colOff>
      <xdr:row>95</xdr:row>
      <xdr:rowOff>39370</xdr:rowOff>
    </xdr:to>
    <xdr:sp macro="" textlink="">
      <xdr:nvSpPr>
        <xdr:cNvPr id="489" name="楕円 488"/>
        <xdr:cNvSpPr/>
      </xdr:nvSpPr>
      <xdr:spPr>
        <a:xfrm>
          <a:off x="6350000" y="156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55880</xdr:rowOff>
    </xdr:from>
    <xdr:ext cx="534035" cy="259080"/>
    <xdr:sp macro="" textlink="">
      <xdr:nvSpPr>
        <xdr:cNvPr id="490" name="テキスト ボックス 489"/>
        <xdr:cNvSpPr txBox="1"/>
      </xdr:nvSpPr>
      <xdr:spPr>
        <a:xfrm>
          <a:off x="6149340" y="1542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55245</xdr:rowOff>
    </xdr:from>
    <xdr:to xmlns:xdr="http://schemas.openxmlformats.org/drawingml/2006/spreadsheetDrawing">
      <xdr:col>89</xdr:col>
      <xdr:colOff>174625</xdr:colOff>
      <xdr:row>25</xdr:row>
      <xdr:rowOff>30480</xdr:rowOff>
    </xdr:to>
    <xdr:sp macro="" textlink="">
      <xdr:nvSpPr>
        <xdr:cNvPr id="491" name="正方形/長方形 490"/>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55245</xdr:rowOff>
    </xdr:from>
    <xdr:to xmlns:xdr="http://schemas.openxmlformats.org/drawingml/2006/spreadsheetDrawing">
      <xdr:col>74</xdr:col>
      <xdr:colOff>0</xdr:colOff>
      <xdr:row>26</xdr:row>
      <xdr:rowOff>134620</xdr:rowOff>
    </xdr:to>
    <xdr:sp macro="" textlink="">
      <xdr:nvSpPr>
        <xdr:cNvPr id="492" name="正方形/長方形 491"/>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85725</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55245</xdr:rowOff>
    </xdr:from>
    <xdr:to xmlns:xdr="http://schemas.openxmlformats.org/drawingml/2006/spreadsheetDrawing">
      <xdr:col>79</xdr:col>
      <xdr:colOff>63500</xdr:colOff>
      <xdr:row>26</xdr:row>
      <xdr:rowOff>134620</xdr:rowOff>
    </xdr:to>
    <xdr:sp macro="" textlink="">
      <xdr:nvSpPr>
        <xdr:cNvPr id="494" name="正方形/長方形 493"/>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85725</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55245</xdr:rowOff>
    </xdr:from>
    <xdr:to xmlns:xdr="http://schemas.openxmlformats.org/drawingml/2006/spreadsheetDrawing">
      <xdr:col>85</xdr:col>
      <xdr:colOff>63500</xdr:colOff>
      <xdr:row>26</xdr:row>
      <xdr:rowOff>134620</xdr:rowOff>
    </xdr:to>
    <xdr:sp macro="" textlink="">
      <xdr:nvSpPr>
        <xdr:cNvPr id="496" name="正方形/長方形 495"/>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85725</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498" name="正方形/長方形 497"/>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7170"/>
    <xdr:sp macro="" textlink="">
      <xdr:nvSpPr>
        <xdr:cNvPr id="499" name="テキスト ボックス 498"/>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79375</xdr:rowOff>
    </xdr:from>
    <xdr:to xmlns:xdr="http://schemas.openxmlformats.org/drawingml/2006/spreadsheetDrawing">
      <xdr:col>89</xdr:col>
      <xdr:colOff>174625</xdr:colOff>
      <xdr:row>41</xdr:row>
      <xdr:rowOff>79375</xdr:rowOff>
    </xdr:to>
    <xdr:cxnSp macro="">
      <xdr:nvCxnSpPr>
        <xdr:cNvPr id="500" name="直線コネクタ 499"/>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42545</xdr:rowOff>
    </xdr:from>
    <xdr:to xmlns:xdr="http://schemas.openxmlformats.org/drawingml/2006/spreadsheetDrawing">
      <xdr:col>89</xdr:col>
      <xdr:colOff>174625</xdr:colOff>
      <xdr:row>39</xdr:row>
      <xdr:rowOff>42545</xdr:rowOff>
    </xdr:to>
    <xdr:cxnSp macro="">
      <xdr:nvCxnSpPr>
        <xdr:cNvPr id="501" name="直線コネクタ 500"/>
        <xdr:cNvCxnSpPr/>
      </xdr:nvCxnSpPr>
      <xdr:spPr>
        <a:xfrm>
          <a:off x="11414125" y="6487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71120</xdr:rowOff>
    </xdr:from>
    <xdr:ext cx="248920" cy="249555"/>
    <xdr:sp macro="" textlink="">
      <xdr:nvSpPr>
        <xdr:cNvPr id="502" name="テキスト ボックス 501"/>
        <xdr:cNvSpPr txBox="1"/>
      </xdr:nvSpPr>
      <xdr:spPr>
        <a:xfrm>
          <a:off x="1118108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174625</xdr:colOff>
      <xdr:row>37</xdr:row>
      <xdr:rowOff>5715</xdr:rowOff>
    </xdr:to>
    <xdr:cxnSp macro="">
      <xdr:nvCxnSpPr>
        <xdr:cNvPr id="503" name="直線コネクタ 502"/>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34290</xdr:rowOff>
    </xdr:from>
    <xdr:ext cx="530860" cy="249555"/>
    <xdr:sp macro="" textlink="">
      <xdr:nvSpPr>
        <xdr:cNvPr id="504" name="テキスト ボックス 503"/>
        <xdr:cNvSpPr txBox="1"/>
      </xdr:nvSpPr>
      <xdr:spPr>
        <a:xfrm>
          <a:off x="10930255" y="5984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134620</xdr:rowOff>
    </xdr:from>
    <xdr:to xmlns:xdr="http://schemas.openxmlformats.org/drawingml/2006/spreadsheetDrawing">
      <xdr:col>89</xdr:col>
      <xdr:colOff>174625</xdr:colOff>
      <xdr:row>34</xdr:row>
      <xdr:rowOff>134620</xdr:rowOff>
    </xdr:to>
    <xdr:cxnSp macro="">
      <xdr:nvCxnSpPr>
        <xdr:cNvPr id="505" name="直線コネクタ 504"/>
        <xdr:cNvCxnSpPr/>
      </xdr:nvCxnSpPr>
      <xdr:spPr>
        <a:xfrm>
          <a:off x="11414125" y="5754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162560</xdr:rowOff>
    </xdr:from>
    <xdr:ext cx="530860" cy="248920"/>
    <xdr:sp macro="" textlink="">
      <xdr:nvSpPr>
        <xdr:cNvPr id="506" name="テキスト ボックス 505"/>
        <xdr:cNvSpPr txBox="1"/>
      </xdr:nvSpPr>
      <xdr:spPr>
        <a:xfrm>
          <a:off x="10930255" y="5617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97790</xdr:rowOff>
    </xdr:from>
    <xdr:to xmlns:xdr="http://schemas.openxmlformats.org/drawingml/2006/spreadsheetDrawing">
      <xdr:col>89</xdr:col>
      <xdr:colOff>174625</xdr:colOff>
      <xdr:row>32</xdr:row>
      <xdr:rowOff>97790</xdr:rowOff>
    </xdr:to>
    <xdr:cxnSp macro="">
      <xdr:nvCxnSpPr>
        <xdr:cNvPr id="507" name="直線コネクタ 506"/>
        <xdr:cNvCxnSpPr/>
      </xdr:nvCxnSpPr>
      <xdr:spPr>
        <a:xfrm>
          <a:off x="11414125" y="5387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126365</xdr:rowOff>
    </xdr:from>
    <xdr:ext cx="530860" cy="248920"/>
    <xdr:sp macro="" textlink="">
      <xdr:nvSpPr>
        <xdr:cNvPr id="508" name="テキスト ボックス 507"/>
        <xdr:cNvSpPr txBox="1"/>
      </xdr:nvSpPr>
      <xdr:spPr>
        <a:xfrm>
          <a:off x="10930255" y="5250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174625</xdr:colOff>
      <xdr:row>30</xdr:row>
      <xdr:rowOff>60960</xdr:rowOff>
    </xdr:to>
    <xdr:cxnSp macro="">
      <xdr:nvCxnSpPr>
        <xdr:cNvPr id="509" name="直線コネクタ 508"/>
        <xdr:cNvCxnSpPr/>
      </xdr:nvCxnSpPr>
      <xdr:spPr>
        <a:xfrm>
          <a:off x="11414125" y="5020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89535</xdr:rowOff>
    </xdr:from>
    <xdr:ext cx="595630" cy="248920"/>
    <xdr:sp macro="" textlink="">
      <xdr:nvSpPr>
        <xdr:cNvPr id="510" name="テキスト ボックス 509"/>
        <xdr:cNvSpPr txBox="1"/>
      </xdr:nvSpPr>
      <xdr:spPr>
        <a:xfrm>
          <a:off x="10866120" y="4883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28</xdr:row>
      <xdr:rowOff>24765</xdr:rowOff>
    </xdr:to>
    <xdr:cxnSp macro="">
      <xdr:nvCxnSpPr>
        <xdr:cNvPr id="511" name="直線コネクタ 510"/>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52705</xdr:rowOff>
    </xdr:from>
    <xdr:ext cx="595630" cy="248920"/>
    <xdr:sp macro="" textlink="">
      <xdr:nvSpPr>
        <xdr:cNvPr id="512" name="テキスト ボックス 511"/>
        <xdr:cNvSpPr txBox="1"/>
      </xdr:nvSpPr>
      <xdr:spPr>
        <a:xfrm>
          <a:off x="10866120" y="4516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13" name="災害復旧事業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151765</xdr:rowOff>
    </xdr:from>
    <xdr:to xmlns:xdr="http://schemas.openxmlformats.org/drawingml/2006/spreadsheetDrawing">
      <xdr:col>85</xdr:col>
      <xdr:colOff>126365</xdr:colOff>
      <xdr:row>39</xdr:row>
      <xdr:rowOff>42545</xdr:rowOff>
    </xdr:to>
    <xdr:cxnSp macro="">
      <xdr:nvCxnSpPr>
        <xdr:cNvPr id="514" name="直線コネクタ 513"/>
        <xdr:cNvCxnSpPr/>
      </xdr:nvCxnSpPr>
      <xdr:spPr>
        <a:xfrm flipV="1">
          <a:off x="14968220" y="4946015"/>
          <a:ext cx="127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46355</xdr:rowOff>
    </xdr:from>
    <xdr:ext cx="249555" cy="249555"/>
    <xdr:sp macro="" textlink="">
      <xdr:nvSpPr>
        <xdr:cNvPr id="515" name="災害復旧事業費最小値テキスト"/>
        <xdr:cNvSpPr txBox="1"/>
      </xdr:nvSpPr>
      <xdr:spPr>
        <a:xfrm>
          <a:off x="15017750" y="6491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42545</xdr:rowOff>
    </xdr:from>
    <xdr:to xmlns:xdr="http://schemas.openxmlformats.org/drawingml/2006/spreadsheetDrawing">
      <xdr:col>86</xdr:col>
      <xdr:colOff>25400</xdr:colOff>
      <xdr:row>39</xdr:row>
      <xdr:rowOff>42545</xdr:rowOff>
    </xdr:to>
    <xdr:cxnSp macro="">
      <xdr:nvCxnSpPr>
        <xdr:cNvPr id="516" name="直線コネクタ 515"/>
        <xdr:cNvCxnSpPr/>
      </xdr:nvCxnSpPr>
      <xdr:spPr>
        <a:xfrm>
          <a:off x="14881225" y="648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100330</xdr:rowOff>
    </xdr:from>
    <xdr:ext cx="598805" cy="249555"/>
    <xdr:sp macro="" textlink="">
      <xdr:nvSpPr>
        <xdr:cNvPr id="517" name="災害復旧事業費最大値テキスト"/>
        <xdr:cNvSpPr txBox="1"/>
      </xdr:nvSpPr>
      <xdr:spPr>
        <a:xfrm>
          <a:off x="15017750" y="47294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151765</xdr:rowOff>
    </xdr:from>
    <xdr:to xmlns:xdr="http://schemas.openxmlformats.org/drawingml/2006/spreadsheetDrawing">
      <xdr:col>86</xdr:col>
      <xdr:colOff>25400</xdr:colOff>
      <xdr:row>29</xdr:row>
      <xdr:rowOff>151765</xdr:rowOff>
    </xdr:to>
    <xdr:cxnSp macro="">
      <xdr:nvCxnSpPr>
        <xdr:cNvPr id="518" name="直線コネクタ 517"/>
        <xdr:cNvCxnSpPr/>
      </xdr:nvCxnSpPr>
      <xdr:spPr>
        <a:xfrm>
          <a:off x="14881225" y="4946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33655</xdr:rowOff>
    </xdr:from>
    <xdr:to xmlns:xdr="http://schemas.openxmlformats.org/drawingml/2006/spreadsheetDrawing">
      <xdr:col>85</xdr:col>
      <xdr:colOff>127000</xdr:colOff>
      <xdr:row>39</xdr:row>
      <xdr:rowOff>41910</xdr:rowOff>
    </xdr:to>
    <xdr:cxnSp macro="">
      <xdr:nvCxnSpPr>
        <xdr:cNvPr id="519" name="直線コネクタ 518"/>
        <xdr:cNvCxnSpPr/>
      </xdr:nvCxnSpPr>
      <xdr:spPr>
        <a:xfrm>
          <a:off x="14195425" y="6478905"/>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127000</xdr:rowOff>
    </xdr:from>
    <xdr:ext cx="469900" cy="248920"/>
    <xdr:sp macro="" textlink="">
      <xdr:nvSpPr>
        <xdr:cNvPr id="520" name="災害復旧事業費平均値テキスト"/>
        <xdr:cNvSpPr txBox="1"/>
      </xdr:nvSpPr>
      <xdr:spPr>
        <a:xfrm>
          <a:off x="15017750" y="624205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104775</xdr:rowOff>
    </xdr:from>
    <xdr:to xmlns:xdr="http://schemas.openxmlformats.org/drawingml/2006/spreadsheetDrawing">
      <xdr:col>85</xdr:col>
      <xdr:colOff>174625</xdr:colOff>
      <xdr:row>39</xdr:row>
      <xdr:rowOff>37465</xdr:rowOff>
    </xdr:to>
    <xdr:sp macro="" textlink="">
      <xdr:nvSpPr>
        <xdr:cNvPr id="521" name="フローチャート: 判断 520"/>
        <xdr:cNvSpPr/>
      </xdr:nvSpPr>
      <xdr:spPr>
        <a:xfrm>
          <a:off x="14919325" y="63849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33655</xdr:rowOff>
    </xdr:from>
    <xdr:to xmlns:xdr="http://schemas.openxmlformats.org/drawingml/2006/spreadsheetDrawing">
      <xdr:col>81</xdr:col>
      <xdr:colOff>50800</xdr:colOff>
      <xdr:row>39</xdr:row>
      <xdr:rowOff>42545</xdr:rowOff>
    </xdr:to>
    <xdr:cxnSp macro="">
      <xdr:nvCxnSpPr>
        <xdr:cNvPr id="522" name="直線コネクタ 521"/>
        <xdr:cNvCxnSpPr/>
      </xdr:nvCxnSpPr>
      <xdr:spPr>
        <a:xfrm flipV="1">
          <a:off x="13385800" y="647890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116205</xdr:rowOff>
    </xdr:from>
    <xdr:to xmlns:xdr="http://schemas.openxmlformats.org/drawingml/2006/spreadsheetDrawing">
      <xdr:col>81</xdr:col>
      <xdr:colOff>101600</xdr:colOff>
      <xdr:row>39</xdr:row>
      <xdr:rowOff>48895</xdr:rowOff>
    </xdr:to>
    <xdr:sp macro="" textlink="">
      <xdr:nvSpPr>
        <xdr:cNvPr id="523" name="フローチャート: 判断 522"/>
        <xdr:cNvSpPr/>
      </xdr:nvSpPr>
      <xdr:spPr>
        <a:xfrm>
          <a:off x="14144625" y="6396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64770</xdr:rowOff>
    </xdr:from>
    <xdr:ext cx="469265" cy="249555"/>
    <xdr:sp macro="" textlink="">
      <xdr:nvSpPr>
        <xdr:cNvPr id="524" name="テキスト ボックス 523"/>
        <xdr:cNvSpPr txBox="1"/>
      </xdr:nvSpPr>
      <xdr:spPr>
        <a:xfrm>
          <a:off x="13976350" y="61798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39</xdr:row>
      <xdr:rowOff>8890</xdr:rowOff>
    </xdr:from>
    <xdr:to xmlns:xdr="http://schemas.openxmlformats.org/drawingml/2006/spreadsheetDrawing">
      <xdr:col>76</xdr:col>
      <xdr:colOff>114300</xdr:colOff>
      <xdr:row>39</xdr:row>
      <xdr:rowOff>42545</xdr:rowOff>
    </xdr:to>
    <xdr:cxnSp macro="">
      <xdr:nvCxnSpPr>
        <xdr:cNvPr id="525" name="直線コネクタ 524"/>
        <xdr:cNvCxnSpPr/>
      </xdr:nvCxnSpPr>
      <xdr:spPr>
        <a:xfrm>
          <a:off x="12573000" y="6454140"/>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99695</xdr:rowOff>
    </xdr:from>
    <xdr:to xmlns:xdr="http://schemas.openxmlformats.org/drawingml/2006/spreadsheetDrawing">
      <xdr:col>76</xdr:col>
      <xdr:colOff>165100</xdr:colOff>
      <xdr:row>39</xdr:row>
      <xdr:rowOff>32385</xdr:rowOff>
    </xdr:to>
    <xdr:sp macro="" textlink="">
      <xdr:nvSpPr>
        <xdr:cNvPr id="526" name="フローチャート: 判断 525"/>
        <xdr:cNvSpPr/>
      </xdr:nvSpPr>
      <xdr:spPr>
        <a:xfrm>
          <a:off x="13335000" y="6379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48260</xdr:rowOff>
    </xdr:from>
    <xdr:ext cx="469265" cy="249555"/>
    <xdr:sp macro="" textlink="">
      <xdr:nvSpPr>
        <xdr:cNvPr id="527" name="テキスト ボックス 526"/>
        <xdr:cNvSpPr txBox="1"/>
      </xdr:nvSpPr>
      <xdr:spPr>
        <a:xfrm>
          <a:off x="13166725" y="61633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116205</xdr:rowOff>
    </xdr:from>
    <xdr:to xmlns:xdr="http://schemas.openxmlformats.org/drawingml/2006/spreadsheetDrawing">
      <xdr:col>71</xdr:col>
      <xdr:colOff>174625</xdr:colOff>
      <xdr:row>39</xdr:row>
      <xdr:rowOff>8890</xdr:rowOff>
    </xdr:to>
    <xdr:cxnSp macro="">
      <xdr:nvCxnSpPr>
        <xdr:cNvPr id="528" name="直線コネクタ 527"/>
        <xdr:cNvCxnSpPr/>
      </xdr:nvCxnSpPr>
      <xdr:spPr>
        <a:xfrm>
          <a:off x="11750675" y="6231255"/>
          <a:ext cx="822325"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85090</xdr:rowOff>
    </xdr:from>
    <xdr:to xmlns:xdr="http://schemas.openxmlformats.org/drawingml/2006/spreadsheetDrawing">
      <xdr:col>72</xdr:col>
      <xdr:colOff>38100</xdr:colOff>
      <xdr:row>39</xdr:row>
      <xdr:rowOff>17780</xdr:rowOff>
    </xdr:to>
    <xdr:sp macro="" textlink="">
      <xdr:nvSpPr>
        <xdr:cNvPr id="529" name="フローチャート: 判断 528"/>
        <xdr:cNvSpPr/>
      </xdr:nvSpPr>
      <xdr:spPr>
        <a:xfrm>
          <a:off x="12525375" y="63652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33655</xdr:rowOff>
    </xdr:from>
    <xdr:ext cx="469265" cy="249555"/>
    <xdr:sp macro="" textlink="">
      <xdr:nvSpPr>
        <xdr:cNvPr id="530" name="テキスト ボックス 529"/>
        <xdr:cNvSpPr txBox="1"/>
      </xdr:nvSpPr>
      <xdr:spPr>
        <a:xfrm>
          <a:off x="12357100" y="61487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112395</xdr:rowOff>
    </xdr:from>
    <xdr:to xmlns:xdr="http://schemas.openxmlformats.org/drawingml/2006/spreadsheetDrawing">
      <xdr:col>67</xdr:col>
      <xdr:colOff>101600</xdr:colOff>
      <xdr:row>39</xdr:row>
      <xdr:rowOff>45085</xdr:rowOff>
    </xdr:to>
    <xdr:sp macro="" textlink="">
      <xdr:nvSpPr>
        <xdr:cNvPr id="531" name="フローチャート: 判断 530"/>
        <xdr:cNvSpPr/>
      </xdr:nvSpPr>
      <xdr:spPr>
        <a:xfrm>
          <a:off x="11699875" y="6392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36830</xdr:rowOff>
    </xdr:from>
    <xdr:ext cx="469265" cy="249555"/>
    <xdr:sp macro="" textlink="">
      <xdr:nvSpPr>
        <xdr:cNvPr id="532" name="テキスト ボックス 531"/>
        <xdr:cNvSpPr txBox="1"/>
      </xdr:nvSpPr>
      <xdr:spPr>
        <a:xfrm>
          <a:off x="11531600" y="64820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76835</xdr:rowOff>
    </xdr:from>
    <xdr:ext cx="762000" cy="249555"/>
    <xdr:sp macro="" textlink="">
      <xdr:nvSpPr>
        <xdr:cNvPr id="533" name="テキスト ボックス 532"/>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76835</xdr:rowOff>
    </xdr:from>
    <xdr:ext cx="762000" cy="249555"/>
    <xdr:sp macro="" textlink="">
      <xdr:nvSpPr>
        <xdr:cNvPr id="534" name="テキスト ボックス 533"/>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76835</xdr:rowOff>
    </xdr:from>
    <xdr:ext cx="762000" cy="249555"/>
    <xdr:sp macro="" textlink="">
      <xdr:nvSpPr>
        <xdr:cNvPr id="535" name="テキスト ボックス 534"/>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76835</xdr:rowOff>
    </xdr:from>
    <xdr:ext cx="762000" cy="249555"/>
    <xdr:sp macro="" textlink="">
      <xdr:nvSpPr>
        <xdr:cNvPr id="536" name="テキスト ボックス 535"/>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76835</xdr:rowOff>
    </xdr:from>
    <xdr:ext cx="762000" cy="249555"/>
    <xdr:sp macro="" textlink="">
      <xdr:nvSpPr>
        <xdr:cNvPr id="537" name="テキスト ボックス 536"/>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158750</xdr:rowOff>
    </xdr:from>
    <xdr:to xmlns:xdr="http://schemas.openxmlformats.org/drawingml/2006/spreadsheetDrawing">
      <xdr:col>85</xdr:col>
      <xdr:colOff>174625</xdr:colOff>
      <xdr:row>39</xdr:row>
      <xdr:rowOff>91440</xdr:rowOff>
    </xdr:to>
    <xdr:sp macro="" textlink="">
      <xdr:nvSpPr>
        <xdr:cNvPr id="538" name="楕円 537"/>
        <xdr:cNvSpPr/>
      </xdr:nvSpPr>
      <xdr:spPr>
        <a:xfrm>
          <a:off x="14919325" y="64389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83820</xdr:rowOff>
    </xdr:from>
    <xdr:ext cx="313690" cy="248920"/>
    <xdr:sp macro="" textlink="">
      <xdr:nvSpPr>
        <xdr:cNvPr id="539" name="災害復旧事業費該当値テキスト"/>
        <xdr:cNvSpPr txBox="1"/>
      </xdr:nvSpPr>
      <xdr:spPr>
        <a:xfrm>
          <a:off x="15017750" y="636397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149860</xdr:rowOff>
    </xdr:from>
    <xdr:to xmlns:xdr="http://schemas.openxmlformats.org/drawingml/2006/spreadsheetDrawing">
      <xdr:col>81</xdr:col>
      <xdr:colOff>101600</xdr:colOff>
      <xdr:row>39</xdr:row>
      <xdr:rowOff>83185</xdr:rowOff>
    </xdr:to>
    <xdr:sp macro="" textlink="">
      <xdr:nvSpPr>
        <xdr:cNvPr id="540" name="楕円 539"/>
        <xdr:cNvSpPr/>
      </xdr:nvSpPr>
      <xdr:spPr>
        <a:xfrm>
          <a:off x="14144625" y="6430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73660</xdr:rowOff>
    </xdr:from>
    <xdr:ext cx="377825" cy="249555"/>
    <xdr:sp macro="" textlink="">
      <xdr:nvSpPr>
        <xdr:cNvPr id="541" name="テキスト ボックス 540"/>
        <xdr:cNvSpPr txBox="1"/>
      </xdr:nvSpPr>
      <xdr:spPr>
        <a:xfrm>
          <a:off x="14022070" y="6518910"/>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159385</xdr:rowOff>
    </xdr:from>
    <xdr:to xmlns:xdr="http://schemas.openxmlformats.org/drawingml/2006/spreadsheetDrawing">
      <xdr:col>76</xdr:col>
      <xdr:colOff>165100</xdr:colOff>
      <xdr:row>39</xdr:row>
      <xdr:rowOff>92075</xdr:rowOff>
    </xdr:to>
    <xdr:sp macro="" textlink="">
      <xdr:nvSpPr>
        <xdr:cNvPr id="542" name="楕円 541"/>
        <xdr:cNvSpPr/>
      </xdr:nvSpPr>
      <xdr:spPr>
        <a:xfrm>
          <a:off x="1333500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39</xdr:row>
      <xdr:rowOff>83185</xdr:rowOff>
    </xdr:from>
    <xdr:ext cx="249555" cy="248920"/>
    <xdr:sp macro="" textlink="">
      <xdr:nvSpPr>
        <xdr:cNvPr id="543" name="テキスト ボックス 542"/>
        <xdr:cNvSpPr txBox="1"/>
      </xdr:nvSpPr>
      <xdr:spPr>
        <a:xfrm>
          <a:off x="13271500" y="652843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125730</xdr:rowOff>
    </xdr:from>
    <xdr:to xmlns:xdr="http://schemas.openxmlformats.org/drawingml/2006/spreadsheetDrawing">
      <xdr:col>72</xdr:col>
      <xdr:colOff>38100</xdr:colOff>
      <xdr:row>39</xdr:row>
      <xdr:rowOff>58420</xdr:rowOff>
    </xdr:to>
    <xdr:sp macro="" textlink="">
      <xdr:nvSpPr>
        <xdr:cNvPr id="544" name="楕円 543"/>
        <xdr:cNvSpPr/>
      </xdr:nvSpPr>
      <xdr:spPr>
        <a:xfrm>
          <a:off x="12525375" y="64058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50165</xdr:rowOff>
    </xdr:from>
    <xdr:ext cx="469265" cy="248920"/>
    <xdr:sp macro="" textlink="">
      <xdr:nvSpPr>
        <xdr:cNvPr id="545" name="テキスト ボックス 544"/>
        <xdr:cNvSpPr txBox="1"/>
      </xdr:nvSpPr>
      <xdr:spPr>
        <a:xfrm>
          <a:off x="12357100" y="64954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66675</xdr:rowOff>
    </xdr:from>
    <xdr:to xmlns:xdr="http://schemas.openxmlformats.org/drawingml/2006/spreadsheetDrawing">
      <xdr:col>67</xdr:col>
      <xdr:colOff>101600</xdr:colOff>
      <xdr:row>37</xdr:row>
      <xdr:rowOff>164465</xdr:rowOff>
    </xdr:to>
    <xdr:sp macro="" textlink="">
      <xdr:nvSpPr>
        <xdr:cNvPr id="546" name="楕円 545"/>
        <xdr:cNvSpPr/>
      </xdr:nvSpPr>
      <xdr:spPr>
        <a:xfrm>
          <a:off x="11699875" y="6181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15240</xdr:rowOff>
    </xdr:from>
    <xdr:ext cx="534035" cy="249555"/>
    <xdr:sp macro="" textlink="">
      <xdr:nvSpPr>
        <xdr:cNvPr id="547" name="テキスト ボックス 546"/>
        <xdr:cNvSpPr txBox="1"/>
      </xdr:nvSpPr>
      <xdr:spPr>
        <a:xfrm>
          <a:off x="11515090" y="59651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55245</xdr:rowOff>
    </xdr:from>
    <xdr:to xmlns:xdr="http://schemas.openxmlformats.org/drawingml/2006/spreadsheetDrawing">
      <xdr:col>89</xdr:col>
      <xdr:colOff>174625</xdr:colOff>
      <xdr:row>45</xdr:row>
      <xdr:rowOff>30480</xdr:rowOff>
    </xdr:to>
    <xdr:sp macro="" textlink="">
      <xdr:nvSpPr>
        <xdr:cNvPr id="548" name="正方形/長方形 547"/>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55245</xdr:rowOff>
    </xdr:from>
    <xdr:to xmlns:xdr="http://schemas.openxmlformats.org/drawingml/2006/spreadsheetDrawing">
      <xdr:col>74</xdr:col>
      <xdr:colOff>0</xdr:colOff>
      <xdr:row>46</xdr:row>
      <xdr:rowOff>134620</xdr:rowOff>
    </xdr:to>
    <xdr:sp macro="" textlink="">
      <xdr:nvSpPr>
        <xdr:cNvPr id="549" name="正方形/長方形 548"/>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85725</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55245</xdr:rowOff>
    </xdr:from>
    <xdr:to xmlns:xdr="http://schemas.openxmlformats.org/drawingml/2006/spreadsheetDrawing">
      <xdr:col>79</xdr:col>
      <xdr:colOff>63500</xdr:colOff>
      <xdr:row>46</xdr:row>
      <xdr:rowOff>134620</xdr:rowOff>
    </xdr:to>
    <xdr:sp macro="" textlink="">
      <xdr:nvSpPr>
        <xdr:cNvPr id="551" name="正方形/長方形 550"/>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85725</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55245</xdr:rowOff>
    </xdr:from>
    <xdr:to xmlns:xdr="http://schemas.openxmlformats.org/drawingml/2006/spreadsheetDrawing">
      <xdr:col>85</xdr:col>
      <xdr:colOff>63500</xdr:colOff>
      <xdr:row>46</xdr:row>
      <xdr:rowOff>134620</xdr:rowOff>
    </xdr:to>
    <xdr:sp macro="" textlink="">
      <xdr:nvSpPr>
        <xdr:cNvPr id="553" name="正方形/長方形 552"/>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85725</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55" name="正方形/長方形 554"/>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7170"/>
    <xdr:sp macro="" textlink="">
      <xdr:nvSpPr>
        <xdr:cNvPr id="556" name="テキスト ボックス 555"/>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79375</xdr:rowOff>
    </xdr:from>
    <xdr:to xmlns:xdr="http://schemas.openxmlformats.org/drawingml/2006/spreadsheetDrawing">
      <xdr:col>89</xdr:col>
      <xdr:colOff>174625</xdr:colOff>
      <xdr:row>61</xdr:row>
      <xdr:rowOff>79375</xdr:rowOff>
    </xdr:to>
    <xdr:cxnSp macro="">
      <xdr:nvCxnSpPr>
        <xdr:cNvPr id="557" name="直線コネクタ 556"/>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134620</xdr:rowOff>
    </xdr:from>
    <xdr:to xmlns:xdr="http://schemas.openxmlformats.org/drawingml/2006/spreadsheetDrawing">
      <xdr:col>89</xdr:col>
      <xdr:colOff>174625</xdr:colOff>
      <xdr:row>54</xdr:row>
      <xdr:rowOff>134620</xdr:rowOff>
    </xdr:to>
    <xdr:cxnSp macro="">
      <xdr:nvCxnSpPr>
        <xdr:cNvPr id="558" name="直線コネクタ 557"/>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162560</xdr:rowOff>
    </xdr:from>
    <xdr:ext cx="248920" cy="248920"/>
    <xdr:sp macro="" textlink="">
      <xdr:nvSpPr>
        <xdr:cNvPr id="559" name="テキスト ボックス 558"/>
        <xdr:cNvSpPr txBox="1"/>
      </xdr:nvSpPr>
      <xdr:spPr>
        <a:xfrm>
          <a:off x="11181080" y="89192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48</xdr:row>
      <xdr:rowOff>24765</xdr:rowOff>
    </xdr:to>
    <xdr:cxnSp macro="">
      <xdr:nvCxnSpPr>
        <xdr:cNvPr id="560" name="直線コネクタ 559"/>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52705</xdr:rowOff>
    </xdr:from>
    <xdr:ext cx="248920" cy="248920"/>
    <xdr:sp macro="" textlink="">
      <xdr:nvSpPr>
        <xdr:cNvPr id="561" name="テキスト ボックス 560"/>
        <xdr:cNvSpPr txBox="1"/>
      </xdr:nvSpPr>
      <xdr:spPr>
        <a:xfrm>
          <a:off x="11181080" y="781875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62" name="失業対策事業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134620</xdr:rowOff>
    </xdr:from>
    <xdr:to xmlns:xdr="http://schemas.openxmlformats.org/drawingml/2006/spreadsheetDrawing">
      <xdr:col>85</xdr:col>
      <xdr:colOff>126365</xdr:colOff>
      <xdr:row>54</xdr:row>
      <xdr:rowOff>134620</xdr:rowOff>
    </xdr:to>
    <xdr:cxnSp macro="">
      <xdr:nvCxnSpPr>
        <xdr:cNvPr id="563" name="直線コネクタ 562"/>
        <xdr:cNvCxnSpPr/>
      </xdr:nvCxnSpPr>
      <xdr:spPr>
        <a:xfrm>
          <a:off x="14968220"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9525</xdr:rowOff>
    </xdr:from>
    <xdr:ext cx="249555" cy="249555"/>
    <xdr:sp macro="" textlink="">
      <xdr:nvSpPr>
        <xdr:cNvPr id="564" name="失業対策事業費最小値テキスト"/>
        <xdr:cNvSpPr txBox="1"/>
      </xdr:nvSpPr>
      <xdr:spPr>
        <a:xfrm>
          <a:off x="15017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134620</xdr:rowOff>
    </xdr:from>
    <xdr:to xmlns:xdr="http://schemas.openxmlformats.org/drawingml/2006/spreadsheetDrawing">
      <xdr:col>86</xdr:col>
      <xdr:colOff>25400</xdr:colOff>
      <xdr:row>54</xdr:row>
      <xdr:rowOff>134620</xdr:rowOff>
    </xdr:to>
    <xdr:cxnSp macro="">
      <xdr:nvCxnSpPr>
        <xdr:cNvPr id="565" name="直線コネクタ 564"/>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9525</xdr:rowOff>
    </xdr:from>
    <xdr:ext cx="249555" cy="249555"/>
    <xdr:sp macro="" textlink="">
      <xdr:nvSpPr>
        <xdr:cNvPr id="566" name="失業対策事業費最大値テキスト"/>
        <xdr:cNvSpPr txBox="1"/>
      </xdr:nvSpPr>
      <xdr:spPr>
        <a:xfrm>
          <a:off x="1501775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134620</xdr:rowOff>
    </xdr:from>
    <xdr:to xmlns:xdr="http://schemas.openxmlformats.org/drawingml/2006/spreadsheetDrawing">
      <xdr:col>86</xdr:col>
      <xdr:colOff>25400</xdr:colOff>
      <xdr:row>54</xdr:row>
      <xdr:rowOff>134620</xdr:rowOff>
    </xdr:to>
    <xdr:cxnSp macro="">
      <xdr:nvCxnSpPr>
        <xdr:cNvPr id="567" name="直線コネクタ 566"/>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134620</xdr:rowOff>
    </xdr:from>
    <xdr:to xmlns:xdr="http://schemas.openxmlformats.org/drawingml/2006/spreadsheetDrawing">
      <xdr:col>85</xdr:col>
      <xdr:colOff>127000</xdr:colOff>
      <xdr:row>54</xdr:row>
      <xdr:rowOff>134620</xdr:rowOff>
    </xdr:to>
    <xdr:cxnSp macro="">
      <xdr:nvCxnSpPr>
        <xdr:cNvPr id="568" name="直線コネクタ 567"/>
        <xdr:cNvCxnSpPr/>
      </xdr:nvCxnSpPr>
      <xdr:spPr>
        <a:xfrm>
          <a:off x="14195425" y="90563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64770</xdr:rowOff>
    </xdr:from>
    <xdr:ext cx="249555" cy="249555"/>
    <xdr:sp macro="" textlink="">
      <xdr:nvSpPr>
        <xdr:cNvPr id="569" name="失業対策事業費平均値テキスト"/>
        <xdr:cNvSpPr txBox="1"/>
      </xdr:nvSpPr>
      <xdr:spPr>
        <a:xfrm>
          <a:off x="1501775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85725</xdr:rowOff>
    </xdr:from>
    <xdr:to xmlns:xdr="http://schemas.openxmlformats.org/drawingml/2006/spreadsheetDrawing">
      <xdr:col>85</xdr:col>
      <xdr:colOff>174625</xdr:colOff>
      <xdr:row>55</xdr:row>
      <xdr:rowOff>18415</xdr:rowOff>
    </xdr:to>
    <xdr:sp macro="" textlink="">
      <xdr:nvSpPr>
        <xdr:cNvPr id="570" name="フローチャート: 判断 569"/>
        <xdr:cNvSpPr/>
      </xdr:nvSpPr>
      <xdr:spPr>
        <a:xfrm>
          <a:off x="14919325" y="9007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134620</xdr:rowOff>
    </xdr:from>
    <xdr:to xmlns:xdr="http://schemas.openxmlformats.org/drawingml/2006/spreadsheetDrawing">
      <xdr:col>81</xdr:col>
      <xdr:colOff>50800</xdr:colOff>
      <xdr:row>54</xdr:row>
      <xdr:rowOff>134620</xdr:rowOff>
    </xdr:to>
    <xdr:cxnSp macro="">
      <xdr:nvCxnSpPr>
        <xdr:cNvPr id="571" name="直線コネクタ 570"/>
        <xdr:cNvCxnSpPr/>
      </xdr:nvCxnSpPr>
      <xdr:spPr>
        <a:xfrm>
          <a:off x="1338580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85725</xdr:rowOff>
    </xdr:from>
    <xdr:to xmlns:xdr="http://schemas.openxmlformats.org/drawingml/2006/spreadsheetDrawing">
      <xdr:col>81</xdr:col>
      <xdr:colOff>101600</xdr:colOff>
      <xdr:row>55</xdr:row>
      <xdr:rowOff>18415</xdr:rowOff>
    </xdr:to>
    <xdr:sp macro="" textlink="">
      <xdr:nvSpPr>
        <xdr:cNvPr id="572" name="フローチャート: 判断 571"/>
        <xdr:cNvSpPr/>
      </xdr:nvSpPr>
      <xdr:spPr>
        <a:xfrm>
          <a:off x="1414462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8920" cy="249555"/>
    <xdr:sp macro="" textlink="">
      <xdr:nvSpPr>
        <xdr:cNvPr id="573" name="テキスト ボックス 572"/>
        <xdr:cNvSpPr txBox="1"/>
      </xdr:nvSpPr>
      <xdr:spPr>
        <a:xfrm>
          <a:off x="14086840" y="90963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134620</xdr:rowOff>
    </xdr:from>
    <xdr:to xmlns:xdr="http://schemas.openxmlformats.org/drawingml/2006/spreadsheetDrawing">
      <xdr:col>76</xdr:col>
      <xdr:colOff>114300</xdr:colOff>
      <xdr:row>54</xdr:row>
      <xdr:rowOff>134620</xdr:rowOff>
    </xdr:to>
    <xdr:cxnSp macro="">
      <xdr:nvCxnSpPr>
        <xdr:cNvPr id="574" name="直線コネクタ 573"/>
        <xdr:cNvCxnSpPr/>
      </xdr:nvCxnSpPr>
      <xdr:spPr>
        <a:xfrm>
          <a:off x="1257300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85725</xdr:rowOff>
    </xdr:from>
    <xdr:to xmlns:xdr="http://schemas.openxmlformats.org/drawingml/2006/spreadsheetDrawing">
      <xdr:col>76</xdr:col>
      <xdr:colOff>165100</xdr:colOff>
      <xdr:row>55</xdr:row>
      <xdr:rowOff>18415</xdr:rowOff>
    </xdr:to>
    <xdr:sp macro="" textlink="">
      <xdr:nvSpPr>
        <xdr:cNvPr id="575" name="フローチャート: 判断 574"/>
        <xdr:cNvSpPr/>
      </xdr:nvSpPr>
      <xdr:spPr>
        <a:xfrm>
          <a:off x="133350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9525</xdr:rowOff>
    </xdr:from>
    <xdr:ext cx="249555" cy="249555"/>
    <xdr:sp macro="" textlink="">
      <xdr:nvSpPr>
        <xdr:cNvPr id="576" name="テキスト ボックス 575"/>
        <xdr:cNvSpPr txBox="1"/>
      </xdr:nvSpPr>
      <xdr:spPr>
        <a:xfrm>
          <a:off x="132715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134620</xdr:rowOff>
    </xdr:from>
    <xdr:to xmlns:xdr="http://schemas.openxmlformats.org/drawingml/2006/spreadsheetDrawing">
      <xdr:col>71</xdr:col>
      <xdr:colOff>174625</xdr:colOff>
      <xdr:row>54</xdr:row>
      <xdr:rowOff>134620</xdr:rowOff>
    </xdr:to>
    <xdr:cxnSp macro="">
      <xdr:nvCxnSpPr>
        <xdr:cNvPr id="577" name="直線コネクタ 576"/>
        <xdr:cNvCxnSpPr/>
      </xdr:nvCxnSpPr>
      <xdr:spPr>
        <a:xfrm>
          <a:off x="11750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85725</xdr:rowOff>
    </xdr:from>
    <xdr:to xmlns:xdr="http://schemas.openxmlformats.org/drawingml/2006/spreadsheetDrawing">
      <xdr:col>72</xdr:col>
      <xdr:colOff>38100</xdr:colOff>
      <xdr:row>55</xdr:row>
      <xdr:rowOff>18415</xdr:rowOff>
    </xdr:to>
    <xdr:sp macro="" textlink="">
      <xdr:nvSpPr>
        <xdr:cNvPr id="578" name="フローチャート: 判断 577"/>
        <xdr:cNvSpPr/>
      </xdr:nvSpPr>
      <xdr:spPr>
        <a:xfrm>
          <a:off x="12525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8920" cy="249555"/>
    <xdr:sp macro="" textlink="">
      <xdr:nvSpPr>
        <xdr:cNvPr id="579" name="テキスト ボックス 578"/>
        <xdr:cNvSpPr txBox="1"/>
      </xdr:nvSpPr>
      <xdr:spPr>
        <a:xfrm>
          <a:off x="12451715" y="90963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85725</xdr:rowOff>
    </xdr:from>
    <xdr:to xmlns:xdr="http://schemas.openxmlformats.org/drawingml/2006/spreadsheetDrawing">
      <xdr:col>67</xdr:col>
      <xdr:colOff>101600</xdr:colOff>
      <xdr:row>55</xdr:row>
      <xdr:rowOff>18415</xdr:rowOff>
    </xdr:to>
    <xdr:sp macro="" textlink="">
      <xdr:nvSpPr>
        <xdr:cNvPr id="580" name="フローチャート: 判断 579"/>
        <xdr:cNvSpPr/>
      </xdr:nvSpPr>
      <xdr:spPr>
        <a:xfrm>
          <a:off x="11699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8920" cy="249555"/>
    <xdr:sp macro="" textlink="">
      <xdr:nvSpPr>
        <xdr:cNvPr id="581" name="テキスト ボックス 580"/>
        <xdr:cNvSpPr txBox="1"/>
      </xdr:nvSpPr>
      <xdr:spPr>
        <a:xfrm>
          <a:off x="11642090" y="90963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76835</xdr:rowOff>
    </xdr:from>
    <xdr:ext cx="762000" cy="249555"/>
    <xdr:sp macro="" textlink="">
      <xdr:nvSpPr>
        <xdr:cNvPr id="582" name="テキスト ボックス 581"/>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76835</xdr:rowOff>
    </xdr:from>
    <xdr:ext cx="762000" cy="249555"/>
    <xdr:sp macro="" textlink="">
      <xdr:nvSpPr>
        <xdr:cNvPr id="583" name="テキスト ボックス 582"/>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76835</xdr:rowOff>
    </xdr:from>
    <xdr:ext cx="762000" cy="249555"/>
    <xdr:sp macro="" textlink="">
      <xdr:nvSpPr>
        <xdr:cNvPr id="584" name="テキスト ボックス 583"/>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76835</xdr:rowOff>
    </xdr:from>
    <xdr:ext cx="762000" cy="249555"/>
    <xdr:sp macro="" textlink="">
      <xdr:nvSpPr>
        <xdr:cNvPr id="585" name="テキスト ボックス 584"/>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76835</xdr:rowOff>
    </xdr:from>
    <xdr:ext cx="762000" cy="249555"/>
    <xdr:sp macro="" textlink="">
      <xdr:nvSpPr>
        <xdr:cNvPr id="586" name="テキスト ボックス 585"/>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85725</xdr:rowOff>
    </xdr:from>
    <xdr:to xmlns:xdr="http://schemas.openxmlformats.org/drawingml/2006/spreadsheetDrawing">
      <xdr:col>85</xdr:col>
      <xdr:colOff>174625</xdr:colOff>
      <xdr:row>55</xdr:row>
      <xdr:rowOff>18415</xdr:rowOff>
    </xdr:to>
    <xdr:sp macro="" textlink="">
      <xdr:nvSpPr>
        <xdr:cNvPr id="587" name="楕円 586"/>
        <xdr:cNvSpPr/>
      </xdr:nvSpPr>
      <xdr:spPr>
        <a:xfrm>
          <a:off x="14919325" y="90074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120015</xdr:rowOff>
    </xdr:from>
    <xdr:ext cx="249555" cy="248920"/>
    <xdr:sp macro="" textlink="">
      <xdr:nvSpPr>
        <xdr:cNvPr id="588" name="失業対策事業費該当値テキスト"/>
        <xdr:cNvSpPr txBox="1"/>
      </xdr:nvSpPr>
      <xdr:spPr>
        <a:xfrm>
          <a:off x="15017750" y="887666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85725</xdr:rowOff>
    </xdr:from>
    <xdr:to xmlns:xdr="http://schemas.openxmlformats.org/drawingml/2006/spreadsheetDrawing">
      <xdr:col>81</xdr:col>
      <xdr:colOff>101600</xdr:colOff>
      <xdr:row>55</xdr:row>
      <xdr:rowOff>18415</xdr:rowOff>
    </xdr:to>
    <xdr:sp macro="" textlink="">
      <xdr:nvSpPr>
        <xdr:cNvPr id="589" name="楕円 588"/>
        <xdr:cNvSpPr/>
      </xdr:nvSpPr>
      <xdr:spPr>
        <a:xfrm>
          <a:off x="1414462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34290</xdr:rowOff>
    </xdr:from>
    <xdr:ext cx="248920" cy="249555"/>
    <xdr:sp macro="" textlink="">
      <xdr:nvSpPr>
        <xdr:cNvPr id="590" name="テキスト ボックス 589"/>
        <xdr:cNvSpPr txBox="1"/>
      </xdr:nvSpPr>
      <xdr:spPr>
        <a:xfrm>
          <a:off x="14086840" y="87909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85725</xdr:rowOff>
    </xdr:from>
    <xdr:to xmlns:xdr="http://schemas.openxmlformats.org/drawingml/2006/spreadsheetDrawing">
      <xdr:col>76</xdr:col>
      <xdr:colOff>165100</xdr:colOff>
      <xdr:row>55</xdr:row>
      <xdr:rowOff>18415</xdr:rowOff>
    </xdr:to>
    <xdr:sp macro="" textlink="">
      <xdr:nvSpPr>
        <xdr:cNvPr id="591" name="楕円 590"/>
        <xdr:cNvSpPr/>
      </xdr:nvSpPr>
      <xdr:spPr>
        <a:xfrm>
          <a:off x="133350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34290</xdr:rowOff>
    </xdr:from>
    <xdr:ext cx="249555" cy="249555"/>
    <xdr:sp macro="" textlink="">
      <xdr:nvSpPr>
        <xdr:cNvPr id="592" name="テキスト ボックス 591"/>
        <xdr:cNvSpPr txBox="1"/>
      </xdr:nvSpPr>
      <xdr:spPr>
        <a:xfrm>
          <a:off x="1327150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85725</xdr:rowOff>
    </xdr:from>
    <xdr:to xmlns:xdr="http://schemas.openxmlformats.org/drawingml/2006/spreadsheetDrawing">
      <xdr:col>72</xdr:col>
      <xdr:colOff>38100</xdr:colOff>
      <xdr:row>55</xdr:row>
      <xdr:rowOff>18415</xdr:rowOff>
    </xdr:to>
    <xdr:sp macro="" textlink="">
      <xdr:nvSpPr>
        <xdr:cNvPr id="593" name="楕円 592"/>
        <xdr:cNvSpPr/>
      </xdr:nvSpPr>
      <xdr:spPr>
        <a:xfrm>
          <a:off x="12525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34290</xdr:rowOff>
    </xdr:from>
    <xdr:ext cx="248920" cy="249555"/>
    <xdr:sp macro="" textlink="">
      <xdr:nvSpPr>
        <xdr:cNvPr id="594" name="テキスト ボックス 593"/>
        <xdr:cNvSpPr txBox="1"/>
      </xdr:nvSpPr>
      <xdr:spPr>
        <a:xfrm>
          <a:off x="12451715" y="87909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85725</xdr:rowOff>
    </xdr:from>
    <xdr:to xmlns:xdr="http://schemas.openxmlformats.org/drawingml/2006/spreadsheetDrawing">
      <xdr:col>67</xdr:col>
      <xdr:colOff>101600</xdr:colOff>
      <xdr:row>55</xdr:row>
      <xdr:rowOff>18415</xdr:rowOff>
    </xdr:to>
    <xdr:sp macro="" textlink="">
      <xdr:nvSpPr>
        <xdr:cNvPr id="595" name="楕円 594"/>
        <xdr:cNvSpPr/>
      </xdr:nvSpPr>
      <xdr:spPr>
        <a:xfrm>
          <a:off x="11699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34290</xdr:rowOff>
    </xdr:from>
    <xdr:ext cx="248920" cy="249555"/>
    <xdr:sp macro="" textlink="">
      <xdr:nvSpPr>
        <xdr:cNvPr id="596" name="テキスト ボックス 595"/>
        <xdr:cNvSpPr txBox="1"/>
      </xdr:nvSpPr>
      <xdr:spPr>
        <a:xfrm>
          <a:off x="11642090" y="87909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597" name="正方形/長方形 596"/>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598" name="正方形/長方形 597"/>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85725</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600" name="正方形/長方形 599"/>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85725</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602" name="正方形/長方形 601"/>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85725</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04" name="正方形/長方形 603"/>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7170"/>
    <xdr:sp macro="" textlink="">
      <xdr:nvSpPr>
        <xdr:cNvPr id="605" name="テキスト ボックス 604"/>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06" name="直線コネクタ 605"/>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42545</xdr:rowOff>
    </xdr:from>
    <xdr:to xmlns:xdr="http://schemas.openxmlformats.org/drawingml/2006/spreadsheetDrawing">
      <xdr:col>89</xdr:col>
      <xdr:colOff>174625</xdr:colOff>
      <xdr:row>79</xdr:row>
      <xdr:rowOff>42545</xdr:rowOff>
    </xdr:to>
    <xdr:cxnSp macro="">
      <xdr:nvCxnSpPr>
        <xdr:cNvPr id="607" name="直線コネクタ 606"/>
        <xdr:cNvCxnSpPr/>
      </xdr:nvCxnSpPr>
      <xdr:spPr>
        <a:xfrm>
          <a:off x="11414125" y="13091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71120</xdr:rowOff>
    </xdr:from>
    <xdr:ext cx="248920" cy="249555"/>
    <xdr:sp macro="" textlink="">
      <xdr:nvSpPr>
        <xdr:cNvPr id="608" name="テキスト ボックス 607"/>
        <xdr:cNvSpPr txBox="1"/>
      </xdr:nvSpPr>
      <xdr:spPr>
        <a:xfrm>
          <a:off x="11181080"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174625</xdr:colOff>
      <xdr:row>77</xdr:row>
      <xdr:rowOff>5715</xdr:rowOff>
    </xdr:to>
    <xdr:cxnSp macro="">
      <xdr:nvCxnSpPr>
        <xdr:cNvPr id="609" name="直線コネクタ 608"/>
        <xdr:cNvCxnSpPr/>
      </xdr:nvCxnSpPr>
      <xdr:spPr>
        <a:xfrm>
          <a:off x="11414125" y="12724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34290</xdr:rowOff>
    </xdr:from>
    <xdr:ext cx="530860" cy="249555"/>
    <xdr:sp macro="" textlink="">
      <xdr:nvSpPr>
        <xdr:cNvPr id="610" name="テキスト ボックス 609"/>
        <xdr:cNvSpPr txBox="1"/>
      </xdr:nvSpPr>
      <xdr:spPr>
        <a:xfrm>
          <a:off x="10930255" y="12588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134620</xdr:rowOff>
    </xdr:from>
    <xdr:to xmlns:xdr="http://schemas.openxmlformats.org/drawingml/2006/spreadsheetDrawing">
      <xdr:col>89</xdr:col>
      <xdr:colOff>174625</xdr:colOff>
      <xdr:row>74</xdr:row>
      <xdr:rowOff>134620</xdr:rowOff>
    </xdr:to>
    <xdr:cxnSp macro="">
      <xdr:nvCxnSpPr>
        <xdr:cNvPr id="611" name="直線コネクタ 610"/>
        <xdr:cNvCxnSpPr/>
      </xdr:nvCxnSpPr>
      <xdr:spPr>
        <a:xfrm>
          <a:off x="11414125" y="12358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162560</xdr:rowOff>
    </xdr:from>
    <xdr:ext cx="595630" cy="248920"/>
    <xdr:sp macro="" textlink="">
      <xdr:nvSpPr>
        <xdr:cNvPr id="612" name="テキスト ボックス 611"/>
        <xdr:cNvSpPr txBox="1"/>
      </xdr:nvSpPr>
      <xdr:spPr>
        <a:xfrm>
          <a:off x="10866120" y="122212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97790</xdr:rowOff>
    </xdr:from>
    <xdr:to xmlns:xdr="http://schemas.openxmlformats.org/drawingml/2006/spreadsheetDrawing">
      <xdr:col>89</xdr:col>
      <xdr:colOff>174625</xdr:colOff>
      <xdr:row>72</xdr:row>
      <xdr:rowOff>97790</xdr:rowOff>
    </xdr:to>
    <xdr:cxnSp macro="">
      <xdr:nvCxnSpPr>
        <xdr:cNvPr id="613" name="直線コネクタ 612"/>
        <xdr:cNvCxnSpPr/>
      </xdr:nvCxnSpPr>
      <xdr:spPr>
        <a:xfrm>
          <a:off x="11414125" y="11991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126365</xdr:rowOff>
    </xdr:from>
    <xdr:ext cx="595630" cy="248920"/>
    <xdr:sp macro="" textlink="">
      <xdr:nvSpPr>
        <xdr:cNvPr id="614" name="テキスト ボックス 613"/>
        <xdr:cNvSpPr txBox="1"/>
      </xdr:nvSpPr>
      <xdr:spPr>
        <a:xfrm>
          <a:off x="10866120" y="11854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60960</xdr:rowOff>
    </xdr:from>
    <xdr:to xmlns:xdr="http://schemas.openxmlformats.org/drawingml/2006/spreadsheetDrawing">
      <xdr:col>89</xdr:col>
      <xdr:colOff>174625</xdr:colOff>
      <xdr:row>70</xdr:row>
      <xdr:rowOff>60960</xdr:rowOff>
    </xdr:to>
    <xdr:cxnSp macro="">
      <xdr:nvCxnSpPr>
        <xdr:cNvPr id="615" name="直線コネクタ 614"/>
        <xdr:cNvCxnSpPr/>
      </xdr:nvCxnSpPr>
      <xdr:spPr>
        <a:xfrm>
          <a:off x="11414125" y="11624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89535</xdr:rowOff>
    </xdr:from>
    <xdr:ext cx="595630" cy="248920"/>
    <xdr:sp macro="" textlink="">
      <xdr:nvSpPr>
        <xdr:cNvPr id="616" name="テキスト ボックス 615"/>
        <xdr:cNvSpPr txBox="1"/>
      </xdr:nvSpPr>
      <xdr:spPr>
        <a:xfrm>
          <a:off x="10866120" y="11487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17" name="直線コネクタ 616"/>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52705</xdr:rowOff>
    </xdr:from>
    <xdr:ext cx="595630" cy="248920"/>
    <xdr:sp macro="" textlink="">
      <xdr:nvSpPr>
        <xdr:cNvPr id="618" name="テキスト ボックス 617"/>
        <xdr:cNvSpPr txBox="1"/>
      </xdr:nvSpPr>
      <xdr:spPr>
        <a:xfrm>
          <a:off x="1086612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19" name="公債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144145</xdr:rowOff>
    </xdr:from>
    <xdr:to xmlns:xdr="http://schemas.openxmlformats.org/drawingml/2006/spreadsheetDrawing">
      <xdr:col>85</xdr:col>
      <xdr:colOff>126365</xdr:colOff>
      <xdr:row>78</xdr:row>
      <xdr:rowOff>112395</xdr:rowOff>
    </xdr:to>
    <xdr:cxnSp macro="">
      <xdr:nvCxnSpPr>
        <xdr:cNvPr id="620" name="直線コネクタ 619"/>
        <xdr:cNvCxnSpPr/>
      </xdr:nvCxnSpPr>
      <xdr:spPr>
        <a:xfrm flipV="1">
          <a:off x="14968220" y="1154239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116205</xdr:rowOff>
    </xdr:from>
    <xdr:ext cx="534670" cy="248920"/>
    <xdr:sp macro="" textlink="">
      <xdr:nvSpPr>
        <xdr:cNvPr id="621" name="公債費最小値テキスト"/>
        <xdr:cNvSpPr txBox="1"/>
      </xdr:nvSpPr>
      <xdr:spPr>
        <a:xfrm>
          <a:off x="15017750" y="130003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112395</xdr:rowOff>
    </xdr:from>
    <xdr:to xmlns:xdr="http://schemas.openxmlformats.org/drawingml/2006/spreadsheetDrawing">
      <xdr:col>86</xdr:col>
      <xdr:colOff>25400</xdr:colOff>
      <xdr:row>78</xdr:row>
      <xdr:rowOff>112395</xdr:rowOff>
    </xdr:to>
    <xdr:cxnSp macro="">
      <xdr:nvCxnSpPr>
        <xdr:cNvPr id="622" name="直線コネクタ 621"/>
        <xdr:cNvCxnSpPr/>
      </xdr:nvCxnSpPr>
      <xdr:spPr>
        <a:xfrm>
          <a:off x="14881225" y="12996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93345</xdr:rowOff>
    </xdr:from>
    <xdr:ext cx="598805" cy="248920"/>
    <xdr:sp macro="" textlink="">
      <xdr:nvSpPr>
        <xdr:cNvPr id="623" name="公債費最大値テキスト"/>
        <xdr:cNvSpPr txBox="1"/>
      </xdr:nvSpPr>
      <xdr:spPr>
        <a:xfrm>
          <a:off x="15017750" y="113264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144145</xdr:rowOff>
    </xdr:from>
    <xdr:to xmlns:xdr="http://schemas.openxmlformats.org/drawingml/2006/spreadsheetDrawing">
      <xdr:col>86</xdr:col>
      <xdr:colOff>25400</xdr:colOff>
      <xdr:row>69</xdr:row>
      <xdr:rowOff>144145</xdr:rowOff>
    </xdr:to>
    <xdr:cxnSp macro="">
      <xdr:nvCxnSpPr>
        <xdr:cNvPr id="624" name="直線コネクタ 623"/>
        <xdr:cNvCxnSpPr/>
      </xdr:nvCxnSpPr>
      <xdr:spPr>
        <a:xfrm>
          <a:off x="14881225" y="11542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164465</xdr:rowOff>
    </xdr:from>
    <xdr:to xmlns:xdr="http://schemas.openxmlformats.org/drawingml/2006/spreadsheetDrawing">
      <xdr:col>85</xdr:col>
      <xdr:colOff>127000</xdr:colOff>
      <xdr:row>72</xdr:row>
      <xdr:rowOff>29845</xdr:rowOff>
    </xdr:to>
    <xdr:cxnSp macro="">
      <xdr:nvCxnSpPr>
        <xdr:cNvPr id="625" name="直線コネクタ 624"/>
        <xdr:cNvCxnSpPr/>
      </xdr:nvCxnSpPr>
      <xdr:spPr>
        <a:xfrm flipV="1">
          <a:off x="14195425" y="11892915"/>
          <a:ext cx="774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51435</xdr:rowOff>
    </xdr:from>
    <xdr:ext cx="534670" cy="248920"/>
    <xdr:sp macro="" textlink="">
      <xdr:nvSpPr>
        <xdr:cNvPr id="626" name="公債費平均値テキスト"/>
        <xdr:cNvSpPr txBox="1"/>
      </xdr:nvSpPr>
      <xdr:spPr>
        <a:xfrm>
          <a:off x="15017750" y="1260538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71755</xdr:rowOff>
    </xdr:from>
    <xdr:to xmlns:xdr="http://schemas.openxmlformats.org/drawingml/2006/spreadsheetDrawing">
      <xdr:col>85</xdr:col>
      <xdr:colOff>174625</xdr:colOff>
      <xdr:row>77</xdr:row>
      <xdr:rowOff>5080</xdr:rowOff>
    </xdr:to>
    <xdr:sp macro="" textlink="">
      <xdr:nvSpPr>
        <xdr:cNvPr id="627" name="フローチャート: 判断 626"/>
        <xdr:cNvSpPr/>
      </xdr:nvSpPr>
      <xdr:spPr>
        <a:xfrm>
          <a:off x="14919325" y="1262570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29845</xdr:rowOff>
    </xdr:from>
    <xdr:to xmlns:xdr="http://schemas.openxmlformats.org/drawingml/2006/spreadsheetDrawing">
      <xdr:col>81</xdr:col>
      <xdr:colOff>50800</xdr:colOff>
      <xdr:row>72</xdr:row>
      <xdr:rowOff>153670</xdr:rowOff>
    </xdr:to>
    <xdr:cxnSp macro="">
      <xdr:nvCxnSpPr>
        <xdr:cNvPr id="628" name="直線コネクタ 627"/>
        <xdr:cNvCxnSpPr/>
      </xdr:nvCxnSpPr>
      <xdr:spPr>
        <a:xfrm flipV="1">
          <a:off x="13385800" y="11923395"/>
          <a:ext cx="809625"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88900</xdr:rowOff>
    </xdr:from>
    <xdr:to xmlns:xdr="http://schemas.openxmlformats.org/drawingml/2006/spreadsheetDrawing">
      <xdr:col>81</xdr:col>
      <xdr:colOff>101600</xdr:colOff>
      <xdr:row>77</xdr:row>
      <xdr:rowOff>21590</xdr:rowOff>
    </xdr:to>
    <xdr:sp macro="" textlink="">
      <xdr:nvSpPr>
        <xdr:cNvPr id="629" name="フローチャート: 判断 628"/>
        <xdr:cNvSpPr/>
      </xdr:nvSpPr>
      <xdr:spPr>
        <a:xfrm>
          <a:off x="14144625" y="1264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12700</xdr:rowOff>
    </xdr:from>
    <xdr:ext cx="534035" cy="249555"/>
    <xdr:sp macro="" textlink="">
      <xdr:nvSpPr>
        <xdr:cNvPr id="630" name="テキスト ボックス 629"/>
        <xdr:cNvSpPr txBox="1"/>
      </xdr:nvSpPr>
      <xdr:spPr>
        <a:xfrm>
          <a:off x="13959840" y="127317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72</xdr:row>
      <xdr:rowOff>153670</xdr:rowOff>
    </xdr:from>
    <xdr:to xmlns:xdr="http://schemas.openxmlformats.org/drawingml/2006/spreadsheetDrawing">
      <xdr:col>76</xdr:col>
      <xdr:colOff>114300</xdr:colOff>
      <xdr:row>73</xdr:row>
      <xdr:rowOff>135890</xdr:rowOff>
    </xdr:to>
    <xdr:cxnSp macro="">
      <xdr:nvCxnSpPr>
        <xdr:cNvPr id="631" name="直線コネクタ 630"/>
        <xdr:cNvCxnSpPr/>
      </xdr:nvCxnSpPr>
      <xdr:spPr>
        <a:xfrm flipV="1">
          <a:off x="12573000" y="12047220"/>
          <a:ext cx="8128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106680</xdr:rowOff>
    </xdr:from>
    <xdr:to xmlns:xdr="http://schemas.openxmlformats.org/drawingml/2006/spreadsheetDrawing">
      <xdr:col>76</xdr:col>
      <xdr:colOff>165100</xdr:colOff>
      <xdr:row>77</xdr:row>
      <xdr:rowOff>39370</xdr:rowOff>
    </xdr:to>
    <xdr:sp macro="" textlink="">
      <xdr:nvSpPr>
        <xdr:cNvPr id="632" name="フローチャート: 判断 631"/>
        <xdr:cNvSpPr/>
      </xdr:nvSpPr>
      <xdr:spPr>
        <a:xfrm>
          <a:off x="13335000" y="12660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31115</xdr:rowOff>
    </xdr:from>
    <xdr:ext cx="534035" cy="248920"/>
    <xdr:sp macro="" textlink="">
      <xdr:nvSpPr>
        <xdr:cNvPr id="633" name="テキスト ボックス 632"/>
        <xdr:cNvSpPr txBox="1"/>
      </xdr:nvSpPr>
      <xdr:spPr>
        <a:xfrm>
          <a:off x="13134340" y="127501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109220</xdr:rowOff>
    </xdr:from>
    <xdr:to xmlns:xdr="http://schemas.openxmlformats.org/drawingml/2006/spreadsheetDrawing">
      <xdr:col>71</xdr:col>
      <xdr:colOff>174625</xdr:colOff>
      <xdr:row>73</xdr:row>
      <xdr:rowOff>135890</xdr:rowOff>
    </xdr:to>
    <xdr:cxnSp macro="">
      <xdr:nvCxnSpPr>
        <xdr:cNvPr id="634" name="直線コネクタ 633"/>
        <xdr:cNvCxnSpPr/>
      </xdr:nvCxnSpPr>
      <xdr:spPr>
        <a:xfrm>
          <a:off x="11750675" y="12002770"/>
          <a:ext cx="822325"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105410</xdr:rowOff>
    </xdr:from>
    <xdr:to xmlns:xdr="http://schemas.openxmlformats.org/drawingml/2006/spreadsheetDrawing">
      <xdr:col>72</xdr:col>
      <xdr:colOff>38100</xdr:colOff>
      <xdr:row>77</xdr:row>
      <xdr:rowOff>38735</xdr:rowOff>
    </xdr:to>
    <xdr:sp macro="" textlink="">
      <xdr:nvSpPr>
        <xdr:cNvPr id="635" name="フローチャート: 判断 634"/>
        <xdr:cNvSpPr/>
      </xdr:nvSpPr>
      <xdr:spPr>
        <a:xfrm>
          <a:off x="12525375" y="1265936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29845</xdr:rowOff>
    </xdr:from>
    <xdr:ext cx="534035" cy="248920"/>
    <xdr:sp macro="" textlink="">
      <xdr:nvSpPr>
        <xdr:cNvPr id="636" name="テキスト ボックス 635"/>
        <xdr:cNvSpPr txBox="1"/>
      </xdr:nvSpPr>
      <xdr:spPr>
        <a:xfrm>
          <a:off x="12324715" y="1274889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99695</xdr:rowOff>
    </xdr:from>
    <xdr:to xmlns:xdr="http://schemas.openxmlformats.org/drawingml/2006/spreadsheetDrawing">
      <xdr:col>67</xdr:col>
      <xdr:colOff>101600</xdr:colOff>
      <xdr:row>77</xdr:row>
      <xdr:rowOff>32385</xdr:rowOff>
    </xdr:to>
    <xdr:sp macro="" textlink="">
      <xdr:nvSpPr>
        <xdr:cNvPr id="637" name="フローチャート: 判断 636"/>
        <xdr:cNvSpPr/>
      </xdr:nvSpPr>
      <xdr:spPr>
        <a:xfrm>
          <a:off x="11699875" y="12653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24130</xdr:rowOff>
    </xdr:from>
    <xdr:ext cx="534035" cy="248920"/>
    <xdr:sp macro="" textlink="">
      <xdr:nvSpPr>
        <xdr:cNvPr id="638" name="テキスト ボックス 637"/>
        <xdr:cNvSpPr txBox="1"/>
      </xdr:nvSpPr>
      <xdr:spPr>
        <a:xfrm>
          <a:off x="11515090" y="1274318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39" name="テキスト ボックス 638"/>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40" name="テキスト ボックス 639"/>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41" name="テキスト ボックス 640"/>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42" name="テキスト ボックス 641"/>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43" name="テキスト ボックス 642"/>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116205</xdr:rowOff>
    </xdr:from>
    <xdr:to xmlns:xdr="http://schemas.openxmlformats.org/drawingml/2006/spreadsheetDrawing">
      <xdr:col>85</xdr:col>
      <xdr:colOff>174625</xdr:colOff>
      <xdr:row>72</xdr:row>
      <xdr:rowOff>48260</xdr:rowOff>
    </xdr:to>
    <xdr:sp macro="" textlink="">
      <xdr:nvSpPr>
        <xdr:cNvPr id="644" name="楕円 643"/>
        <xdr:cNvSpPr/>
      </xdr:nvSpPr>
      <xdr:spPr>
        <a:xfrm>
          <a:off x="14919325" y="1184465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70</xdr:row>
      <xdr:rowOff>137795</xdr:rowOff>
    </xdr:from>
    <xdr:ext cx="598805" cy="249555"/>
    <xdr:sp macro="" textlink="">
      <xdr:nvSpPr>
        <xdr:cNvPr id="645" name="公債費該当値テキスト"/>
        <xdr:cNvSpPr txBox="1"/>
      </xdr:nvSpPr>
      <xdr:spPr>
        <a:xfrm>
          <a:off x="15017750" y="117011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146050</xdr:rowOff>
    </xdr:from>
    <xdr:to xmlns:xdr="http://schemas.openxmlformats.org/drawingml/2006/spreadsheetDrawing">
      <xdr:col>81</xdr:col>
      <xdr:colOff>101600</xdr:colOff>
      <xdr:row>72</xdr:row>
      <xdr:rowOff>78740</xdr:rowOff>
    </xdr:to>
    <xdr:sp macro="" textlink="">
      <xdr:nvSpPr>
        <xdr:cNvPr id="646" name="楕円 645"/>
        <xdr:cNvSpPr/>
      </xdr:nvSpPr>
      <xdr:spPr>
        <a:xfrm>
          <a:off x="14144625" y="11874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70</xdr:row>
      <xdr:rowOff>94615</xdr:rowOff>
    </xdr:from>
    <xdr:ext cx="598805" cy="248920"/>
    <xdr:sp macro="" textlink="">
      <xdr:nvSpPr>
        <xdr:cNvPr id="647" name="テキスト ボックス 646"/>
        <xdr:cNvSpPr txBox="1"/>
      </xdr:nvSpPr>
      <xdr:spPr>
        <a:xfrm>
          <a:off x="13927455" y="1165796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104775</xdr:rowOff>
    </xdr:from>
    <xdr:to xmlns:xdr="http://schemas.openxmlformats.org/drawingml/2006/spreadsheetDrawing">
      <xdr:col>76</xdr:col>
      <xdr:colOff>165100</xdr:colOff>
      <xdr:row>73</xdr:row>
      <xdr:rowOff>37465</xdr:rowOff>
    </xdr:to>
    <xdr:sp macro="" textlink="">
      <xdr:nvSpPr>
        <xdr:cNvPr id="648" name="楕円 647"/>
        <xdr:cNvSpPr/>
      </xdr:nvSpPr>
      <xdr:spPr>
        <a:xfrm>
          <a:off x="13335000" y="11998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71</xdr:row>
      <xdr:rowOff>53340</xdr:rowOff>
    </xdr:from>
    <xdr:ext cx="598805" cy="248920"/>
    <xdr:sp macro="" textlink="">
      <xdr:nvSpPr>
        <xdr:cNvPr id="649" name="テキスト ボックス 648"/>
        <xdr:cNvSpPr txBox="1"/>
      </xdr:nvSpPr>
      <xdr:spPr>
        <a:xfrm>
          <a:off x="13101955" y="117817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86995</xdr:rowOff>
    </xdr:from>
    <xdr:to xmlns:xdr="http://schemas.openxmlformats.org/drawingml/2006/spreadsheetDrawing">
      <xdr:col>72</xdr:col>
      <xdr:colOff>38100</xdr:colOff>
      <xdr:row>74</xdr:row>
      <xdr:rowOff>19685</xdr:rowOff>
    </xdr:to>
    <xdr:sp macro="" textlink="">
      <xdr:nvSpPr>
        <xdr:cNvPr id="650" name="楕円 649"/>
        <xdr:cNvSpPr/>
      </xdr:nvSpPr>
      <xdr:spPr>
        <a:xfrm>
          <a:off x="12525375" y="121456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35560</xdr:rowOff>
    </xdr:from>
    <xdr:ext cx="598805" cy="249555"/>
    <xdr:sp macro="" textlink="">
      <xdr:nvSpPr>
        <xdr:cNvPr id="651" name="テキスト ボックス 650"/>
        <xdr:cNvSpPr txBox="1"/>
      </xdr:nvSpPr>
      <xdr:spPr>
        <a:xfrm>
          <a:off x="12292330" y="1192911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60960</xdr:rowOff>
    </xdr:from>
    <xdr:to xmlns:xdr="http://schemas.openxmlformats.org/drawingml/2006/spreadsheetDrawing">
      <xdr:col>67</xdr:col>
      <xdr:colOff>101600</xdr:colOff>
      <xdr:row>72</xdr:row>
      <xdr:rowOff>158750</xdr:rowOff>
    </xdr:to>
    <xdr:sp macro="" textlink="">
      <xdr:nvSpPr>
        <xdr:cNvPr id="652" name="楕円 651"/>
        <xdr:cNvSpPr/>
      </xdr:nvSpPr>
      <xdr:spPr>
        <a:xfrm>
          <a:off x="11699875" y="11954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71</xdr:row>
      <xdr:rowOff>8890</xdr:rowOff>
    </xdr:from>
    <xdr:ext cx="598805" cy="249555"/>
    <xdr:sp macro="" textlink="">
      <xdr:nvSpPr>
        <xdr:cNvPr id="653" name="テキスト ボックス 652"/>
        <xdr:cNvSpPr txBox="1"/>
      </xdr:nvSpPr>
      <xdr:spPr>
        <a:xfrm>
          <a:off x="11482705" y="117373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54" name="正方形/長方形 653"/>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55" name="正方形/長方形 654"/>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57" name="正方形/長方形 656"/>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59" name="正方形/長方形 658"/>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7170"/>
    <xdr:sp macro="" textlink="">
      <xdr:nvSpPr>
        <xdr:cNvPr id="662" name="テキスト ボックス 661"/>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65" name="テキスト ボックス 664"/>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67" name="テキスト ボックス 666"/>
        <xdr:cNvSpPr txBox="1"/>
      </xdr:nvSpPr>
      <xdr:spPr>
        <a:xfrm>
          <a:off x="1093025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8445"/>
    <xdr:sp macro="" textlink="">
      <xdr:nvSpPr>
        <xdr:cNvPr id="669" name="テキスト ボックス 668"/>
        <xdr:cNvSpPr txBox="1"/>
      </xdr:nvSpPr>
      <xdr:spPr>
        <a:xfrm>
          <a:off x="10930255" y="15542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71" name="テキスト ボックス 670"/>
        <xdr:cNvSpPr txBox="1"/>
      </xdr:nvSpPr>
      <xdr:spPr>
        <a:xfrm>
          <a:off x="10930255"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60960</xdr:rowOff>
    </xdr:from>
    <xdr:to xmlns:xdr="http://schemas.openxmlformats.org/drawingml/2006/spreadsheetDrawing">
      <xdr:col>89</xdr:col>
      <xdr:colOff>174625</xdr:colOff>
      <xdr:row>90</xdr:row>
      <xdr:rowOff>60960</xdr:rowOff>
    </xdr:to>
    <xdr:cxnSp macro="">
      <xdr:nvCxnSpPr>
        <xdr:cNvPr id="672" name="直線コネクタ 671"/>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89535</xdr:rowOff>
    </xdr:from>
    <xdr:ext cx="595630" cy="249555"/>
    <xdr:sp macro="" textlink="">
      <xdr:nvSpPr>
        <xdr:cNvPr id="673" name="テキスト ボックス 672"/>
        <xdr:cNvSpPr txBox="1"/>
      </xdr:nvSpPr>
      <xdr:spPr>
        <a:xfrm>
          <a:off x="1086612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74" name="直線コネクタ 673"/>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52705</xdr:rowOff>
    </xdr:from>
    <xdr:ext cx="595630" cy="248920"/>
    <xdr:sp macro="" textlink="">
      <xdr:nvSpPr>
        <xdr:cNvPr id="675" name="テキスト ボックス 674"/>
        <xdr:cNvSpPr txBox="1"/>
      </xdr:nvSpPr>
      <xdr:spPr>
        <a:xfrm>
          <a:off x="1086612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6" name="積立金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154305</xdr:rowOff>
    </xdr:from>
    <xdr:to xmlns:xdr="http://schemas.openxmlformats.org/drawingml/2006/spreadsheetDrawing">
      <xdr:col>85</xdr:col>
      <xdr:colOff>126365</xdr:colOff>
      <xdr:row>98</xdr:row>
      <xdr:rowOff>149225</xdr:rowOff>
    </xdr:to>
    <xdr:cxnSp macro="">
      <xdr:nvCxnSpPr>
        <xdr:cNvPr id="677" name="直線コネクタ 676"/>
        <xdr:cNvCxnSpPr/>
      </xdr:nvCxnSpPr>
      <xdr:spPr>
        <a:xfrm flipV="1">
          <a:off x="14968220" y="14854555"/>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153035</xdr:rowOff>
    </xdr:from>
    <xdr:ext cx="469900" cy="259080"/>
    <xdr:sp macro="" textlink="">
      <xdr:nvSpPr>
        <xdr:cNvPr id="678" name="積立金最小値テキスト"/>
        <xdr:cNvSpPr txBox="1"/>
      </xdr:nvSpPr>
      <xdr:spPr>
        <a:xfrm>
          <a:off x="15017750" y="16383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149225</xdr:rowOff>
    </xdr:from>
    <xdr:to xmlns:xdr="http://schemas.openxmlformats.org/drawingml/2006/spreadsheetDrawing">
      <xdr:col>86</xdr:col>
      <xdr:colOff>25400</xdr:colOff>
      <xdr:row>98</xdr:row>
      <xdr:rowOff>149225</xdr:rowOff>
    </xdr:to>
    <xdr:cxnSp macro="">
      <xdr:nvCxnSpPr>
        <xdr:cNvPr id="679" name="直線コネクタ 678"/>
        <xdr:cNvCxnSpPr/>
      </xdr:nvCxnSpPr>
      <xdr:spPr>
        <a:xfrm>
          <a:off x="14881225" y="16379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102870</xdr:rowOff>
    </xdr:from>
    <xdr:ext cx="598805" cy="249555"/>
    <xdr:sp macro="" textlink="">
      <xdr:nvSpPr>
        <xdr:cNvPr id="680" name="積立金最大値テキスト"/>
        <xdr:cNvSpPr txBox="1"/>
      </xdr:nvSpPr>
      <xdr:spPr>
        <a:xfrm>
          <a:off x="15017750" y="146380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154305</xdr:rowOff>
    </xdr:from>
    <xdr:to xmlns:xdr="http://schemas.openxmlformats.org/drawingml/2006/spreadsheetDrawing">
      <xdr:col>86</xdr:col>
      <xdr:colOff>25400</xdr:colOff>
      <xdr:row>89</xdr:row>
      <xdr:rowOff>154305</xdr:rowOff>
    </xdr:to>
    <xdr:cxnSp macro="">
      <xdr:nvCxnSpPr>
        <xdr:cNvPr id="681" name="直線コネクタ 680"/>
        <xdr:cNvCxnSpPr/>
      </xdr:nvCxnSpPr>
      <xdr:spPr>
        <a:xfrm>
          <a:off x="14881225" y="14854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159385</xdr:rowOff>
    </xdr:from>
    <xdr:to xmlns:xdr="http://schemas.openxmlformats.org/drawingml/2006/spreadsheetDrawing">
      <xdr:col>85</xdr:col>
      <xdr:colOff>127000</xdr:colOff>
      <xdr:row>97</xdr:row>
      <xdr:rowOff>145415</xdr:rowOff>
    </xdr:to>
    <xdr:cxnSp macro="">
      <xdr:nvCxnSpPr>
        <xdr:cNvPr id="682" name="直線コネクタ 681"/>
        <xdr:cNvCxnSpPr/>
      </xdr:nvCxnSpPr>
      <xdr:spPr>
        <a:xfrm>
          <a:off x="14195425" y="16047085"/>
          <a:ext cx="7747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21590</xdr:rowOff>
    </xdr:from>
    <xdr:ext cx="534670" cy="259080"/>
    <xdr:sp macro="" textlink="">
      <xdr:nvSpPr>
        <xdr:cNvPr id="683" name="積立金平均値テキスト"/>
        <xdr:cNvSpPr txBox="1"/>
      </xdr:nvSpPr>
      <xdr:spPr>
        <a:xfrm>
          <a:off x="15017750" y="15737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170180</xdr:rowOff>
    </xdr:from>
    <xdr:to xmlns:xdr="http://schemas.openxmlformats.org/drawingml/2006/spreadsheetDrawing">
      <xdr:col>85</xdr:col>
      <xdr:colOff>174625</xdr:colOff>
      <xdr:row>96</xdr:row>
      <xdr:rowOff>100330</xdr:rowOff>
    </xdr:to>
    <xdr:sp macro="" textlink="">
      <xdr:nvSpPr>
        <xdr:cNvPr id="684" name="フローチャート: 判断 683"/>
        <xdr:cNvSpPr/>
      </xdr:nvSpPr>
      <xdr:spPr>
        <a:xfrm>
          <a:off x="14919325" y="158864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159385</xdr:rowOff>
    </xdr:from>
    <xdr:to xmlns:xdr="http://schemas.openxmlformats.org/drawingml/2006/spreadsheetDrawing">
      <xdr:col>81</xdr:col>
      <xdr:colOff>50800</xdr:colOff>
      <xdr:row>98</xdr:row>
      <xdr:rowOff>156210</xdr:rowOff>
    </xdr:to>
    <xdr:cxnSp macro="">
      <xdr:nvCxnSpPr>
        <xdr:cNvPr id="685" name="直線コネクタ 684"/>
        <xdr:cNvCxnSpPr/>
      </xdr:nvCxnSpPr>
      <xdr:spPr>
        <a:xfrm flipV="1">
          <a:off x="13385800" y="16047085"/>
          <a:ext cx="809625"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89535</xdr:rowOff>
    </xdr:from>
    <xdr:to xmlns:xdr="http://schemas.openxmlformats.org/drawingml/2006/spreadsheetDrawing">
      <xdr:col>81</xdr:col>
      <xdr:colOff>101600</xdr:colOff>
      <xdr:row>96</xdr:row>
      <xdr:rowOff>19685</xdr:rowOff>
    </xdr:to>
    <xdr:sp macro="" textlink="">
      <xdr:nvSpPr>
        <xdr:cNvPr id="686" name="フローチャート: 判断 685"/>
        <xdr:cNvSpPr/>
      </xdr:nvSpPr>
      <xdr:spPr>
        <a:xfrm>
          <a:off x="14144625" y="158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36195</xdr:rowOff>
    </xdr:from>
    <xdr:ext cx="534035" cy="259080"/>
    <xdr:sp macro="" textlink="">
      <xdr:nvSpPr>
        <xdr:cNvPr id="687" name="テキスト ボックス 686"/>
        <xdr:cNvSpPr txBox="1"/>
      </xdr:nvSpPr>
      <xdr:spPr>
        <a:xfrm>
          <a:off x="13959840" y="15580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96</xdr:row>
      <xdr:rowOff>143510</xdr:rowOff>
    </xdr:from>
    <xdr:to xmlns:xdr="http://schemas.openxmlformats.org/drawingml/2006/spreadsheetDrawing">
      <xdr:col>76</xdr:col>
      <xdr:colOff>114300</xdr:colOff>
      <xdr:row>98</xdr:row>
      <xdr:rowOff>156210</xdr:rowOff>
    </xdr:to>
    <xdr:cxnSp macro="">
      <xdr:nvCxnSpPr>
        <xdr:cNvPr id="688" name="直線コネクタ 687"/>
        <xdr:cNvCxnSpPr/>
      </xdr:nvCxnSpPr>
      <xdr:spPr>
        <a:xfrm>
          <a:off x="12573000" y="16031210"/>
          <a:ext cx="8128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102870</xdr:rowOff>
    </xdr:from>
    <xdr:to xmlns:xdr="http://schemas.openxmlformats.org/drawingml/2006/spreadsheetDrawing">
      <xdr:col>76</xdr:col>
      <xdr:colOff>165100</xdr:colOff>
      <xdr:row>97</xdr:row>
      <xdr:rowOff>33020</xdr:rowOff>
    </xdr:to>
    <xdr:sp macro="" textlink="">
      <xdr:nvSpPr>
        <xdr:cNvPr id="689" name="フローチャート: 判断 688"/>
        <xdr:cNvSpPr/>
      </xdr:nvSpPr>
      <xdr:spPr>
        <a:xfrm>
          <a:off x="13335000" y="1599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49530</xdr:rowOff>
    </xdr:from>
    <xdr:ext cx="534035" cy="259080"/>
    <xdr:sp macro="" textlink="">
      <xdr:nvSpPr>
        <xdr:cNvPr id="690" name="テキスト ボックス 689"/>
        <xdr:cNvSpPr txBox="1"/>
      </xdr:nvSpPr>
      <xdr:spPr>
        <a:xfrm>
          <a:off x="13134340" y="1576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143510</xdr:rowOff>
    </xdr:from>
    <xdr:to xmlns:xdr="http://schemas.openxmlformats.org/drawingml/2006/spreadsheetDrawing">
      <xdr:col>71</xdr:col>
      <xdr:colOff>174625</xdr:colOff>
      <xdr:row>98</xdr:row>
      <xdr:rowOff>14605</xdr:rowOff>
    </xdr:to>
    <xdr:cxnSp macro="">
      <xdr:nvCxnSpPr>
        <xdr:cNvPr id="691" name="直線コネクタ 690"/>
        <xdr:cNvCxnSpPr/>
      </xdr:nvCxnSpPr>
      <xdr:spPr>
        <a:xfrm flipV="1">
          <a:off x="11750675" y="16031210"/>
          <a:ext cx="822325"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29210</xdr:rowOff>
    </xdr:from>
    <xdr:to xmlns:xdr="http://schemas.openxmlformats.org/drawingml/2006/spreadsheetDrawing">
      <xdr:col>72</xdr:col>
      <xdr:colOff>38100</xdr:colOff>
      <xdr:row>97</xdr:row>
      <xdr:rowOff>130810</xdr:rowOff>
    </xdr:to>
    <xdr:sp macro="" textlink="">
      <xdr:nvSpPr>
        <xdr:cNvPr id="692" name="フローチャート: 判断 691"/>
        <xdr:cNvSpPr/>
      </xdr:nvSpPr>
      <xdr:spPr>
        <a:xfrm>
          <a:off x="12525375" y="16088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121920</xdr:rowOff>
    </xdr:from>
    <xdr:ext cx="534035" cy="258445"/>
    <xdr:sp macro="" textlink="">
      <xdr:nvSpPr>
        <xdr:cNvPr id="693" name="テキスト ボックス 692"/>
        <xdr:cNvSpPr txBox="1"/>
      </xdr:nvSpPr>
      <xdr:spPr>
        <a:xfrm>
          <a:off x="12324715" y="16181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92075</xdr:rowOff>
    </xdr:from>
    <xdr:to xmlns:xdr="http://schemas.openxmlformats.org/drawingml/2006/spreadsheetDrawing">
      <xdr:col>67</xdr:col>
      <xdr:colOff>101600</xdr:colOff>
      <xdr:row>97</xdr:row>
      <xdr:rowOff>22225</xdr:rowOff>
    </xdr:to>
    <xdr:sp macro="" textlink="">
      <xdr:nvSpPr>
        <xdr:cNvPr id="694" name="フローチャート: 判断 693"/>
        <xdr:cNvSpPr/>
      </xdr:nvSpPr>
      <xdr:spPr>
        <a:xfrm>
          <a:off x="11699875"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38735</xdr:rowOff>
    </xdr:from>
    <xdr:ext cx="534035" cy="259080"/>
    <xdr:sp macro="" textlink="">
      <xdr:nvSpPr>
        <xdr:cNvPr id="695" name="テキスト ボックス 694"/>
        <xdr:cNvSpPr txBox="1"/>
      </xdr:nvSpPr>
      <xdr:spPr>
        <a:xfrm>
          <a:off x="11515090" y="15754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94615</xdr:rowOff>
    </xdr:from>
    <xdr:to xmlns:xdr="http://schemas.openxmlformats.org/drawingml/2006/spreadsheetDrawing">
      <xdr:col>85</xdr:col>
      <xdr:colOff>174625</xdr:colOff>
      <xdr:row>98</xdr:row>
      <xdr:rowOff>24765</xdr:rowOff>
    </xdr:to>
    <xdr:sp macro="" textlink="">
      <xdr:nvSpPr>
        <xdr:cNvPr id="701" name="楕円 700"/>
        <xdr:cNvSpPr/>
      </xdr:nvSpPr>
      <xdr:spPr>
        <a:xfrm>
          <a:off x="14919325" y="161537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73025</xdr:rowOff>
    </xdr:from>
    <xdr:ext cx="534670" cy="259080"/>
    <xdr:sp macro="" textlink="">
      <xdr:nvSpPr>
        <xdr:cNvPr id="702" name="積立金該当値テキスト"/>
        <xdr:cNvSpPr txBox="1"/>
      </xdr:nvSpPr>
      <xdr:spPr>
        <a:xfrm>
          <a:off x="15017750" y="16132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109220</xdr:rowOff>
    </xdr:from>
    <xdr:to xmlns:xdr="http://schemas.openxmlformats.org/drawingml/2006/spreadsheetDrawing">
      <xdr:col>81</xdr:col>
      <xdr:colOff>101600</xdr:colOff>
      <xdr:row>97</xdr:row>
      <xdr:rowOff>38735</xdr:rowOff>
    </xdr:to>
    <xdr:sp macro="" textlink="">
      <xdr:nvSpPr>
        <xdr:cNvPr id="703" name="楕円 702"/>
        <xdr:cNvSpPr/>
      </xdr:nvSpPr>
      <xdr:spPr>
        <a:xfrm>
          <a:off x="14144625" y="15996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29845</xdr:rowOff>
    </xdr:from>
    <xdr:ext cx="534035" cy="258445"/>
    <xdr:sp macro="" textlink="">
      <xdr:nvSpPr>
        <xdr:cNvPr id="704" name="テキスト ボックス 703"/>
        <xdr:cNvSpPr txBox="1"/>
      </xdr:nvSpPr>
      <xdr:spPr>
        <a:xfrm>
          <a:off x="13959840" y="16088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105410</xdr:rowOff>
    </xdr:from>
    <xdr:to xmlns:xdr="http://schemas.openxmlformats.org/drawingml/2006/spreadsheetDrawing">
      <xdr:col>76</xdr:col>
      <xdr:colOff>165100</xdr:colOff>
      <xdr:row>99</xdr:row>
      <xdr:rowOff>35560</xdr:rowOff>
    </xdr:to>
    <xdr:sp macro="" textlink="">
      <xdr:nvSpPr>
        <xdr:cNvPr id="705" name="楕円 704"/>
        <xdr:cNvSpPr/>
      </xdr:nvSpPr>
      <xdr:spPr>
        <a:xfrm>
          <a:off x="13335000" y="163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26670</xdr:rowOff>
    </xdr:from>
    <xdr:ext cx="469265" cy="259080"/>
    <xdr:sp macro="" textlink="">
      <xdr:nvSpPr>
        <xdr:cNvPr id="706" name="テキスト ボックス 705"/>
        <xdr:cNvSpPr txBox="1"/>
      </xdr:nvSpPr>
      <xdr:spPr>
        <a:xfrm>
          <a:off x="13166725" y="16428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92075</xdr:rowOff>
    </xdr:from>
    <xdr:to xmlns:xdr="http://schemas.openxmlformats.org/drawingml/2006/spreadsheetDrawing">
      <xdr:col>72</xdr:col>
      <xdr:colOff>38100</xdr:colOff>
      <xdr:row>97</xdr:row>
      <xdr:rowOff>22225</xdr:rowOff>
    </xdr:to>
    <xdr:sp macro="" textlink="">
      <xdr:nvSpPr>
        <xdr:cNvPr id="707" name="楕円 706"/>
        <xdr:cNvSpPr/>
      </xdr:nvSpPr>
      <xdr:spPr>
        <a:xfrm>
          <a:off x="12525375" y="15979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38735</xdr:rowOff>
    </xdr:from>
    <xdr:ext cx="534035" cy="259080"/>
    <xdr:sp macro="" textlink="">
      <xdr:nvSpPr>
        <xdr:cNvPr id="708" name="テキスト ボックス 707"/>
        <xdr:cNvSpPr txBox="1"/>
      </xdr:nvSpPr>
      <xdr:spPr>
        <a:xfrm>
          <a:off x="12324715" y="15754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135255</xdr:rowOff>
    </xdr:from>
    <xdr:to xmlns:xdr="http://schemas.openxmlformats.org/drawingml/2006/spreadsheetDrawing">
      <xdr:col>67</xdr:col>
      <xdr:colOff>101600</xdr:colOff>
      <xdr:row>98</xdr:row>
      <xdr:rowOff>65405</xdr:rowOff>
    </xdr:to>
    <xdr:sp macro="" textlink="">
      <xdr:nvSpPr>
        <xdr:cNvPr id="709" name="楕円 708"/>
        <xdr:cNvSpPr/>
      </xdr:nvSpPr>
      <xdr:spPr>
        <a:xfrm>
          <a:off x="11699875" y="161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56515</xdr:rowOff>
    </xdr:from>
    <xdr:ext cx="534035" cy="258445"/>
    <xdr:sp macro="" textlink="">
      <xdr:nvSpPr>
        <xdr:cNvPr id="710" name="テキスト ボックス 709"/>
        <xdr:cNvSpPr txBox="1"/>
      </xdr:nvSpPr>
      <xdr:spPr>
        <a:xfrm>
          <a:off x="11515090"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55245</xdr:rowOff>
    </xdr:from>
    <xdr:to xmlns:xdr="http://schemas.openxmlformats.org/drawingml/2006/spreadsheetDrawing">
      <xdr:col>120</xdr:col>
      <xdr:colOff>114300</xdr:colOff>
      <xdr:row>25</xdr:row>
      <xdr:rowOff>30480</xdr:rowOff>
    </xdr:to>
    <xdr:sp macro="" textlink="">
      <xdr:nvSpPr>
        <xdr:cNvPr id="711" name="正方形/長方形 710"/>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55245</xdr:rowOff>
    </xdr:from>
    <xdr:to xmlns:xdr="http://schemas.openxmlformats.org/drawingml/2006/spreadsheetDrawing">
      <xdr:col>104</xdr:col>
      <xdr:colOff>127000</xdr:colOff>
      <xdr:row>26</xdr:row>
      <xdr:rowOff>134620</xdr:rowOff>
    </xdr:to>
    <xdr:sp macro="" textlink="">
      <xdr:nvSpPr>
        <xdr:cNvPr id="712" name="正方形/長方形 711"/>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85725</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55245</xdr:rowOff>
    </xdr:from>
    <xdr:to xmlns:xdr="http://schemas.openxmlformats.org/drawingml/2006/spreadsheetDrawing">
      <xdr:col>110</xdr:col>
      <xdr:colOff>0</xdr:colOff>
      <xdr:row>26</xdr:row>
      <xdr:rowOff>134620</xdr:rowOff>
    </xdr:to>
    <xdr:sp macro="" textlink="">
      <xdr:nvSpPr>
        <xdr:cNvPr id="714" name="正方形/長方形 713"/>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85725</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55245</xdr:rowOff>
    </xdr:from>
    <xdr:to xmlns:xdr="http://schemas.openxmlformats.org/drawingml/2006/spreadsheetDrawing">
      <xdr:col>116</xdr:col>
      <xdr:colOff>0</xdr:colOff>
      <xdr:row>26</xdr:row>
      <xdr:rowOff>134620</xdr:rowOff>
    </xdr:to>
    <xdr:sp macro="" textlink="">
      <xdr:nvSpPr>
        <xdr:cNvPr id="716" name="正方形/長方形 715"/>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85725</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18" name="正方形/長方形 717"/>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17170"/>
    <xdr:sp macro="" textlink="">
      <xdr:nvSpPr>
        <xdr:cNvPr id="719" name="テキスト ボックス 718"/>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79375</xdr:rowOff>
    </xdr:from>
    <xdr:to xmlns:xdr="http://schemas.openxmlformats.org/drawingml/2006/spreadsheetDrawing">
      <xdr:col>120</xdr:col>
      <xdr:colOff>114300</xdr:colOff>
      <xdr:row>41</xdr:row>
      <xdr:rowOff>79375</xdr:rowOff>
    </xdr:to>
    <xdr:cxnSp macro="">
      <xdr:nvCxnSpPr>
        <xdr:cNvPr id="720" name="直線コネクタ 719"/>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42545</xdr:rowOff>
    </xdr:from>
    <xdr:to xmlns:xdr="http://schemas.openxmlformats.org/drawingml/2006/spreadsheetDrawing">
      <xdr:col>120</xdr:col>
      <xdr:colOff>114300</xdr:colOff>
      <xdr:row>39</xdr:row>
      <xdr:rowOff>42545</xdr:rowOff>
    </xdr:to>
    <xdr:cxnSp macro="">
      <xdr:nvCxnSpPr>
        <xdr:cNvPr id="721" name="直線コネクタ 720"/>
        <xdr:cNvCxnSpPr/>
      </xdr:nvCxnSpPr>
      <xdr:spPr>
        <a:xfrm>
          <a:off x="167640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71120</xdr:rowOff>
    </xdr:from>
    <xdr:ext cx="248920" cy="249555"/>
    <xdr:sp macro="" textlink="">
      <xdr:nvSpPr>
        <xdr:cNvPr id="722" name="テキスト ボックス 721"/>
        <xdr:cNvSpPr txBox="1"/>
      </xdr:nvSpPr>
      <xdr:spPr>
        <a:xfrm>
          <a:off x="1654683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3" name="直線コネクタ 722"/>
        <xdr:cNvCxnSpPr/>
      </xdr:nvCxnSpPr>
      <xdr:spPr>
        <a:xfrm>
          <a:off x="167640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34290</xdr:rowOff>
    </xdr:from>
    <xdr:ext cx="466725" cy="249555"/>
    <xdr:sp macro="" textlink="">
      <xdr:nvSpPr>
        <xdr:cNvPr id="724" name="テキスト ボックス 723"/>
        <xdr:cNvSpPr txBox="1"/>
      </xdr:nvSpPr>
      <xdr:spPr>
        <a:xfrm>
          <a:off x="16344265" y="59842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134620</xdr:rowOff>
    </xdr:from>
    <xdr:to xmlns:xdr="http://schemas.openxmlformats.org/drawingml/2006/spreadsheetDrawing">
      <xdr:col>120</xdr:col>
      <xdr:colOff>114300</xdr:colOff>
      <xdr:row>34</xdr:row>
      <xdr:rowOff>134620</xdr:rowOff>
    </xdr:to>
    <xdr:cxnSp macro="">
      <xdr:nvCxnSpPr>
        <xdr:cNvPr id="725" name="直線コネクタ 724"/>
        <xdr:cNvCxnSpPr/>
      </xdr:nvCxnSpPr>
      <xdr:spPr>
        <a:xfrm>
          <a:off x="167640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162560</xdr:rowOff>
    </xdr:from>
    <xdr:ext cx="530860" cy="248920"/>
    <xdr:sp macro="" textlink="">
      <xdr:nvSpPr>
        <xdr:cNvPr id="726" name="テキスト ボックス 725"/>
        <xdr:cNvSpPr txBox="1"/>
      </xdr:nvSpPr>
      <xdr:spPr>
        <a:xfrm>
          <a:off x="16280130" y="5617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97790</xdr:rowOff>
    </xdr:from>
    <xdr:to xmlns:xdr="http://schemas.openxmlformats.org/drawingml/2006/spreadsheetDrawing">
      <xdr:col>120</xdr:col>
      <xdr:colOff>114300</xdr:colOff>
      <xdr:row>32</xdr:row>
      <xdr:rowOff>97790</xdr:rowOff>
    </xdr:to>
    <xdr:cxnSp macro="">
      <xdr:nvCxnSpPr>
        <xdr:cNvPr id="727" name="直線コネクタ 726"/>
        <xdr:cNvCxnSpPr/>
      </xdr:nvCxnSpPr>
      <xdr:spPr>
        <a:xfrm>
          <a:off x="167640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126365</xdr:rowOff>
    </xdr:from>
    <xdr:ext cx="530860" cy="248920"/>
    <xdr:sp macro="" textlink="">
      <xdr:nvSpPr>
        <xdr:cNvPr id="728" name="テキスト ボックス 727"/>
        <xdr:cNvSpPr txBox="1"/>
      </xdr:nvSpPr>
      <xdr:spPr>
        <a:xfrm>
          <a:off x="16280130" y="5250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60960</xdr:rowOff>
    </xdr:from>
    <xdr:to xmlns:xdr="http://schemas.openxmlformats.org/drawingml/2006/spreadsheetDrawing">
      <xdr:col>120</xdr:col>
      <xdr:colOff>114300</xdr:colOff>
      <xdr:row>30</xdr:row>
      <xdr:rowOff>60960</xdr:rowOff>
    </xdr:to>
    <xdr:cxnSp macro="">
      <xdr:nvCxnSpPr>
        <xdr:cNvPr id="729" name="直線コネクタ 728"/>
        <xdr:cNvCxnSpPr/>
      </xdr:nvCxnSpPr>
      <xdr:spPr>
        <a:xfrm>
          <a:off x="167640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89535</xdr:rowOff>
    </xdr:from>
    <xdr:ext cx="530860" cy="248920"/>
    <xdr:sp macro="" textlink="">
      <xdr:nvSpPr>
        <xdr:cNvPr id="730" name="テキスト ボックス 729"/>
        <xdr:cNvSpPr txBox="1"/>
      </xdr:nvSpPr>
      <xdr:spPr>
        <a:xfrm>
          <a:off x="16280130" y="48837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1" name="直線コネクタ 730"/>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52705</xdr:rowOff>
    </xdr:from>
    <xdr:ext cx="530860" cy="248920"/>
    <xdr:sp macro="" textlink="">
      <xdr:nvSpPr>
        <xdr:cNvPr id="732" name="テキスト ボックス 731"/>
        <xdr:cNvSpPr txBox="1"/>
      </xdr:nvSpPr>
      <xdr:spPr>
        <a:xfrm>
          <a:off x="16280130" y="4516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33" name="投資及び出資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27940</xdr:rowOff>
    </xdr:from>
    <xdr:to xmlns:xdr="http://schemas.openxmlformats.org/drawingml/2006/spreadsheetDrawing">
      <xdr:col>116</xdr:col>
      <xdr:colOff>62865</xdr:colOff>
      <xdr:row>39</xdr:row>
      <xdr:rowOff>42545</xdr:rowOff>
    </xdr:to>
    <xdr:cxnSp macro="">
      <xdr:nvCxnSpPr>
        <xdr:cNvPr id="734" name="直線コネクタ 733"/>
        <xdr:cNvCxnSpPr/>
      </xdr:nvCxnSpPr>
      <xdr:spPr>
        <a:xfrm flipV="1">
          <a:off x="20318095" y="5152390"/>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46355</xdr:rowOff>
    </xdr:from>
    <xdr:ext cx="249555" cy="249555"/>
    <xdr:sp macro="" textlink="">
      <xdr:nvSpPr>
        <xdr:cNvPr id="735" name="投資及び出資金最小値テキスト"/>
        <xdr:cNvSpPr txBox="1"/>
      </xdr:nvSpPr>
      <xdr:spPr>
        <a:xfrm>
          <a:off x="20370800" y="6491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42545</xdr:rowOff>
    </xdr:from>
    <xdr:to xmlns:xdr="http://schemas.openxmlformats.org/drawingml/2006/spreadsheetDrawing">
      <xdr:col>116</xdr:col>
      <xdr:colOff>152400</xdr:colOff>
      <xdr:row>39</xdr:row>
      <xdr:rowOff>42545</xdr:rowOff>
    </xdr:to>
    <xdr:cxnSp macro="">
      <xdr:nvCxnSpPr>
        <xdr:cNvPr id="736" name="直線コネクタ 735"/>
        <xdr:cNvCxnSpPr/>
      </xdr:nvCxnSpPr>
      <xdr:spPr>
        <a:xfrm>
          <a:off x="20246975" y="648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140970</xdr:rowOff>
    </xdr:from>
    <xdr:ext cx="534670" cy="249555"/>
    <xdr:sp macro="" textlink="">
      <xdr:nvSpPr>
        <xdr:cNvPr id="737" name="投資及び出資金最大値テキスト"/>
        <xdr:cNvSpPr txBox="1"/>
      </xdr:nvSpPr>
      <xdr:spPr>
        <a:xfrm>
          <a:off x="20370800" y="493522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27940</xdr:rowOff>
    </xdr:from>
    <xdr:to xmlns:xdr="http://schemas.openxmlformats.org/drawingml/2006/spreadsheetDrawing">
      <xdr:col>116</xdr:col>
      <xdr:colOff>152400</xdr:colOff>
      <xdr:row>31</xdr:row>
      <xdr:rowOff>27940</xdr:rowOff>
    </xdr:to>
    <xdr:cxnSp macro="">
      <xdr:nvCxnSpPr>
        <xdr:cNvPr id="738" name="直線コネクタ 737"/>
        <xdr:cNvCxnSpPr/>
      </xdr:nvCxnSpPr>
      <xdr:spPr>
        <a:xfrm>
          <a:off x="20246975" y="5152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40005</xdr:rowOff>
    </xdr:from>
    <xdr:to xmlns:xdr="http://schemas.openxmlformats.org/drawingml/2006/spreadsheetDrawing">
      <xdr:col>116</xdr:col>
      <xdr:colOff>63500</xdr:colOff>
      <xdr:row>39</xdr:row>
      <xdr:rowOff>42545</xdr:rowOff>
    </xdr:to>
    <xdr:cxnSp macro="">
      <xdr:nvCxnSpPr>
        <xdr:cNvPr id="739" name="直線コネクタ 738"/>
        <xdr:cNvCxnSpPr/>
      </xdr:nvCxnSpPr>
      <xdr:spPr>
        <a:xfrm>
          <a:off x="19558000" y="648525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5080</xdr:rowOff>
    </xdr:from>
    <xdr:ext cx="469900" cy="249555"/>
    <xdr:sp macro="" textlink="">
      <xdr:nvSpPr>
        <xdr:cNvPr id="740" name="投資及び出資金平均値テキスト"/>
        <xdr:cNvSpPr txBox="1"/>
      </xdr:nvSpPr>
      <xdr:spPr>
        <a:xfrm>
          <a:off x="20370800" y="612013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147955</xdr:rowOff>
    </xdr:from>
    <xdr:to xmlns:xdr="http://schemas.openxmlformats.org/drawingml/2006/spreadsheetDrawing">
      <xdr:col>116</xdr:col>
      <xdr:colOff>114300</xdr:colOff>
      <xdr:row>38</xdr:row>
      <xdr:rowOff>80645</xdr:rowOff>
    </xdr:to>
    <xdr:sp macro="" textlink="">
      <xdr:nvSpPr>
        <xdr:cNvPr id="741" name="フローチャート: 判断 740"/>
        <xdr:cNvSpPr/>
      </xdr:nvSpPr>
      <xdr:spPr>
        <a:xfrm>
          <a:off x="20269200" y="6263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38735</xdr:rowOff>
    </xdr:from>
    <xdr:to xmlns:xdr="http://schemas.openxmlformats.org/drawingml/2006/spreadsheetDrawing">
      <xdr:col>111</xdr:col>
      <xdr:colOff>174625</xdr:colOff>
      <xdr:row>39</xdr:row>
      <xdr:rowOff>40005</xdr:rowOff>
    </xdr:to>
    <xdr:cxnSp macro="">
      <xdr:nvCxnSpPr>
        <xdr:cNvPr id="742" name="直線コネクタ 741"/>
        <xdr:cNvCxnSpPr/>
      </xdr:nvCxnSpPr>
      <xdr:spPr>
        <a:xfrm>
          <a:off x="18735675" y="648398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19685</xdr:rowOff>
    </xdr:from>
    <xdr:to xmlns:xdr="http://schemas.openxmlformats.org/drawingml/2006/spreadsheetDrawing">
      <xdr:col>112</xdr:col>
      <xdr:colOff>38100</xdr:colOff>
      <xdr:row>38</xdr:row>
      <xdr:rowOff>117475</xdr:rowOff>
    </xdr:to>
    <xdr:sp macro="" textlink="">
      <xdr:nvSpPr>
        <xdr:cNvPr id="743" name="フローチャート: 判断 742"/>
        <xdr:cNvSpPr/>
      </xdr:nvSpPr>
      <xdr:spPr>
        <a:xfrm>
          <a:off x="19510375" y="6299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133350</xdr:rowOff>
    </xdr:from>
    <xdr:ext cx="469265" cy="249555"/>
    <xdr:sp macro="" textlink="">
      <xdr:nvSpPr>
        <xdr:cNvPr id="744" name="テキスト ボックス 743"/>
        <xdr:cNvSpPr txBox="1"/>
      </xdr:nvSpPr>
      <xdr:spPr>
        <a:xfrm>
          <a:off x="19342100" y="60833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38735</xdr:rowOff>
    </xdr:from>
    <xdr:to xmlns:xdr="http://schemas.openxmlformats.org/drawingml/2006/spreadsheetDrawing">
      <xdr:col>107</xdr:col>
      <xdr:colOff>50800</xdr:colOff>
      <xdr:row>39</xdr:row>
      <xdr:rowOff>42545</xdr:rowOff>
    </xdr:to>
    <xdr:cxnSp macro="">
      <xdr:nvCxnSpPr>
        <xdr:cNvPr id="745" name="直線コネクタ 744"/>
        <xdr:cNvCxnSpPr/>
      </xdr:nvCxnSpPr>
      <xdr:spPr>
        <a:xfrm flipV="1">
          <a:off x="17926050" y="648398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29210</xdr:rowOff>
    </xdr:from>
    <xdr:to xmlns:xdr="http://schemas.openxmlformats.org/drawingml/2006/spreadsheetDrawing">
      <xdr:col>107</xdr:col>
      <xdr:colOff>101600</xdr:colOff>
      <xdr:row>38</xdr:row>
      <xdr:rowOff>127000</xdr:rowOff>
    </xdr:to>
    <xdr:sp macro="" textlink="">
      <xdr:nvSpPr>
        <xdr:cNvPr id="746" name="フローチャート: 判断 745"/>
        <xdr:cNvSpPr/>
      </xdr:nvSpPr>
      <xdr:spPr>
        <a:xfrm>
          <a:off x="18684875" y="6309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142875</xdr:rowOff>
    </xdr:from>
    <xdr:ext cx="469265" cy="249555"/>
    <xdr:sp macro="" textlink="">
      <xdr:nvSpPr>
        <xdr:cNvPr id="747" name="テキスト ボックス 746"/>
        <xdr:cNvSpPr txBox="1"/>
      </xdr:nvSpPr>
      <xdr:spPr>
        <a:xfrm>
          <a:off x="18516600" y="60928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144145</xdr:rowOff>
    </xdr:from>
    <xdr:to xmlns:xdr="http://schemas.openxmlformats.org/drawingml/2006/spreadsheetDrawing">
      <xdr:col>102</xdr:col>
      <xdr:colOff>114300</xdr:colOff>
      <xdr:row>39</xdr:row>
      <xdr:rowOff>42545</xdr:rowOff>
    </xdr:to>
    <xdr:cxnSp macro="">
      <xdr:nvCxnSpPr>
        <xdr:cNvPr id="748" name="直線コネクタ 747"/>
        <xdr:cNvCxnSpPr/>
      </xdr:nvCxnSpPr>
      <xdr:spPr>
        <a:xfrm>
          <a:off x="17113250" y="6424295"/>
          <a:ext cx="812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81915</xdr:rowOff>
    </xdr:from>
    <xdr:to xmlns:xdr="http://schemas.openxmlformats.org/drawingml/2006/spreadsheetDrawing">
      <xdr:col>102</xdr:col>
      <xdr:colOff>165100</xdr:colOff>
      <xdr:row>39</xdr:row>
      <xdr:rowOff>14605</xdr:rowOff>
    </xdr:to>
    <xdr:sp macro="" textlink="">
      <xdr:nvSpPr>
        <xdr:cNvPr id="749" name="フローチャート: 判断 748"/>
        <xdr:cNvSpPr/>
      </xdr:nvSpPr>
      <xdr:spPr>
        <a:xfrm>
          <a:off x="17875250" y="6362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30480</xdr:rowOff>
    </xdr:from>
    <xdr:ext cx="469265" cy="248920"/>
    <xdr:sp macro="" textlink="">
      <xdr:nvSpPr>
        <xdr:cNvPr id="750" name="テキスト ボックス 749"/>
        <xdr:cNvSpPr txBox="1"/>
      </xdr:nvSpPr>
      <xdr:spPr>
        <a:xfrm>
          <a:off x="17706975" y="61455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71755</xdr:rowOff>
    </xdr:from>
    <xdr:to xmlns:xdr="http://schemas.openxmlformats.org/drawingml/2006/spreadsheetDrawing">
      <xdr:col>98</xdr:col>
      <xdr:colOff>38100</xdr:colOff>
      <xdr:row>39</xdr:row>
      <xdr:rowOff>4445</xdr:rowOff>
    </xdr:to>
    <xdr:sp macro="" textlink="">
      <xdr:nvSpPr>
        <xdr:cNvPr id="751" name="フローチャート: 判断 750"/>
        <xdr:cNvSpPr/>
      </xdr:nvSpPr>
      <xdr:spPr>
        <a:xfrm>
          <a:off x="17065625" y="6351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20320</xdr:rowOff>
    </xdr:from>
    <xdr:ext cx="469265" cy="248920"/>
    <xdr:sp macro="" textlink="">
      <xdr:nvSpPr>
        <xdr:cNvPr id="752" name="テキスト ボックス 751"/>
        <xdr:cNvSpPr txBox="1"/>
      </xdr:nvSpPr>
      <xdr:spPr>
        <a:xfrm>
          <a:off x="16897350" y="61353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76835</xdr:rowOff>
    </xdr:from>
    <xdr:ext cx="762000" cy="249555"/>
    <xdr:sp macro="" textlink="">
      <xdr:nvSpPr>
        <xdr:cNvPr id="753" name="テキスト ボックス 752"/>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76835</xdr:rowOff>
    </xdr:from>
    <xdr:ext cx="762000" cy="249555"/>
    <xdr:sp macro="" textlink="">
      <xdr:nvSpPr>
        <xdr:cNvPr id="754" name="テキスト ボックス 753"/>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76835</xdr:rowOff>
    </xdr:from>
    <xdr:ext cx="762000" cy="249555"/>
    <xdr:sp macro="" textlink="">
      <xdr:nvSpPr>
        <xdr:cNvPr id="755" name="テキスト ボックス 754"/>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76835</xdr:rowOff>
    </xdr:from>
    <xdr:ext cx="762000" cy="249555"/>
    <xdr:sp macro="" textlink="">
      <xdr:nvSpPr>
        <xdr:cNvPr id="756" name="テキスト ボックス 755"/>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76835</xdr:rowOff>
    </xdr:from>
    <xdr:ext cx="762000" cy="249555"/>
    <xdr:sp macro="" textlink="">
      <xdr:nvSpPr>
        <xdr:cNvPr id="757" name="テキスト ボックス 756"/>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159385</xdr:rowOff>
    </xdr:from>
    <xdr:to xmlns:xdr="http://schemas.openxmlformats.org/drawingml/2006/spreadsheetDrawing">
      <xdr:col>116</xdr:col>
      <xdr:colOff>114300</xdr:colOff>
      <xdr:row>39</xdr:row>
      <xdr:rowOff>92075</xdr:rowOff>
    </xdr:to>
    <xdr:sp macro="" textlink="">
      <xdr:nvSpPr>
        <xdr:cNvPr id="758" name="楕円 757"/>
        <xdr:cNvSpPr/>
      </xdr:nvSpPr>
      <xdr:spPr>
        <a:xfrm>
          <a:off x="2026920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76835</xdr:rowOff>
    </xdr:from>
    <xdr:ext cx="249555" cy="249555"/>
    <xdr:sp macro="" textlink="">
      <xdr:nvSpPr>
        <xdr:cNvPr id="759" name="投資及び出資金該当値テキスト"/>
        <xdr:cNvSpPr txBox="1"/>
      </xdr:nvSpPr>
      <xdr:spPr>
        <a:xfrm>
          <a:off x="20370800" y="635698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156845</xdr:rowOff>
    </xdr:from>
    <xdr:to xmlns:xdr="http://schemas.openxmlformats.org/drawingml/2006/spreadsheetDrawing">
      <xdr:col>112</xdr:col>
      <xdr:colOff>38100</xdr:colOff>
      <xdr:row>39</xdr:row>
      <xdr:rowOff>89535</xdr:rowOff>
    </xdr:to>
    <xdr:sp macro="" textlink="">
      <xdr:nvSpPr>
        <xdr:cNvPr id="760" name="楕円 759"/>
        <xdr:cNvSpPr/>
      </xdr:nvSpPr>
      <xdr:spPr>
        <a:xfrm>
          <a:off x="19510375" y="64369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80645</xdr:rowOff>
    </xdr:from>
    <xdr:ext cx="313690" cy="249555"/>
    <xdr:sp macro="" textlink="">
      <xdr:nvSpPr>
        <xdr:cNvPr id="761" name="テキスト ボックス 760"/>
        <xdr:cNvSpPr txBox="1"/>
      </xdr:nvSpPr>
      <xdr:spPr>
        <a:xfrm>
          <a:off x="19404330" y="652589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87630</xdr:rowOff>
    </xdr:to>
    <xdr:sp macro="" textlink="">
      <xdr:nvSpPr>
        <xdr:cNvPr id="762" name="楕円 761"/>
        <xdr:cNvSpPr/>
      </xdr:nvSpPr>
      <xdr:spPr>
        <a:xfrm>
          <a:off x="18684875" y="6435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78740</xdr:rowOff>
    </xdr:from>
    <xdr:ext cx="313690" cy="249555"/>
    <xdr:sp macro="" textlink="">
      <xdr:nvSpPr>
        <xdr:cNvPr id="763" name="テキスト ボックス 762"/>
        <xdr:cNvSpPr txBox="1"/>
      </xdr:nvSpPr>
      <xdr:spPr>
        <a:xfrm>
          <a:off x="18594705" y="652399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92075</xdr:rowOff>
    </xdr:to>
    <xdr:sp macro="" textlink="">
      <xdr:nvSpPr>
        <xdr:cNvPr id="764" name="楕円 763"/>
        <xdr:cNvSpPr/>
      </xdr:nvSpPr>
      <xdr:spPr>
        <a:xfrm>
          <a:off x="1787525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83185</xdr:rowOff>
    </xdr:from>
    <xdr:ext cx="249555" cy="248920"/>
    <xdr:sp macro="" textlink="">
      <xdr:nvSpPr>
        <xdr:cNvPr id="765" name="テキスト ボックス 764"/>
        <xdr:cNvSpPr txBox="1"/>
      </xdr:nvSpPr>
      <xdr:spPr>
        <a:xfrm>
          <a:off x="17811750" y="652843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95250</xdr:rowOff>
    </xdr:from>
    <xdr:to xmlns:xdr="http://schemas.openxmlformats.org/drawingml/2006/spreadsheetDrawing">
      <xdr:col>98</xdr:col>
      <xdr:colOff>38100</xdr:colOff>
      <xdr:row>39</xdr:row>
      <xdr:rowOff>27940</xdr:rowOff>
    </xdr:to>
    <xdr:sp macro="" textlink="">
      <xdr:nvSpPr>
        <xdr:cNvPr id="766" name="楕円 765"/>
        <xdr:cNvSpPr/>
      </xdr:nvSpPr>
      <xdr:spPr>
        <a:xfrm>
          <a:off x="17065625" y="63754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39</xdr:row>
      <xdr:rowOff>19685</xdr:rowOff>
    </xdr:from>
    <xdr:ext cx="378460" cy="248920"/>
    <xdr:sp macro="" textlink="">
      <xdr:nvSpPr>
        <xdr:cNvPr id="767" name="テキスト ボックス 766"/>
        <xdr:cNvSpPr txBox="1"/>
      </xdr:nvSpPr>
      <xdr:spPr>
        <a:xfrm>
          <a:off x="16938625" y="646493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55245</xdr:rowOff>
    </xdr:from>
    <xdr:to xmlns:xdr="http://schemas.openxmlformats.org/drawingml/2006/spreadsheetDrawing">
      <xdr:col>120</xdr:col>
      <xdr:colOff>114300</xdr:colOff>
      <xdr:row>45</xdr:row>
      <xdr:rowOff>30480</xdr:rowOff>
    </xdr:to>
    <xdr:sp macro="" textlink="">
      <xdr:nvSpPr>
        <xdr:cNvPr id="768" name="正方形/長方形 767"/>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55245</xdr:rowOff>
    </xdr:from>
    <xdr:to xmlns:xdr="http://schemas.openxmlformats.org/drawingml/2006/spreadsheetDrawing">
      <xdr:col>104</xdr:col>
      <xdr:colOff>127000</xdr:colOff>
      <xdr:row>46</xdr:row>
      <xdr:rowOff>134620</xdr:rowOff>
    </xdr:to>
    <xdr:sp macro="" textlink="">
      <xdr:nvSpPr>
        <xdr:cNvPr id="769" name="正方形/長方形 768"/>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85725</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55245</xdr:rowOff>
    </xdr:from>
    <xdr:to xmlns:xdr="http://schemas.openxmlformats.org/drawingml/2006/spreadsheetDrawing">
      <xdr:col>110</xdr:col>
      <xdr:colOff>0</xdr:colOff>
      <xdr:row>46</xdr:row>
      <xdr:rowOff>134620</xdr:rowOff>
    </xdr:to>
    <xdr:sp macro="" textlink="">
      <xdr:nvSpPr>
        <xdr:cNvPr id="771" name="正方形/長方形 770"/>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85725</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55245</xdr:rowOff>
    </xdr:from>
    <xdr:to xmlns:xdr="http://schemas.openxmlformats.org/drawingml/2006/spreadsheetDrawing">
      <xdr:col>116</xdr:col>
      <xdr:colOff>0</xdr:colOff>
      <xdr:row>46</xdr:row>
      <xdr:rowOff>134620</xdr:rowOff>
    </xdr:to>
    <xdr:sp macro="" textlink="">
      <xdr:nvSpPr>
        <xdr:cNvPr id="773" name="正方形/長方形 772"/>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85725</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75" name="正方形/長方形 774"/>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17170"/>
    <xdr:sp macro="" textlink="">
      <xdr:nvSpPr>
        <xdr:cNvPr id="776" name="テキスト ボックス 775"/>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79375</xdr:rowOff>
    </xdr:from>
    <xdr:to xmlns:xdr="http://schemas.openxmlformats.org/drawingml/2006/spreadsheetDrawing">
      <xdr:col>120</xdr:col>
      <xdr:colOff>114300</xdr:colOff>
      <xdr:row>61</xdr:row>
      <xdr:rowOff>79375</xdr:rowOff>
    </xdr:to>
    <xdr:cxnSp macro="">
      <xdr:nvCxnSpPr>
        <xdr:cNvPr id="777" name="直線コネクタ 776"/>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24765</xdr:rowOff>
    </xdr:from>
    <xdr:to xmlns:xdr="http://schemas.openxmlformats.org/drawingml/2006/spreadsheetDrawing">
      <xdr:col>120</xdr:col>
      <xdr:colOff>114300</xdr:colOff>
      <xdr:row>58</xdr:row>
      <xdr:rowOff>24765</xdr:rowOff>
    </xdr:to>
    <xdr:cxnSp macro="">
      <xdr:nvCxnSpPr>
        <xdr:cNvPr id="778" name="直線コネクタ 777"/>
        <xdr:cNvCxnSpPr/>
      </xdr:nvCxnSpPr>
      <xdr:spPr>
        <a:xfrm>
          <a:off x="16764000" y="9606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52705</xdr:rowOff>
    </xdr:from>
    <xdr:ext cx="248920" cy="248920"/>
    <xdr:sp macro="" textlink="">
      <xdr:nvSpPr>
        <xdr:cNvPr id="779" name="テキスト ボックス 778"/>
        <xdr:cNvSpPr txBox="1"/>
      </xdr:nvSpPr>
      <xdr:spPr>
        <a:xfrm>
          <a:off x="16546830" y="946975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134620</xdr:rowOff>
    </xdr:from>
    <xdr:to xmlns:xdr="http://schemas.openxmlformats.org/drawingml/2006/spreadsheetDrawing">
      <xdr:col>120</xdr:col>
      <xdr:colOff>114300</xdr:colOff>
      <xdr:row>54</xdr:row>
      <xdr:rowOff>134620</xdr:rowOff>
    </xdr:to>
    <xdr:cxnSp macro="">
      <xdr:nvCxnSpPr>
        <xdr:cNvPr id="780" name="直線コネクタ 779"/>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162560</xdr:rowOff>
    </xdr:from>
    <xdr:ext cx="530860" cy="248920"/>
    <xdr:sp macro="" textlink="">
      <xdr:nvSpPr>
        <xdr:cNvPr id="781" name="テキスト ボックス 780"/>
        <xdr:cNvSpPr txBox="1"/>
      </xdr:nvSpPr>
      <xdr:spPr>
        <a:xfrm>
          <a:off x="16280130" y="8919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79375</xdr:rowOff>
    </xdr:from>
    <xdr:to xmlns:xdr="http://schemas.openxmlformats.org/drawingml/2006/spreadsheetDrawing">
      <xdr:col>120</xdr:col>
      <xdr:colOff>114300</xdr:colOff>
      <xdr:row>51</xdr:row>
      <xdr:rowOff>79375</xdr:rowOff>
    </xdr:to>
    <xdr:cxnSp macro="">
      <xdr:nvCxnSpPr>
        <xdr:cNvPr id="782" name="直線コネクタ 781"/>
        <xdr:cNvCxnSpPr/>
      </xdr:nvCxnSpPr>
      <xdr:spPr>
        <a:xfrm>
          <a:off x="16764000" y="8505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107315</xdr:rowOff>
    </xdr:from>
    <xdr:ext cx="530860" cy="249555"/>
    <xdr:sp macro="" textlink="">
      <xdr:nvSpPr>
        <xdr:cNvPr id="783" name="テキスト ボックス 782"/>
        <xdr:cNvSpPr txBox="1"/>
      </xdr:nvSpPr>
      <xdr:spPr>
        <a:xfrm>
          <a:off x="16280130" y="83686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4" name="直線コネクタ 783"/>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52705</xdr:rowOff>
    </xdr:from>
    <xdr:ext cx="530860" cy="248920"/>
    <xdr:sp macro="" textlink="">
      <xdr:nvSpPr>
        <xdr:cNvPr id="785" name="テキスト ボックス 784"/>
        <xdr:cNvSpPr txBox="1"/>
      </xdr:nvSpPr>
      <xdr:spPr>
        <a:xfrm>
          <a:off x="16280130" y="7818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86" name="貸付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33020</xdr:rowOff>
    </xdr:from>
    <xdr:to xmlns:xdr="http://schemas.openxmlformats.org/drawingml/2006/spreadsheetDrawing">
      <xdr:col>116</xdr:col>
      <xdr:colOff>62865</xdr:colOff>
      <xdr:row>58</xdr:row>
      <xdr:rowOff>24765</xdr:rowOff>
    </xdr:to>
    <xdr:cxnSp macro="">
      <xdr:nvCxnSpPr>
        <xdr:cNvPr id="787" name="直線コネクタ 786"/>
        <xdr:cNvCxnSpPr/>
      </xdr:nvCxnSpPr>
      <xdr:spPr>
        <a:xfrm flipV="1">
          <a:off x="20318095" y="8459470"/>
          <a:ext cx="127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27940</xdr:rowOff>
    </xdr:from>
    <xdr:ext cx="249555" cy="248920"/>
    <xdr:sp macro="" textlink="">
      <xdr:nvSpPr>
        <xdr:cNvPr id="788" name="貸付金最小値テキスト"/>
        <xdr:cNvSpPr txBox="1"/>
      </xdr:nvSpPr>
      <xdr:spPr>
        <a:xfrm>
          <a:off x="20370800" y="961009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24765</xdr:rowOff>
    </xdr:from>
    <xdr:to xmlns:xdr="http://schemas.openxmlformats.org/drawingml/2006/spreadsheetDrawing">
      <xdr:col>116</xdr:col>
      <xdr:colOff>152400</xdr:colOff>
      <xdr:row>58</xdr:row>
      <xdr:rowOff>24765</xdr:rowOff>
    </xdr:to>
    <xdr:cxnSp macro="">
      <xdr:nvCxnSpPr>
        <xdr:cNvPr id="789" name="直線コネクタ 788"/>
        <xdr:cNvCxnSpPr/>
      </xdr:nvCxnSpPr>
      <xdr:spPr>
        <a:xfrm>
          <a:off x="20246975" y="9606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146685</xdr:rowOff>
    </xdr:from>
    <xdr:ext cx="534670" cy="249555"/>
    <xdr:sp macro="" textlink="">
      <xdr:nvSpPr>
        <xdr:cNvPr id="790" name="貸付金最大値テキスト"/>
        <xdr:cNvSpPr txBox="1"/>
      </xdr:nvSpPr>
      <xdr:spPr>
        <a:xfrm>
          <a:off x="20370800" y="82429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33020</xdr:rowOff>
    </xdr:from>
    <xdr:to xmlns:xdr="http://schemas.openxmlformats.org/drawingml/2006/spreadsheetDrawing">
      <xdr:col>116</xdr:col>
      <xdr:colOff>152400</xdr:colOff>
      <xdr:row>51</xdr:row>
      <xdr:rowOff>33020</xdr:rowOff>
    </xdr:to>
    <xdr:cxnSp macro="">
      <xdr:nvCxnSpPr>
        <xdr:cNvPr id="791" name="直線コネクタ 790"/>
        <xdr:cNvCxnSpPr/>
      </xdr:nvCxnSpPr>
      <xdr:spPr>
        <a:xfrm>
          <a:off x="20246975" y="84594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24765</xdr:rowOff>
    </xdr:from>
    <xdr:to xmlns:xdr="http://schemas.openxmlformats.org/drawingml/2006/spreadsheetDrawing">
      <xdr:col>116</xdr:col>
      <xdr:colOff>63500</xdr:colOff>
      <xdr:row>58</xdr:row>
      <xdr:rowOff>24765</xdr:rowOff>
    </xdr:to>
    <xdr:cxnSp macro="">
      <xdr:nvCxnSpPr>
        <xdr:cNvPr id="792" name="直線コネクタ 791"/>
        <xdr:cNvCxnSpPr/>
      </xdr:nvCxnSpPr>
      <xdr:spPr>
        <a:xfrm>
          <a:off x="19558000" y="960691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68580</xdr:rowOff>
    </xdr:from>
    <xdr:ext cx="469900" cy="249555"/>
    <xdr:sp macro="" textlink="">
      <xdr:nvSpPr>
        <xdr:cNvPr id="793" name="貸付金平均値テキスト"/>
        <xdr:cNvSpPr txBox="1"/>
      </xdr:nvSpPr>
      <xdr:spPr>
        <a:xfrm>
          <a:off x="20370800" y="932053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46355</xdr:rowOff>
    </xdr:from>
    <xdr:to xmlns:xdr="http://schemas.openxmlformats.org/drawingml/2006/spreadsheetDrawing">
      <xdr:col>116</xdr:col>
      <xdr:colOff>114300</xdr:colOff>
      <xdr:row>57</xdr:row>
      <xdr:rowOff>144145</xdr:rowOff>
    </xdr:to>
    <xdr:sp macro="" textlink="">
      <xdr:nvSpPr>
        <xdr:cNvPr id="794" name="フローチャート: 判断 793"/>
        <xdr:cNvSpPr/>
      </xdr:nvSpPr>
      <xdr:spPr>
        <a:xfrm>
          <a:off x="20269200" y="9463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159385</xdr:rowOff>
    </xdr:from>
    <xdr:to xmlns:xdr="http://schemas.openxmlformats.org/drawingml/2006/spreadsheetDrawing">
      <xdr:col>111</xdr:col>
      <xdr:colOff>174625</xdr:colOff>
      <xdr:row>58</xdr:row>
      <xdr:rowOff>24765</xdr:rowOff>
    </xdr:to>
    <xdr:cxnSp macro="">
      <xdr:nvCxnSpPr>
        <xdr:cNvPr id="795" name="直線コネクタ 794"/>
        <xdr:cNvCxnSpPr/>
      </xdr:nvCxnSpPr>
      <xdr:spPr>
        <a:xfrm>
          <a:off x="18735675" y="9576435"/>
          <a:ext cx="8223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71755</xdr:rowOff>
    </xdr:from>
    <xdr:to xmlns:xdr="http://schemas.openxmlformats.org/drawingml/2006/spreadsheetDrawing">
      <xdr:col>112</xdr:col>
      <xdr:colOff>38100</xdr:colOff>
      <xdr:row>57</xdr:row>
      <xdr:rowOff>5080</xdr:rowOff>
    </xdr:to>
    <xdr:sp macro="" textlink="">
      <xdr:nvSpPr>
        <xdr:cNvPr id="796" name="フローチャート: 判断 795"/>
        <xdr:cNvSpPr/>
      </xdr:nvSpPr>
      <xdr:spPr>
        <a:xfrm>
          <a:off x="19510375" y="93237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20955</xdr:rowOff>
    </xdr:from>
    <xdr:ext cx="469265" cy="248920"/>
    <xdr:sp macro="" textlink="">
      <xdr:nvSpPr>
        <xdr:cNvPr id="797" name="テキスト ボックス 796"/>
        <xdr:cNvSpPr txBox="1"/>
      </xdr:nvSpPr>
      <xdr:spPr>
        <a:xfrm>
          <a:off x="19342100" y="91078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159385</xdr:rowOff>
    </xdr:from>
    <xdr:to xmlns:xdr="http://schemas.openxmlformats.org/drawingml/2006/spreadsheetDrawing">
      <xdr:col>107</xdr:col>
      <xdr:colOff>50800</xdr:colOff>
      <xdr:row>58</xdr:row>
      <xdr:rowOff>24765</xdr:rowOff>
    </xdr:to>
    <xdr:cxnSp macro="">
      <xdr:nvCxnSpPr>
        <xdr:cNvPr id="798" name="直線コネクタ 797"/>
        <xdr:cNvCxnSpPr/>
      </xdr:nvCxnSpPr>
      <xdr:spPr>
        <a:xfrm flipV="1">
          <a:off x="17926050" y="957643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108585</xdr:rowOff>
    </xdr:from>
    <xdr:to xmlns:xdr="http://schemas.openxmlformats.org/drawingml/2006/spreadsheetDrawing">
      <xdr:col>107</xdr:col>
      <xdr:colOff>101600</xdr:colOff>
      <xdr:row>57</xdr:row>
      <xdr:rowOff>41275</xdr:rowOff>
    </xdr:to>
    <xdr:sp macro="" textlink="">
      <xdr:nvSpPr>
        <xdr:cNvPr id="799" name="フローチャート: 判断 798"/>
        <xdr:cNvSpPr/>
      </xdr:nvSpPr>
      <xdr:spPr>
        <a:xfrm>
          <a:off x="18684875" y="9360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57785</xdr:rowOff>
    </xdr:from>
    <xdr:ext cx="469265" cy="248920"/>
    <xdr:sp macro="" textlink="">
      <xdr:nvSpPr>
        <xdr:cNvPr id="800" name="テキスト ボックス 799"/>
        <xdr:cNvSpPr txBox="1"/>
      </xdr:nvSpPr>
      <xdr:spPr>
        <a:xfrm>
          <a:off x="18516600" y="91446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24765</xdr:rowOff>
    </xdr:from>
    <xdr:to xmlns:xdr="http://schemas.openxmlformats.org/drawingml/2006/spreadsheetDrawing">
      <xdr:col>102</xdr:col>
      <xdr:colOff>114300</xdr:colOff>
      <xdr:row>58</xdr:row>
      <xdr:rowOff>24765</xdr:rowOff>
    </xdr:to>
    <xdr:cxnSp macro="">
      <xdr:nvCxnSpPr>
        <xdr:cNvPr id="801" name="直線コネクタ 800"/>
        <xdr:cNvCxnSpPr/>
      </xdr:nvCxnSpPr>
      <xdr:spPr>
        <a:xfrm>
          <a:off x="17113250" y="960691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45085</xdr:rowOff>
    </xdr:from>
    <xdr:to xmlns:xdr="http://schemas.openxmlformats.org/drawingml/2006/spreadsheetDrawing">
      <xdr:col>102</xdr:col>
      <xdr:colOff>165100</xdr:colOff>
      <xdr:row>57</xdr:row>
      <xdr:rowOff>142875</xdr:rowOff>
    </xdr:to>
    <xdr:sp macro="" textlink="">
      <xdr:nvSpPr>
        <xdr:cNvPr id="802" name="フローチャート: 判断 801"/>
        <xdr:cNvSpPr/>
      </xdr:nvSpPr>
      <xdr:spPr>
        <a:xfrm>
          <a:off x="17875250" y="9462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159385</xdr:rowOff>
    </xdr:from>
    <xdr:ext cx="469265" cy="248920"/>
    <xdr:sp macro="" textlink="">
      <xdr:nvSpPr>
        <xdr:cNvPr id="803" name="テキスト ボックス 802"/>
        <xdr:cNvSpPr txBox="1"/>
      </xdr:nvSpPr>
      <xdr:spPr>
        <a:xfrm>
          <a:off x="17706975" y="92462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17145</xdr:rowOff>
    </xdr:from>
    <xdr:to xmlns:xdr="http://schemas.openxmlformats.org/drawingml/2006/spreadsheetDrawing">
      <xdr:col>98</xdr:col>
      <xdr:colOff>38100</xdr:colOff>
      <xdr:row>57</xdr:row>
      <xdr:rowOff>114935</xdr:rowOff>
    </xdr:to>
    <xdr:sp macro="" textlink="">
      <xdr:nvSpPr>
        <xdr:cNvPr id="804" name="フローチャート: 判断 803"/>
        <xdr:cNvSpPr/>
      </xdr:nvSpPr>
      <xdr:spPr>
        <a:xfrm>
          <a:off x="17065625" y="94341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130810</xdr:rowOff>
    </xdr:from>
    <xdr:ext cx="469265" cy="249555"/>
    <xdr:sp macro="" textlink="">
      <xdr:nvSpPr>
        <xdr:cNvPr id="805" name="テキスト ボックス 804"/>
        <xdr:cNvSpPr txBox="1"/>
      </xdr:nvSpPr>
      <xdr:spPr>
        <a:xfrm>
          <a:off x="16897350" y="92176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76835</xdr:rowOff>
    </xdr:from>
    <xdr:ext cx="762000" cy="249555"/>
    <xdr:sp macro="" textlink="">
      <xdr:nvSpPr>
        <xdr:cNvPr id="806" name="テキスト ボックス 805"/>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76835</xdr:rowOff>
    </xdr:from>
    <xdr:ext cx="762000" cy="249555"/>
    <xdr:sp macro="" textlink="">
      <xdr:nvSpPr>
        <xdr:cNvPr id="807" name="テキスト ボックス 806"/>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76835</xdr:rowOff>
    </xdr:from>
    <xdr:ext cx="762000" cy="249555"/>
    <xdr:sp macro="" textlink="">
      <xdr:nvSpPr>
        <xdr:cNvPr id="808" name="テキスト ボックス 807"/>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76835</xdr:rowOff>
    </xdr:from>
    <xdr:ext cx="762000" cy="249555"/>
    <xdr:sp macro="" textlink="">
      <xdr:nvSpPr>
        <xdr:cNvPr id="809" name="テキスト ボックス 808"/>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76835</xdr:rowOff>
    </xdr:from>
    <xdr:ext cx="762000" cy="249555"/>
    <xdr:sp macro="" textlink="">
      <xdr:nvSpPr>
        <xdr:cNvPr id="810" name="テキスト ボックス 809"/>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140335</xdr:rowOff>
    </xdr:from>
    <xdr:to xmlns:xdr="http://schemas.openxmlformats.org/drawingml/2006/spreadsheetDrawing">
      <xdr:col>116</xdr:col>
      <xdr:colOff>114300</xdr:colOff>
      <xdr:row>58</xdr:row>
      <xdr:rowOff>73025</xdr:rowOff>
    </xdr:to>
    <xdr:sp macro="" textlink="">
      <xdr:nvSpPr>
        <xdr:cNvPr id="811" name="楕円 810"/>
        <xdr:cNvSpPr/>
      </xdr:nvSpPr>
      <xdr:spPr>
        <a:xfrm>
          <a:off x="20269200" y="9557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59055</xdr:rowOff>
    </xdr:from>
    <xdr:ext cx="249555" cy="248920"/>
    <xdr:sp macro="" textlink="">
      <xdr:nvSpPr>
        <xdr:cNvPr id="812" name="貸付金該当値テキスト"/>
        <xdr:cNvSpPr txBox="1"/>
      </xdr:nvSpPr>
      <xdr:spPr>
        <a:xfrm>
          <a:off x="20370800" y="94761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140335</xdr:rowOff>
    </xdr:from>
    <xdr:to xmlns:xdr="http://schemas.openxmlformats.org/drawingml/2006/spreadsheetDrawing">
      <xdr:col>112</xdr:col>
      <xdr:colOff>38100</xdr:colOff>
      <xdr:row>58</xdr:row>
      <xdr:rowOff>73025</xdr:rowOff>
    </xdr:to>
    <xdr:sp macro="" textlink="">
      <xdr:nvSpPr>
        <xdr:cNvPr id="813" name="楕円 812"/>
        <xdr:cNvSpPr/>
      </xdr:nvSpPr>
      <xdr:spPr>
        <a:xfrm>
          <a:off x="19510375" y="95573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64770</xdr:rowOff>
    </xdr:from>
    <xdr:ext cx="248920" cy="249555"/>
    <xdr:sp macro="" textlink="">
      <xdr:nvSpPr>
        <xdr:cNvPr id="814" name="テキスト ボックス 813"/>
        <xdr:cNvSpPr txBox="1"/>
      </xdr:nvSpPr>
      <xdr:spPr>
        <a:xfrm>
          <a:off x="19436715" y="96469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109855</xdr:rowOff>
    </xdr:from>
    <xdr:to xmlns:xdr="http://schemas.openxmlformats.org/drawingml/2006/spreadsheetDrawing">
      <xdr:col>107</xdr:col>
      <xdr:colOff>101600</xdr:colOff>
      <xdr:row>58</xdr:row>
      <xdr:rowOff>42545</xdr:rowOff>
    </xdr:to>
    <xdr:sp macro="" textlink="">
      <xdr:nvSpPr>
        <xdr:cNvPr id="815" name="楕円 814"/>
        <xdr:cNvSpPr/>
      </xdr:nvSpPr>
      <xdr:spPr>
        <a:xfrm>
          <a:off x="18684875" y="9526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34290</xdr:rowOff>
    </xdr:from>
    <xdr:ext cx="377825" cy="249555"/>
    <xdr:sp macro="" textlink="">
      <xdr:nvSpPr>
        <xdr:cNvPr id="816" name="テキスト ボックス 815"/>
        <xdr:cNvSpPr txBox="1"/>
      </xdr:nvSpPr>
      <xdr:spPr>
        <a:xfrm>
          <a:off x="18562320" y="9616440"/>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140335</xdr:rowOff>
    </xdr:from>
    <xdr:to xmlns:xdr="http://schemas.openxmlformats.org/drawingml/2006/spreadsheetDrawing">
      <xdr:col>102</xdr:col>
      <xdr:colOff>165100</xdr:colOff>
      <xdr:row>58</xdr:row>
      <xdr:rowOff>73025</xdr:rowOff>
    </xdr:to>
    <xdr:sp macro="" textlink="">
      <xdr:nvSpPr>
        <xdr:cNvPr id="817" name="楕円 816"/>
        <xdr:cNvSpPr/>
      </xdr:nvSpPr>
      <xdr:spPr>
        <a:xfrm>
          <a:off x="17875250" y="9557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58</xdr:row>
      <xdr:rowOff>64770</xdr:rowOff>
    </xdr:from>
    <xdr:ext cx="249555" cy="249555"/>
    <xdr:sp macro="" textlink="">
      <xdr:nvSpPr>
        <xdr:cNvPr id="818" name="テキスト ボックス 817"/>
        <xdr:cNvSpPr txBox="1"/>
      </xdr:nvSpPr>
      <xdr:spPr>
        <a:xfrm>
          <a:off x="17811750" y="964692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140335</xdr:rowOff>
    </xdr:from>
    <xdr:to xmlns:xdr="http://schemas.openxmlformats.org/drawingml/2006/spreadsheetDrawing">
      <xdr:col>98</xdr:col>
      <xdr:colOff>38100</xdr:colOff>
      <xdr:row>58</xdr:row>
      <xdr:rowOff>73025</xdr:rowOff>
    </xdr:to>
    <xdr:sp macro="" textlink="">
      <xdr:nvSpPr>
        <xdr:cNvPr id="819" name="楕円 818"/>
        <xdr:cNvSpPr/>
      </xdr:nvSpPr>
      <xdr:spPr>
        <a:xfrm>
          <a:off x="17065625" y="95573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64770</xdr:rowOff>
    </xdr:from>
    <xdr:ext cx="248920" cy="249555"/>
    <xdr:sp macro="" textlink="">
      <xdr:nvSpPr>
        <xdr:cNvPr id="820" name="テキスト ボックス 819"/>
        <xdr:cNvSpPr txBox="1"/>
      </xdr:nvSpPr>
      <xdr:spPr>
        <a:xfrm>
          <a:off x="16991965" y="96469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65</xdr:row>
      <xdr:rowOff>30480</xdr:rowOff>
    </xdr:to>
    <xdr:sp macro="" textlink="">
      <xdr:nvSpPr>
        <xdr:cNvPr id="821" name="正方形/長方形 820"/>
        <xdr:cNvSpPr/>
      </xdr:nvSpPr>
      <xdr:spPr>
        <a:xfrm>
          <a:off x="167640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55245</xdr:rowOff>
    </xdr:from>
    <xdr:to xmlns:xdr="http://schemas.openxmlformats.org/drawingml/2006/spreadsheetDrawing">
      <xdr:col>104</xdr:col>
      <xdr:colOff>127000</xdr:colOff>
      <xdr:row>66</xdr:row>
      <xdr:rowOff>134620</xdr:rowOff>
    </xdr:to>
    <xdr:sp macro="" textlink="">
      <xdr:nvSpPr>
        <xdr:cNvPr id="822" name="正方形/長方形 821"/>
        <xdr:cNvSpPr/>
      </xdr:nvSpPr>
      <xdr:spPr>
        <a:xfrm>
          <a:off x="16891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85725</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6891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55245</xdr:rowOff>
    </xdr:from>
    <xdr:to xmlns:xdr="http://schemas.openxmlformats.org/drawingml/2006/spreadsheetDrawing">
      <xdr:col>110</xdr:col>
      <xdr:colOff>0</xdr:colOff>
      <xdr:row>66</xdr:row>
      <xdr:rowOff>134620</xdr:rowOff>
    </xdr:to>
    <xdr:sp macro="" textlink="">
      <xdr:nvSpPr>
        <xdr:cNvPr id="824" name="正方形/長方形 823"/>
        <xdr:cNvSpPr/>
      </xdr:nvSpPr>
      <xdr:spPr>
        <a:xfrm>
          <a:off x="17811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85725</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7811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55245</xdr:rowOff>
    </xdr:from>
    <xdr:to xmlns:xdr="http://schemas.openxmlformats.org/drawingml/2006/spreadsheetDrawing">
      <xdr:col>116</xdr:col>
      <xdr:colOff>0</xdr:colOff>
      <xdr:row>66</xdr:row>
      <xdr:rowOff>134620</xdr:rowOff>
    </xdr:to>
    <xdr:sp macro="" textlink="">
      <xdr:nvSpPr>
        <xdr:cNvPr id="826" name="正方形/長方形 825"/>
        <xdr:cNvSpPr/>
      </xdr:nvSpPr>
      <xdr:spPr>
        <a:xfrm>
          <a:off x="18859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66</xdr:row>
      <xdr:rowOff>85725</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18859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28" name="正方形/長方形 827"/>
        <xdr:cNvSpPr/>
      </xdr:nvSpPr>
      <xdr:spPr>
        <a:xfrm>
          <a:off x="167640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9885" cy="217170"/>
    <xdr:sp macro="" textlink="">
      <xdr:nvSpPr>
        <xdr:cNvPr id="829" name="テキスト ボックス 828"/>
        <xdr:cNvSpPr txBox="1"/>
      </xdr:nvSpPr>
      <xdr:spPr>
        <a:xfrm>
          <a:off x="167417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79375</xdr:rowOff>
    </xdr:from>
    <xdr:to xmlns:xdr="http://schemas.openxmlformats.org/drawingml/2006/spreadsheetDrawing">
      <xdr:col>120</xdr:col>
      <xdr:colOff>114300</xdr:colOff>
      <xdr:row>81</xdr:row>
      <xdr:rowOff>79375</xdr:rowOff>
    </xdr:to>
    <xdr:cxnSp macro="">
      <xdr:nvCxnSpPr>
        <xdr:cNvPr id="830" name="直線コネクタ 829"/>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107315</xdr:rowOff>
    </xdr:from>
    <xdr:ext cx="248920" cy="249555"/>
    <xdr:sp macro="" textlink="">
      <xdr:nvSpPr>
        <xdr:cNvPr id="831" name="テキスト ボックス 830"/>
        <xdr:cNvSpPr txBox="1"/>
      </xdr:nvSpPr>
      <xdr:spPr>
        <a:xfrm>
          <a:off x="16546830" y="13321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95250</xdr:rowOff>
    </xdr:from>
    <xdr:to xmlns:xdr="http://schemas.openxmlformats.org/drawingml/2006/spreadsheetDrawing">
      <xdr:col>120</xdr:col>
      <xdr:colOff>114300</xdr:colOff>
      <xdr:row>79</xdr:row>
      <xdr:rowOff>95250</xdr:rowOff>
    </xdr:to>
    <xdr:cxnSp macro="">
      <xdr:nvCxnSpPr>
        <xdr:cNvPr id="832" name="直線コネクタ 831"/>
        <xdr:cNvCxnSpPr/>
      </xdr:nvCxnSpPr>
      <xdr:spPr>
        <a:xfrm>
          <a:off x="167640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123825</xdr:rowOff>
    </xdr:from>
    <xdr:ext cx="530860" cy="248920"/>
    <xdr:sp macro="" textlink="">
      <xdr:nvSpPr>
        <xdr:cNvPr id="833" name="テキスト ボックス 832"/>
        <xdr:cNvSpPr txBox="1"/>
      </xdr:nvSpPr>
      <xdr:spPr>
        <a:xfrm>
          <a:off x="16280130" y="1300797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110490</xdr:rowOff>
    </xdr:from>
    <xdr:to xmlns:xdr="http://schemas.openxmlformats.org/drawingml/2006/spreadsheetDrawing">
      <xdr:col>120</xdr:col>
      <xdr:colOff>114300</xdr:colOff>
      <xdr:row>77</xdr:row>
      <xdr:rowOff>110490</xdr:rowOff>
    </xdr:to>
    <xdr:cxnSp macro="">
      <xdr:nvCxnSpPr>
        <xdr:cNvPr id="834" name="直線コネクタ 833"/>
        <xdr:cNvCxnSpPr/>
      </xdr:nvCxnSpPr>
      <xdr:spPr>
        <a:xfrm>
          <a:off x="167640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138430</xdr:rowOff>
    </xdr:from>
    <xdr:ext cx="530860" cy="249555"/>
    <xdr:sp macro="" textlink="">
      <xdr:nvSpPr>
        <xdr:cNvPr id="835" name="テキスト ボックス 834"/>
        <xdr:cNvSpPr txBox="1"/>
      </xdr:nvSpPr>
      <xdr:spPr>
        <a:xfrm>
          <a:off x="16280130" y="12692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127000</xdr:rowOff>
    </xdr:from>
    <xdr:to xmlns:xdr="http://schemas.openxmlformats.org/drawingml/2006/spreadsheetDrawing">
      <xdr:col>120</xdr:col>
      <xdr:colOff>114300</xdr:colOff>
      <xdr:row>75</xdr:row>
      <xdr:rowOff>127000</xdr:rowOff>
    </xdr:to>
    <xdr:cxnSp macro="">
      <xdr:nvCxnSpPr>
        <xdr:cNvPr id="836" name="直線コネクタ 835"/>
        <xdr:cNvCxnSpPr/>
      </xdr:nvCxnSpPr>
      <xdr:spPr>
        <a:xfrm>
          <a:off x="167640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154940</xdr:rowOff>
    </xdr:from>
    <xdr:ext cx="530860" cy="248920"/>
    <xdr:sp macro="" textlink="">
      <xdr:nvSpPr>
        <xdr:cNvPr id="837" name="テキスト ボックス 836"/>
        <xdr:cNvSpPr txBox="1"/>
      </xdr:nvSpPr>
      <xdr:spPr>
        <a:xfrm>
          <a:off x="16280130" y="123786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142240</xdr:rowOff>
    </xdr:from>
    <xdr:to xmlns:xdr="http://schemas.openxmlformats.org/drawingml/2006/spreadsheetDrawing">
      <xdr:col>120</xdr:col>
      <xdr:colOff>114300</xdr:colOff>
      <xdr:row>73</xdr:row>
      <xdr:rowOff>142240</xdr:rowOff>
    </xdr:to>
    <xdr:cxnSp macro="">
      <xdr:nvCxnSpPr>
        <xdr:cNvPr id="838" name="直線コネクタ 837"/>
        <xdr:cNvCxnSpPr/>
      </xdr:nvCxnSpPr>
      <xdr:spPr>
        <a:xfrm>
          <a:off x="167640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5715</xdr:rowOff>
    </xdr:from>
    <xdr:ext cx="530860" cy="249555"/>
    <xdr:sp macro="" textlink="">
      <xdr:nvSpPr>
        <xdr:cNvPr id="839" name="テキスト ボックス 838"/>
        <xdr:cNvSpPr txBox="1"/>
      </xdr:nvSpPr>
      <xdr:spPr>
        <a:xfrm>
          <a:off x="16280130" y="120643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158750</xdr:rowOff>
    </xdr:from>
    <xdr:to xmlns:xdr="http://schemas.openxmlformats.org/drawingml/2006/spreadsheetDrawing">
      <xdr:col>120</xdr:col>
      <xdr:colOff>114300</xdr:colOff>
      <xdr:row>71</xdr:row>
      <xdr:rowOff>158750</xdr:rowOff>
    </xdr:to>
    <xdr:cxnSp macro="">
      <xdr:nvCxnSpPr>
        <xdr:cNvPr id="840" name="直線コネクタ 839"/>
        <xdr:cNvCxnSpPr/>
      </xdr:nvCxnSpPr>
      <xdr:spPr>
        <a:xfrm>
          <a:off x="167640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21590</xdr:rowOff>
    </xdr:from>
    <xdr:ext cx="595630" cy="248285"/>
    <xdr:sp macro="" textlink="">
      <xdr:nvSpPr>
        <xdr:cNvPr id="841" name="テキスト ボックス 840"/>
        <xdr:cNvSpPr txBox="1"/>
      </xdr:nvSpPr>
      <xdr:spPr>
        <a:xfrm>
          <a:off x="16231870" y="11750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8255</xdr:rowOff>
    </xdr:from>
    <xdr:to xmlns:xdr="http://schemas.openxmlformats.org/drawingml/2006/spreadsheetDrawing">
      <xdr:col>120</xdr:col>
      <xdr:colOff>114300</xdr:colOff>
      <xdr:row>70</xdr:row>
      <xdr:rowOff>8255</xdr:rowOff>
    </xdr:to>
    <xdr:cxnSp macro="">
      <xdr:nvCxnSpPr>
        <xdr:cNvPr id="842" name="直線コネクタ 841"/>
        <xdr:cNvCxnSpPr/>
      </xdr:nvCxnSpPr>
      <xdr:spPr>
        <a:xfrm>
          <a:off x="167640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36830</xdr:rowOff>
    </xdr:from>
    <xdr:ext cx="595630" cy="249555"/>
    <xdr:sp macro="" textlink="">
      <xdr:nvSpPr>
        <xdr:cNvPr id="843" name="テキスト ボックス 842"/>
        <xdr:cNvSpPr txBox="1"/>
      </xdr:nvSpPr>
      <xdr:spPr>
        <a:xfrm>
          <a:off x="1623187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4" name="直線コネクタ 843"/>
        <xdr:cNvCxnSpPr/>
      </xdr:nvCxnSpPr>
      <xdr:spPr>
        <a:xfrm>
          <a:off x="167640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52705</xdr:rowOff>
    </xdr:from>
    <xdr:ext cx="595630" cy="248920"/>
    <xdr:sp macro="" textlink="">
      <xdr:nvSpPr>
        <xdr:cNvPr id="845" name="テキスト ボックス 844"/>
        <xdr:cNvSpPr txBox="1"/>
      </xdr:nvSpPr>
      <xdr:spPr>
        <a:xfrm>
          <a:off x="1623187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79375</xdr:rowOff>
    </xdr:to>
    <xdr:sp macro="" textlink="">
      <xdr:nvSpPr>
        <xdr:cNvPr id="846" name="繰出金グラフ枠"/>
        <xdr:cNvSpPr/>
      </xdr:nvSpPr>
      <xdr:spPr>
        <a:xfrm>
          <a:off x="167640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14605</xdr:rowOff>
    </xdr:from>
    <xdr:to xmlns:xdr="http://schemas.openxmlformats.org/drawingml/2006/spreadsheetDrawing">
      <xdr:col>116</xdr:col>
      <xdr:colOff>62865</xdr:colOff>
      <xdr:row>79</xdr:row>
      <xdr:rowOff>10795</xdr:rowOff>
    </xdr:to>
    <xdr:cxnSp macro="">
      <xdr:nvCxnSpPr>
        <xdr:cNvPr id="847" name="直線コネクタ 846"/>
        <xdr:cNvCxnSpPr/>
      </xdr:nvCxnSpPr>
      <xdr:spPr>
        <a:xfrm flipV="1">
          <a:off x="20318095" y="11577955"/>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14605</xdr:rowOff>
    </xdr:from>
    <xdr:ext cx="534670" cy="249555"/>
    <xdr:sp macro="" textlink="">
      <xdr:nvSpPr>
        <xdr:cNvPr id="848" name="繰出金最小値テキスト"/>
        <xdr:cNvSpPr txBox="1"/>
      </xdr:nvSpPr>
      <xdr:spPr>
        <a:xfrm>
          <a:off x="20370800" y="130638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10795</xdr:rowOff>
    </xdr:from>
    <xdr:to xmlns:xdr="http://schemas.openxmlformats.org/drawingml/2006/spreadsheetDrawing">
      <xdr:col>116</xdr:col>
      <xdr:colOff>152400</xdr:colOff>
      <xdr:row>79</xdr:row>
      <xdr:rowOff>10795</xdr:rowOff>
    </xdr:to>
    <xdr:cxnSp macro="">
      <xdr:nvCxnSpPr>
        <xdr:cNvPr id="849" name="直線コネクタ 848"/>
        <xdr:cNvCxnSpPr/>
      </xdr:nvCxnSpPr>
      <xdr:spPr>
        <a:xfrm>
          <a:off x="20246975" y="13060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128270</xdr:rowOff>
    </xdr:from>
    <xdr:ext cx="598805" cy="248920"/>
    <xdr:sp macro="" textlink="">
      <xdr:nvSpPr>
        <xdr:cNvPr id="850" name="繰出金最大値テキスト"/>
        <xdr:cNvSpPr txBox="1"/>
      </xdr:nvSpPr>
      <xdr:spPr>
        <a:xfrm>
          <a:off x="20370800" y="113614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14605</xdr:rowOff>
    </xdr:from>
    <xdr:to xmlns:xdr="http://schemas.openxmlformats.org/drawingml/2006/spreadsheetDrawing">
      <xdr:col>116</xdr:col>
      <xdr:colOff>152400</xdr:colOff>
      <xdr:row>70</xdr:row>
      <xdr:rowOff>14605</xdr:rowOff>
    </xdr:to>
    <xdr:cxnSp macro="">
      <xdr:nvCxnSpPr>
        <xdr:cNvPr id="851" name="直線コネクタ 850"/>
        <xdr:cNvCxnSpPr/>
      </xdr:nvCxnSpPr>
      <xdr:spPr>
        <a:xfrm>
          <a:off x="20246975" y="11577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70</xdr:row>
      <xdr:rowOff>14605</xdr:rowOff>
    </xdr:from>
    <xdr:to xmlns:xdr="http://schemas.openxmlformats.org/drawingml/2006/spreadsheetDrawing">
      <xdr:col>116</xdr:col>
      <xdr:colOff>63500</xdr:colOff>
      <xdr:row>70</xdr:row>
      <xdr:rowOff>55880</xdr:rowOff>
    </xdr:to>
    <xdr:cxnSp macro="">
      <xdr:nvCxnSpPr>
        <xdr:cNvPr id="852" name="直線コネクタ 851"/>
        <xdr:cNvCxnSpPr/>
      </xdr:nvCxnSpPr>
      <xdr:spPr>
        <a:xfrm flipV="1">
          <a:off x="19558000" y="1157795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154940</xdr:rowOff>
    </xdr:from>
    <xdr:ext cx="534670" cy="248920"/>
    <xdr:sp macro="" textlink="">
      <xdr:nvSpPr>
        <xdr:cNvPr id="853" name="繰出金平均値テキスト"/>
        <xdr:cNvSpPr txBox="1"/>
      </xdr:nvSpPr>
      <xdr:spPr>
        <a:xfrm>
          <a:off x="20370800" y="125437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10160</xdr:rowOff>
    </xdr:from>
    <xdr:to xmlns:xdr="http://schemas.openxmlformats.org/drawingml/2006/spreadsheetDrawing">
      <xdr:col>116</xdr:col>
      <xdr:colOff>114300</xdr:colOff>
      <xdr:row>76</xdr:row>
      <xdr:rowOff>107950</xdr:rowOff>
    </xdr:to>
    <xdr:sp macro="" textlink="">
      <xdr:nvSpPr>
        <xdr:cNvPr id="854" name="フローチャート: 判断 853"/>
        <xdr:cNvSpPr/>
      </xdr:nvSpPr>
      <xdr:spPr>
        <a:xfrm>
          <a:off x="20269200" y="12564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70</xdr:row>
      <xdr:rowOff>55880</xdr:rowOff>
    </xdr:from>
    <xdr:to xmlns:xdr="http://schemas.openxmlformats.org/drawingml/2006/spreadsheetDrawing">
      <xdr:col>111</xdr:col>
      <xdr:colOff>174625</xdr:colOff>
      <xdr:row>70</xdr:row>
      <xdr:rowOff>83185</xdr:rowOff>
    </xdr:to>
    <xdr:cxnSp macro="">
      <xdr:nvCxnSpPr>
        <xdr:cNvPr id="855" name="直線コネクタ 854"/>
        <xdr:cNvCxnSpPr/>
      </xdr:nvCxnSpPr>
      <xdr:spPr>
        <a:xfrm flipV="1">
          <a:off x="18735675" y="1161923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17145</xdr:rowOff>
    </xdr:from>
    <xdr:to xmlns:xdr="http://schemas.openxmlformats.org/drawingml/2006/spreadsheetDrawing">
      <xdr:col>112</xdr:col>
      <xdr:colOff>38100</xdr:colOff>
      <xdr:row>76</xdr:row>
      <xdr:rowOff>114935</xdr:rowOff>
    </xdr:to>
    <xdr:sp macro="" textlink="">
      <xdr:nvSpPr>
        <xdr:cNvPr id="856" name="フローチャート: 判断 855"/>
        <xdr:cNvSpPr/>
      </xdr:nvSpPr>
      <xdr:spPr>
        <a:xfrm>
          <a:off x="19510375" y="125710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106045</xdr:rowOff>
    </xdr:from>
    <xdr:ext cx="534035" cy="249555"/>
    <xdr:sp macro="" textlink="">
      <xdr:nvSpPr>
        <xdr:cNvPr id="857" name="テキスト ボックス 856"/>
        <xdr:cNvSpPr txBox="1"/>
      </xdr:nvSpPr>
      <xdr:spPr>
        <a:xfrm>
          <a:off x="19309715" y="1265999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70</xdr:row>
      <xdr:rowOff>83185</xdr:rowOff>
    </xdr:from>
    <xdr:to xmlns:xdr="http://schemas.openxmlformats.org/drawingml/2006/spreadsheetDrawing">
      <xdr:col>107</xdr:col>
      <xdr:colOff>50800</xdr:colOff>
      <xdr:row>71</xdr:row>
      <xdr:rowOff>60960</xdr:rowOff>
    </xdr:to>
    <xdr:cxnSp macro="">
      <xdr:nvCxnSpPr>
        <xdr:cNvPr id="858" name="直線コネクタ 857"/>
        <xdr:cNvCxnSpPr/>
      </xdr:nvCxnSpPr>
      <xdr:spPr>
        <a:xfrm flipV="1">
          <a:off x="17926050" y="11646535"/>
          <a:ext cx="809625"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13970</xdr:rowOff>
    </xdr:from>
    <xdr:to xmlns:xdr="http://schemas.openxmlformats.org/drawingml/2006/spreadsheetDrawing">
      <xdr:col>107</xdr:col>
      <xdr:colOff>101600</xdr:colOff>
      <xdr:row>76</xdr:row>
      <xdr:rowOff>111760</xdr:rowOff>
    </xdr:to>
    <xdr:sp macro="" textlink="">
      <xdr:nvSpPr>
        <xdr:cNvPr id="859" name="フローチャート: 判断 858"/>
        <xdr:cNvSpPr/>
      </xdr:nvSpPr>
      <xdr:spPr>
        <a:xfrm>
          <a:off x="18684875" y="12567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103505</xdr:rowOff>
    </xdr:from>
    <xdr:ext cx="534035" cy="249555"/>
    <xdr:sp macro="" textlink="">
      <xdr:nvSpPr>
        <xdr:cNvPr id="860" name="テキスト ボックス 859"/>
        <xdr:cNvSpPr txBox="1"/>
      </xdr:nvSpPr>
      <xdr:spPr>
        <a:xfrm>
          <a:off x="18500090" y="126574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71</xdr:row>
      <xdr:rowOff>60960</xdr:rowOff>
    </xdr:from>
    <xdr:to xmlns:xdr="http://schemas.openxmlformats.org/drawingml/2006/spreadsheetDrawing">
      <xdr:col>102</xdr:col>
      <xdr:colOff>114300</xdr:colOff>
      <xdr:row>71</xdr:row>
      <xdr:rowOff>69215</xdr:rowOff>
    </xdr:to>
    <xdr:cxnSp macro="">
      <xdr:nvCxnSpPr>
        <xdr:cNvPr id="861" name="直線コネクタ 860"/>
        <xdr:cNvCxnSpPr/>
      </xdr:nvCxnSpPr>
      <xdr:spPr>
        <a:xfrm flipV="1">
          <a:off x="17113250" y="1178941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60960</xdr:rowOff>
    </xdr:from>
    <xdr:to xmlns:xdr="http://schemas.openxmlformats.org/drawingml/2006/spreadsheetDrawing">
      <xdr:col>102</xdr:col>
      <xdr:colOff>165100</xdr:colOff>
      <xdr:row>75</xdr:row>
      <xdr:rowOff>159385</xdr:rowOff>
    </xdr:to>
    <xdr:sp macro="" textlink="">
      <xdr:nvSpPr>
        <xdr:cNvPr id="862" name="フローチャート: 判断 861"/>
        <xdr:cNvSpPr/>
      </xdr:nvSpPr>
      <xdr:spPr>
        <a:xfrm>
          <a:off x="17875250" y="124498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150495</xdr:rowOff>
    </xdr:from>
    <xdr:ext cx="534035" cy="248920"/>
    <xdr:sp macro="" textlink="">
      <xdr:nvSpPr>
        <xdr:cNvPr id="863" name="テキスト ボックス 862"/>
        <xdr:cNvSpPr txBox="1"/>
      </xdr:nvSpPr>
      <xdr:spPr>
        <a:xfrm>
          <a:off x="17674590" y="1253934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112395</xdr:rowOff>
    </xdr:from>
    <xdr:to xmlns:xdr="http://schemas.openxmlformats.org/drawingml/2006/spreadsheetDrawing">
      <xdr:col>98</xdr:col>
      <xdr:colOff>38100</xdr:colOff>
      <xdr:row>76</xdr:row>
      <xdr:rowOff>45085</xdr:rowOff>
    </xdr:to>
    <xdr:sp macro="" textlink="">
      <xdr:nvSpPr>
        <xdr:cNvPr id="864" name="フローチャート: 判断 863"/>
        <xdr:cNvSpPr/>
      </xdr:nvSpPr>
      <xdr:spPr>
        <a:xfrm>
          <a:off x="17065625" y="125012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36830</xdr:rowOff>
    </xdr:from>
    <xdr:ext cx="534035" cy="249555"/>
    <xdr:sp macro="" textlink="">
      <xdr:nvSpPr>
        <xdr:cNvPr id="865" name="テキスト ボックス 864"/>
        <xdr:cNvSpPr txBox="1"/>
      </xdr:nvSpPr>
      <xdr:spPr>
        <a:xfrm>
          <a:off x="16864965" y="125907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76835</xdr:rowOff>
    </xdr:from>
    <xdr:ext cx="762000" cy="249555"/>
    <xdr:sp macro="" textlink="">
      <xdr:nvSpPr>
        <xdr:cNvPr id="866" name="テキスト ボックス 865"/>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76835</xdr:rowOff>
    </xdr:from>
    <xdr:ext cx="762000" cy="249555"/>
    <xdr:sp macro="" textlink="">
      <xdr:nvSpPr>
        <xdr:cNvPr id="867" name="テキスト ボックス 866"/>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76835</xdr:rowOff>
    </xdr:from>
    <xdr:ext cx="762000" cy="249555"/>
    <xdr:sp macro="" textlink="">
      <xdr:nvSpPr>
        <xdr:cNvPr id="868" name="テキスト ボックス 867"/>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76835</xdr:rowOff>
    </xdr:from>
    <xdr:ext cx="762000" cy="249555"/>
    <xdr:sp macro="" textlink="">
      <xdr:nvSpPr>
        <xdr:cNvPr id="869" name="テキスト ボックス 868"/>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76835</xdr:rowOff>
    </xdr:from>
    <xdr:ext cx="762000" cy="249555"/>
    <xdr:sp macro="" textlink="">
      <xdr:nvSpPr>
        <xdr:cNvPr id="870" name="テキスト ボックス 869"/>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69</xdr:row>
      <xdr:rowOff>130810</xdr:rowOff>
    </xdr:from>
    <xdr:to xmlns:xdr="http://schemas.openxmlformats.org/drawingml/2006/spreadsheetDrawing">
      <xdr:col>116</xdr:col>
      <xdr:colOff>114300</xdr:colOff>
      <xdr:row>70</xdr:row>
      <xdr:rowOff>63500</xdr:rowOff>
    </xdr:to>
    <xdr:sp macro="" textlink="">
      <xdr:nvSpPr>
        <xdr:cNvPr id="871" name="楕円 870"/>
        <xdr:cNvSpPr/>
      </xdr:nvSpPr>
      <xdr:spPr>
        <a:xfrm>
          <a:off x="20269200" y="1152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69</xdr:row>
      <xdr:rowOff>85725</xdr:rowOff>
    </xdr:from>
    <xdr:ext cx="598805" cy="248920"/>
    <xdr:sp macro="" textlink="">
      <xdr:nvSpPr>
        <xdr:cNvPr id="872" name="繰出金該当値テキスト"/>
        <xdr:cNvSpPr txBox="1"/>
      </xdr:nvSpPr>
      <xdr:spPr>
        <a:xfrm>
          <a:off x="20370800" y="1148397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70</xdr:row>
      <xdr:rowOff>6350</xdr:rowOff>
    </xdr:from>
    <xdr:to xmlns:xdr="http://schemas.openxmlformats.org/drawingml/2006/spreadsheetDrawing">
      <xdr:col>112</xdr:col>
      <xdr:colOff>38100</xdr:colOff>
      <xdr:row>70</xdr:row>
      <xdr:rowOff>104775</xdr:rowOff>
    </xdr:to>
    <xdr:sp macro="" textlink="">
      <xdr:nvSpPr>
        <xdr:cNvPr id="873" name="楕円 872"/>
        <xdr:cNvSpPr/>
      </xdr:nvSpPr>
      <xdr:spPr>
        <a:xfrm>
          <a:off x="19510375" y="115697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68</xdr:row>
      <xdr:rowOff>120650</xdr:rowOff>
    </xdr:from>
    <xdr:ext cx="598805" cy="248285"/>
    <xdr:sp macro="" textlink="">
      <xdr:nvSpPr>
        <xdr:cNvPr id="874" name="テキスト ボックス 873"/>
        <xdr:cNvSpPr txBox="1"/>
      </xdr:nvSpPr>
      <xdr:spPr>
        <a:xfrm>
          <a:off x="19277330" y="1135380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70</xdr:row>
      <xdr:rowOff>33655</xdr:rowOff>
    </xdr:from>
    <xdr:to xmlns:xdr="http://schemas.openxmlformats.org/drawingml/2006/spreadsheetDrawing">
      <xdr:col>107</xdr:col>
      <xdr:colOff>101600</xdr:colOff>
      <xdr:row>70</xdr:row>
      <xdr:rowOff>131445</xdr:rowOff>
    </xdr:to>
    <xdr:sp macro="" textlink="">
      <xdr:nvSpPr>
        <xdr:cNvPr id="875" name="楕円 874"/>
        <xdr:cNvSpPr/>
      </xdr:nvSpPr>
      <xdr:spPr>
        <a:xfrm>
          <a:off x="18684875" y="11597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68</xdr:row>
      <xdr:rowOff>147320</xdr:rowOff>
    </xdr:from>
    <xdr:ext cx="598805" cy="249555"/>
    <xdr:sp macro="" textlink="">
      <xdr:nvSpPr>
        <xdr:cNvPr id="876" name="テキスト ボックス 875"/>
        <xdr:cNvSpPr txBox="1"/>
      </xdr:nvSpPr>
      <xdr:spPr>
        <a:xfrm>
          <a:off x="18467705" y="113804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12065</xdr:rowOff>
    </xdr:from>
    <xdr:to xmlns:xdr="http://schemas.openxmlformats.org/drawingml/2006/spreadsheetDrawing">
      <xdr:col>102</xdr:col>
      <xdr:colOff>165100</xdr:colOff>
      <xdr:row>71</xdr:row>
      <xdr:rowOff>109855</xdr:rowOff>
    </xdr:to>
    <xdr:sp macro="" textlink="">
      <xdr:nvSpPr>
        <xdr:cNvPr id="877" name="楕円 876"/>
        <xdr:cNvSpPr/>
      </xdr:nvSpPr>
      <xdr:spPr>
        <a:xfrm>
          <a:off x="17875250" y="1174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69</xdr:row>
      <xdr:rowOff>126365</xdr:rowOff>
    </xdr:from>
    <xdr:ext cx="598805" cy="248920"/>
    <xdr:sp macro="" textlink="">
      <xdr:nvSpPr>
        <xdr:cNvPr id="878" name="テキスト ボックス 877"/>
        <xdr:cNvSpPr txBox="1"/>
      </xdr:nvSpPr>
      <xdr:spPr>
        <a:xfrm>
          <a:off x="17642205" y="115246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20320</xdr:rowOff>
    </xdr:from>
    <xdr:to xmlns:xdr="http://schemas.openxmlformats.org/drawingml/2006/spreadsheetDrawing">
      <xdr:col>98</xdr:col>
      <xdr:colOff>38100</xdr:colOff>
      <xdr:row>71</xdr:row>
      <xdr:rowOff>118110</xdr:rowOff>
    </xdr:to>
    <xdr:sp macro="" textlink="">
      <xdr:nvSpPr>
        <xdr:cNvPr id="879" name="楕円 878"/>
        <xdr:cNvSpPr/>
      </xdr:nvSpPr>
      <xdr:spPr>
        <a:xfrm>
          <a:off x="17065625" y="117487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69</xdr:row>
      <xdr:rowOff>133985</xdr:rowOff>
    </xdr:from>
    <xdr:ext cx="598805" cy="249555"/>
    <xdr:sp macro="" textlink="">
      <xdr:nvSpPr>
        <xdr:cNvPr id="880" name="テキスト ボックス 879"/>
        <xdr:cNvSpPr txBox="1"/>
      </xdr:nvSpPr>
      <xdr:spPr>
        <a:xfrm>
          <a:off x="16832580" y="115322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55245</xdr:rowOff>
    </xdr:from>
    <xdr:to xmlns:xdr="http://schemas.openxmlformats.org/drawingml/2006/spreadsheetDrawing">
      <xdr:col>120</xdr:col>
      <xdr:colOff>114300</xdr:colOff>
      <xdr:row>85</xdr:row>
      <xdr:rowOff>30480</xdr:rowOff>
    </xdr:to>
    <xdr:sp macro="" textlink="">
      <xdr:nvSpPr>
        <xdr:cNvPr id="881" name="正方形/長方形 880"/>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55245</xdr:rowOff>
    </xdr:from>
    <xdr:to xmlns:xdr="http://schemas.openxmlformats.org/drawingml/2006/spreadsheetDrawing">
      <xdr:col>104</xdr:col>
      <xdr:colOff>127000</xdr:colOff>
      <xdr:row>86</xdr:row>
      <xdr:rowOff>134620</xdr:rowOff>
    </xdr:to>
    <xdr:sp macro="" textlink="">
      <xdr:nvSpPr>
        <xdr:cNvPr id="882" name="正方形/長方形 881"/>
        <xdr:cNvSpPr/>
      </xdr:nvSpPr>
      <xdr:spPr>
        <a:xfrm>
          <a:off x="16891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85725</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6891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55245</xdr:rowOff>
    </xdr:from>
    <xdr:to xmlns:xdr="http://schemas.openxmlformats.org/drawingml/2006/spreadsheetDrawing">
      <xdr:col>110</xdr:col>
      <xdr:colOff>0</xdr:colOff>
      <xdr:row>86</xdr:row>
      <xdr:rowOff>134620</xdr:rowOff>
    </xdr:to>
    <xdr:sp macro="" textlink="">
      <xdr:nvSpPr>
        <xdr:cNvPr id="884" name="正方形/長方形 883"/>
        <xdr:cNvSpPr/>
      </xdr:nvSpPr>
      <xdr:spPr>
        <a:xfrm>
          <a:off x="17811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85725</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7811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55245</xdr:rowOff>
    </xdr:from>
    <xdr:to xmlns:xdr="http://schemas.openxmlformats.org/drawingml/2006/spreadsheetDrawing">
      <xdr:col>116</xdr:col>
      <xdr:colOff>0</xdr:colOff>
      <xdr:row>86</xdr:row>
      <xdr:rowOff>134620</xdr:rowOff>
    </xdr:to>
    <xdr:sp macro="" textlink="">
      <xdr:nvSpPr>
        <xdr:cNvPr id="886" name="正方形/長方形 885"/>
        <xdr:cNvSpPr/>
      </xdr:nvSpPr>
      <xdr:spPr>
        <a:xfrm>
          <a:off x="18859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86</xdr:row>
      <xdr:rowOff>85725</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18859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9885" cy="217170"/>
    <xdr:sp macro="" textlink="">
      <xdr:nvSpPr>
        <xdr:cNvPr id="889" name="テキスト ボックス 888"/>
        <xdr:cNvSpPr txBox="1"/>
      </xdr:nvSpPr>
      <xdr:spPr>
        <a:xfrm>
          <a:off x="167417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92" name="テキスト ボックス 891"/>
        <xdr:cNvSpPr txBox="1"/>
      </xdr:nvSpPr>
      <xdr:spPr>
        <a:xfrm>
          <a:off x="16546830" y="15542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3" name="直線コネクタ 892"/>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52705</xdr:rowOff>
    </xdr:from>
    <xdr:ext cx="248920" cy="248920"/>
    <xdr:sp macro="" textlink="">
      <xdr:nvSpPr>
        <xdr:cNvPr id="894" name="テキスト ボックス 893"/>
        <xdr:cNvSpPr txBox="1"/>
      </xdr:nvSpPr>
      <xdr:spPr>
        <a:xfrm>
          <a:off x="16546830" y="1442275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03180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03708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03708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19558000" y="15684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03708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02692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4" name="直線コネクタ 903"/>
        <xdr:cNvCxnSpPr/>
      </xdr:nvCxnSpPr>
      <xdr:spPr>
        <a:xfrm>
          <a:off x="18735675" y="15684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1951037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6" name="テキスト ボックス 905"/>
        <xdr:cNvSpPr txBox="1"/>
      </xdr:nvSpPr>
      <xdr:spPr>
        <a:xfrm>
          <a:off x="19436715"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7926050" y="15684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1868487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9" name="テキスト ボックス 908"/>
        <xdr:cNvSpPr txBox="1"/>
      </xdr:nvSpPr>
      <xdr:spPr>
        <a:xfrm>
          <a:off x="1862709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7113250" y="1568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78752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9555" cy="259080"/>
    <xdr:sp macro="" textlink="">
      <xdr:nvSpPr>
        <xdr:cNvPr id="912" name="テキスト ボックス 911"/>
        <xdr:cNvSpPr txBox="1"/>
      </xdr:nvSpPr>
      <xdr:spPr>
        <a:xfrm>
          <a:off x="1781175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706562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4" name="テキスト ボックス 913"/>
        <xdr:cNvSpPr txBox="1"/>
      </xdr:nvSpPr>
      <xdr:spPr>
        <a:xfrm>
          <a:off x="16991965"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6" name="テキスト ボックス 915"/>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9" name="テキスト ボックス 918"/>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02692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03708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1951037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3" name="テキスト ボックス 922"/>
        <xdr:cNvSpPr txBox="1"/>
      </xdr:nvSpPr>
      <xdr:spPr>
        <a:xfrm>
          <a:off x="19436715"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1868487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5" name="テキスト ボックス 924"/>
        <xdr:cNvSpPr txBox="1"/>
      </xdr:nvSpPr>
      <xdr:spPr>
        <a:xfrm>
          <a:off x="1862709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78752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9555" cy="259080"/>
    <xdr:sp macro="" textlink="">
      <xdr:nvSpPr>
        <xdr:cNvPr id="927" name="テキスト ボックス 926"/>
        <xdr:cNvSpPr txBox="1"/>
      </xdr:nvSpPr>
      <xdr:spPr>
        <a:xfrm>
          <a:off x="1781175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706562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9" name="テキスト ボックス 928"/>
        <xdr:cNvSpPr txBox="1"/>
      </xdr:nvSpPr>
      <xdr:spPr>
        <a:xfrm>
          <a:off x="16991965"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・人件費は、類似団体と比較してかなり高い傾向にある。定員適正化計画に基づき引き続き定数適正化を進め、人件費の圧縮に努める必要がある。</a:t>
          </a:r>
          <a:endParaRPr kumimoji="1" lang="ja-JP" altLang="en-US" sz="1300">
            <a:latin typeface="ＭＳ Ｐゴシック"/>
            <a:ea typeface="ＭＳ Ｐゴシック"/>
          </a:endParaRPr>
        </a:p>
        <a:p>
          <a:r>
            <a:rPr kumimoji="1" lang="ja-JP" altLang="en-US" sz="1300">
              <a:latin typeface="ＭＳ Ｐゴシック"/>
              <a:ea typeface="ＭＳ Ｐゴシック"/>
            </a:rPr>
            <a:t>・公債費は、類似団体と比較してかなり高い状況である。後年度負担の軽減を図るため繰上償還を毎年実施しているためである。</a:t>
          </a:r>
          <a:r>
            <a:rPr kumimoji="1" lang="en-US" altLang="ja-JP" sz="1300">
              <a:latin typeface="ＭＳ Ｐゴシック"/>
              <a:ea typeface="ＭＳ Ｐゴシック"/>
            </a:rPr>
            <a:t>R04</a:t>
          </a:r>
          <a:r>
            <a:rPr kumimoji="1" lang="ja-JP" altLang="en-US" sz="1300">
              <a:latin typeface="ＭＳ Ｐゴシック"/>
              <a:ea typeface="ＭＳ Ｐゴシック"/>
            </a:rPr>
            <a:t>年度は繰上償還を</a:t>
          </a:r>
          <a:r>
            <a:rPr kumimoji="1" lang="en-US" altLang="ja-JP" sz="1300">
              <a:latin typeface="ＭＳ Ｐゴシック"/>
              <a:ea typeface="ＭＳ Ｐゴシック"/>
            </a:rPr>
            <a:t>1,079,551</a:t>
          </a:r>
          <a:r>
            <a:rPr kumimoji="1" lang="ja-JP" altLang="en-US" sz="1300">
              <a:latin typeface="ＭＳ Ｐゴシック"/>
              <a:ea typeface="ＭＳ Ｐゴシック"/>
            </a:rPr>
            <a:t>千円実施している。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・繰出金は、類似団体で最も高い状況にある。水道・下水道事業について、今後、施設の大量更新時期を迎えることから経営の悪化が懸念され、繰出金については、今後とも同程度となる。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・普通建設事業費は、</a:t>
          </a:r>
          <a:r>
            <a:rPr kumimoji="1" lang="en-US" altLang="ja-JP" sz="1300">
              <a:latin typeface="ＭＳ Ｐゴシック"/>
              <a:ea typeface="ＭＳ Ｐゴシック"/>
            </a:rPr>
            <a:t>R03.04</a:t>
          </a:r>
          <a:r>
            <a:rPr kumimoji="1" lang="ja-JP" altLang="en-US" sz="1300">
              <a:latin typeface="ＭＳ Ｐゴシック"/>
              <a:ea typeface="ＭＳ Ｐゴシック"/>
            </a:rPr>
            <a:t>年度と事業量の減により、以前に比べ比較的低い金額で推移している。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兵庫県佐用町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15,499
15,277
307.44
13,168,061
13,054,988
109,529
8,466,592
9,420,562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153035</xdr:rowOff>
    </xdr:from>
    <xdr:to xmlns:xdr="http://schemas.openxmlformats.org/drawingml/2006/spreadsheetDrawing">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79375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146685</xdr:rowOff>
    </xdr:from>
    <xdr:to xmlns:xdr="http://schemas.openxmlformats.org/drawingml/2006/spreadsheetDrawing">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45720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85725</xdr:rowOff>
    </xdr:from>
    <xdr:ext cx="6046470" cy="248920"/>
    <xdr:sp macro="" textlink="">
      <xdr:nvSpPr>
        <xdr:cNvPr id="30" name="テキスト ボックス 29"/>
        <xdr:cNvSpPr txBox="1"/>
      </xdr:nvSpPr>
      <xdr:spPr>
        <a:xfrm>
          <a:off x="650875" y="306387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48920"/>
    <xdr:sp macro="" textlink="">
      <xdr:nvSpPr>
        <xdr:cNvPr id="31" name="テキスト ボックス 30"/>
        <xdr:cNvSpPr txBox="1"/>
      </xdr:nvSpPr>
      <xdr:spPr>
        <a:xfrm>
          <a:off x="650875" y="3369310"/>
          <a:ext cx="8231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55245</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55245</xdr:rowOff>
    </xdr:from>
    <xdr:to xmlns:xdr="http://schemas.openxmlformats.org/drawingml/2006/spreadsheetDrawing">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85725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55245</xdr:rowOff>
    </xdr:from>
    <xdr:to xmlns:xdr="http://schemas.openxmlformats.org/drawingml/2006/spreadsheetDrawing">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85725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55245</xdr:rowOff>
    </xdr:from>
    <xdr:to xmlns:xdr="http://schemas.openxmlformats.org/drawingml/2006/spreadsheetDrawing">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85725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17170"/>
    <xdr:sp macro="" textlink="">
      <xdr:nvSpPr>
        <xdr:cNvPr id="40" name="テキスト ボックス 39"/>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79375</xdr:rowOff>
    </xdr:from>
    <xdr:to xmlns:xdr="http://schemas.openxmlformats.org/drawingml/2006/spreadsheetDrawing">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107315</xdr:rowOff>
    </xdr:from>
    <xdr:ext cx="466725" cy="249555"/>
    <xdr:sp macro="" textlink="">
      <xdr:nvSpPr>
        <xdr:cNvPr id="42" name="テキスト ボックス 41"/>
        <xdr:cNvSpPr txBox="1"/>
      </xdr:nvSpPr>
      <xdr:spPr>
        <a:xfrm>
          <a:off x="278765" y="67176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95250</xdr:rowOff>
    </xdr:from>
    <xdr:to xmlns:xdr="http://schemas.openxmlformats.org/drawingml/2006/spreadsheetDrawing">
      <xdr:col>28</xdr:col>
      <xdr:colOff>114300</xdr:colOff>
      <xdr:row>39</xdr:row>
      <xdr:rowOff>95250</xdr:rowOff>
    </xdr:to>
    <xdr:cxnSp macro="">
      <xdr:nvCxnSpPr>
        <xdr:cNvPr id="43" name="直線コネクタ 42"/>
        <xdr:cNvCxnSpPr/>
      </xdr:nvCxnSpPr>
      <xdr:spPr>
        <a:xfrm>
          <a:off x="6985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123825</xdr:rowOff>
    </xdr:from>
    <xdr:ext cx="466725" cy="248920"/>
    <xdr:sp macro="" textlink="">
      <xdr:nvSpPr>
        <xdr:cNvPr id="44" name="テキスト ボックス 43"/>
        <xdr:cNvSpPr txBox="1"/>
      </xdr:nvSpPr>
      <xdr:spPr>
        <a:xfrm>
          <a:off x="278765" y="640397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110490</xdr:rowOff>
    </xdr:from>
    <xdr:to xmlns:xdr="http://schemas.openxmlformats.org/drawingml/2006/spreadsheetDrawing">
      <xdr:col>28</xdr:col>
      <xdr:colOff>114300</xdr:colOff>
      <xdr:row>37</xdr:row>
      <xdr:rowOff>110490</xdr:rowOff>
    </xdr:to>
    <xdr:cxnSp macro="">
      <xdr:nvCxnSpPr>
        <xdr:cNvPr id="45" name="直線コネクタ 44"/>
        <xdr:cNvCxnSpPr/>
      </xdr:nvCxnSpPr>
      <xdr:spPr>
        <a:xfrm>
          <a:off x="6985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138430</xdr:rowOff>
    </xdr:from>
    <xdr:ext cx="466725" cy="249555"/>
    <xdr:sp macro="" textlink="">
      <xdr:nvSpPr>
        <xdr:cNvPr id="46" name="テキスト ボックス 45"/>
        <xdr:cNvSpPr txBox="1"/>
      </xdr:nvSpPr>
      <xdr:spPr>
        <a:xfrm>
          <a:off x="278765" y="608838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127000</xdr:rowOff>
    </xdr:from>
    <xdr:to xmlns:xdr="http://schemas.openxmlformats.org/drawingml/2006/spreadsheetDrawing">
      <xdr:col>28</xdr:col>
      <xdr:colOff>114300</xdr:colOff>
      <xdr:row>35</xdr:row>
      <xdr:rowOff>127000</xdr:rowOff>
    </xdr:to>
    <xdr:cxnSp macro="">
      <xdr:nvCxnSpPr>
        <xdr:cNvPr id="47" name="直線コネクタ 46"/>
        <xdr:cNvCxnSpPr/>
      </xdr:nvCxnSpPr>
      <xdr:spPr>
        <a:xfrm>
          <a:off x="6985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154940</xdr:rowOff>
    </xdr:from>
    <xdr:ext cx="466725" cy="248920"/>
    <xdr:sp macro="" textlink="">
      <xdr:nvSpPr>
        <xdr:cNvPr id="48" name="テキスト ボックス 47"/>
        <xdr:cNvSpPr txBox="1"/>
      </xdr:nvSpPr>
      <xdr:spPr>
        <a:xfrm>
          <a:off x="278765" y="57746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142240</xdr:rowOff>
    </xdr:from>
    <xdr:to xmlns:xdr="http://schemas.openxmlformats.org/drawingml/2006/spreadsheetDrawing">
      <xdr:col>28</xdr:col>
      <xdr:colOff>114300</xdr:colOff>
      <xdr:row>33</xdr:row>
      <xdr:rowOff>142240</xdr:rowOff>
    </xdr:to>
    <xdr:cxnSp macro="">
      <xdr:nvCxnSpPr>
        <xdr:cNvPr id="49" name="直線コネクタ 48"/>
        <xdr:cNvCxnSpPr/>
      </xdr:nvCxnSpPr>
      <xdr:spPr>
        <a:xfrm>
          <a:off x="6985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5715</xdr:rowOff>
    </xdr:from>
    <xdr:ext cx="466725" cy="249555"/>
    <xdr:sp macro="" textlink="">
      <xdr:nvSpPr>
        <xdr:cNvPr id="50" name="テキスト ボックス 49"/>
        <xdr:cNvSpPr txBox="1"/>
      </xdr:nvSpPr>
      <xdr:spPr>
        <a:xfrm>
          <a:off x="278765" y="54603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158750</xdr:rowOff>
    </xdr:from>
    <xdr:to xmlns:xdr="http://schemas.openxmlformats.org/drawingml/2006/spreadsheetDrawing">
      <xdr:col>28</xdr:col>
      <xdr:colOff>114300</xdr:colOff>
      <xdr:row>31</xdr:row>
      <xdr:rowOff>158750</xdr:rowOff>
    </xdr:to>
    <xdr:cxnSp macro="">
      <xdr:nvCxnSpPr>
        <xdr:cNvPr id="51" name="直線コネクタ 50"/>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21590</xdr:rowOff>
    </xdr:from>
    <xdr:ext cx="466725" cy="248285"/>
    <xdr:sp macro="" textlink="">
      <xdr:nvSpPr>
        <xdr:cNvPr id="52" name="テキスト ボックス 51"/>
        <xdr:cNvSpPr txBox="1"/>
      </xdr:nvSpPr>
      <xdr:spPr>
        <a:xfrm>
          <a:off x="278765" y="5146040"/>
          <a:ext cx="466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985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36830</xdr:rowOff>
    </xdr:from>
    <xdr:ext cx="466725" cy="249555"/>
    <xdr:sp macro="" textlink="">
      <xdr:nvSpPr>
        <xdr:cNvPr id="54" name="テキスト ボックス 53"/>
        <xdr:cNvSpPr txBox="1"/>
      </xdr:nvSpPr>
      <xdr:spPr>
        <a:xfrm>
          <a:off x="278765" y="483108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52705</xdr:rowOff>
    </xdr:from>
    <xdr:ext cx="466725" cy="248920"/>
    <xdr:sp macro="" textlink="">
      <xdr:nvSpPr>
        <xdr:cNvPr id="56" name="テキスト ボックス 55"/>
        <xdr:cNvSpPr txBox="1"/>
      </xdr:nvSpPr>
      <xdr:spPr>
        <a:xfrm>
          <a:off x="278765" y="45167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79375</xdr:rowOff>
    </xdr:to>
    <xdr:sp macro="" textlink="">
      <xdr:nvSpPr>
        <xdr:cNvPr id="57" name="議会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9525</xdr:rowOff>
    </xdr:from>
    <xdr:to xmlns:xdr="http://schemas.openxmlformats.org/drawingml/2006/spreadsheetDrawing">
      <xdr:col>24</xdr:col>
      <xdr:colOff>62865</xdr:colOff>
      <xdr:row>38</xdr:row>
      <xdr:rowOff>38735</xdr:rowOff>
    </xdr:to>
    <xdr:cxnSp macro="">
      <xdr:nvCxnSpPr>
        <xdr:cNvPr id="58" name="直線コネクタ 57"/>
        <xdr:cNvCxnSpPr/>
      </xdr:nvCxnSpPr>
      <xdr:spPr>
        <a:xfrm flipV="1">
          <a:off x="4252595" y="496887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42545</xdr:rowOff>
    </xdr:from>
    <xdr:ext cx="469900" cy="249555"/>
    <xdr:sp macro="" textlink="">
      <xdr:nvSpPr>
        <xdr:cNvPr id="59" name="議会費最小値テキスト"/>
        <xdr:cNvSpPr txBox="1"/>
      </xdr:nvSpPr>
      <xdr:spPr>
        <a:xfrm>
          <a:off x="4305300" y="63226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38735</xdr:rowOff>
    </xdr:from>
    <xdr:to xmlns:xdr="http://schemas.openxmlformats.org/drawingml/2006/spreadsheetDrawing">
      <xdr:col>24</xdr:col>
      <xdr:colOff>152400</xdr:colOff>
      <xdr:row>38</xdr:row>
      <xdr:rowOff>38735</xdr:rowOff>
    </xdr:to>
    <xdr:cxnSp macro="">
      <xdr:nvCxnSpPr>
        <xdr:cNvPr id="60" name="直線コネクタ 59"/>
        <xdr:cNvCxnSpPr/>
      </xdr:nvCxnSpPr>
      <xdr:spPr>
        <a:xfrm>
          <a:off x="4181475" y="6318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123825</xdr:rowOff>
    </xdr:from>
    <xdr:ext cx="469900" cy="248920"/>
    <xdr:sp macro="" textlink="">
      <xdr:nvSpPr>
        <xdr:cNvPr id="61" name="議会費最大値テキスト"/>
        <xdr:cNvSpPr txBox="1"/>
      </xdr:nvSpPr>
      <xdr:spPr>
        <a:xfrm>
          <a:off x="4305300" y="47529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9525</xdr:rowOff>
    </xdr:from>
    <xdr:to xmlns:xdr="http://schemas.openxmlformats.org/drawingml/2006/spreadsheetDrawing">
      <xdr:col>24</xdr:col>
      <xdr:colOff>152400</xdr:colOff>
      <xdr:row>30</xdr:row>
      <xdr:rowOff>9525</xdr:rowOff>
    </xdr:to>
    <xdr:cxnSp macro="">
      <xdr:nvCxnSpPr>
        <xdr:cNvPr id="62" name="直線コネクタ 61"/>
        <xdr:cNvCxnSpPr/>
      </xdr:nvCxnSpPr>
      <xdr:spPr>
        <a:xfrm>
          <a:off x="4181475" y="4968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30</xdr:row>
      <xdr:rowOff>114300</xdr:rowOff>
    </xdr:from>
    <xdr:to xmlns:xdr="http://schemas.openxmlformats.org/drawingml/2006/spreadsheetDrawing">
      <xdr:col>24</xdr:col>
      <xdr:colOff>63500</xdr:colOff>
      <xdr:row>32</xdr:row>
      <xdr:rowOff>99060</xdr:rowOff>
    </xdr:to>
    <xdr:cxnSp macro="">
      <xdr:nvCxnSpPr>
        <xdr:cNvPr id="63" name="直線コネクタ 62"/>
        <xdr:cNvCxnSpPr/>
      </xdr:nvCxnSpPr>
      <xdr:spPr>
        <a:xfrm flipV="1">
          <a:off x="3492500" y="5073650"/>
          <a:ext cx="762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33655</xdr:rowOff>
    </xdr:from>
    <xdr:ext cx="469900" cy="249555"/>
    <xdr:sp macro="" textlink="">
      <xdr:nvSpPr>
        <xdr:cNvPr id="64" name="議会費平均値テキスト"/>
        <xdr:cNvSpPr txBox="1"/>
      </xdr:nvSpPr>
      <xdr:spPr>
        <a:xfrm>
          <a:off x="4305300" y="565340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54610</xdr:rowOff>
    </xdr:from>
    <xdr:to xmlns:xdr="http://schemas.openxmlformats.org/drawingml/2006/spreadsheetDrawing">
      <xdr:col>24</xdr:col>
      <xdr:colOff>114300</xdr:colOff>
      <xdr:row>34</xdr:row>
      <xdr:rowOff>152400</xdr:rowOff>
    </xdr:to>
    <xdr:sp macro="" textlink="">
      <xdr:nvSpPr>
        <xdr:cNvPr id="65" name="フローチャート: 判断 64"/>
        <xdr:cNvSpPr/>
      </xdr:nvSpPr>
      <xdr:spPr>
        <a:xfrm>
          <a:off x="4203700" y="567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59690</xdr:rowOff>
    </xdr:from>
    <xdr:to xmlns:xdr="http://schemas.openxmlformats.org/drawingml/2006/spreadsheetDrawing">
      <xdr:col>19</xdr:col>
      <xdr:colOff>174625</xdr:colOff>
      <xdr:row>32</xdr:row>
      <xdr:rowOff>99060</xdr:rowOff>
    </xdr:to>
    <xdr:cxnSp macro="">
      <xdr:nvCxnSpPr>
        <xdr:cNvPr id="66" name="直線コネクタ 65"/>
        <xdr:cNvCxnSpPr/>
      </xdr:nvCxnSpPr>
      <xdr:spPr>
        <a:xfrm>
          <a:off x="2670175" y="5349240"/>
          <a:ext cx="8223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75565</xdr:rowOff>
    </xdr:from>
    <xdr:to xmlns:xdr="http://schemas.openxmlformats.org/drawingml/2006/spreadsheetDrawing">
      <xdr:col>20</xdr:col>
      <xdr:colOff>38100</xdr:colOff>
      <xdr:row>35</xdr:row>
      <xdr:rowOff>8255</xdr:rowOff>
    </xdr:to>
    <xdr:sp macro="" textlink="">
      <xdr:nvSpPr>
        <xdr:cNvPr id="67" name="フローチャート: 判断 66"/>
        <xdr:cNvSpPr/>
      </xdr:nvSpPr>
      <xdr:spPr>
        <a:xfrm>
          <a:off x="3444875" y="56953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0</xdr:rowOff>
    </xdr:from>
    <xdr:ext cx="469265" cy="249555"/>
    <xdr:sp macro="" textlink="">
      <xdr:nvSpPr>
        <xdr:cNvPr id="68" name="テキスト ボックス 67"/>
        <xdr:cNvSpPr txBox="1"/>
      </xdr:nvSpPr>
      <xdr:spPr>
        <a:xfrm>
          <a:off x="3276600" y="57848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117475</xdr:rowOff>
    </xdr:from>
    <xdr:to xmlns:xdr="http://schemas.openxmlformats.org/drawingml/2006/spreadsheetDrawing">
      <xdr:col>15</xdr:col>
      <xdr:colOff>50800</xdr:colOff>
      <xdr:row>32</xdr:row>
      <xdr:rowOff>59690</xdr:rowOff>
    </xdr:to>
    <xdr:cxnSp macro="">
      <xdr:nvCxnSpPr>
        <xdr:cNvPr id="69" name="直線コネクタ 68"/>
        <xdr:cNvCxnSpPr/>
      </xdr:nvCxnSpPr>
      <xdr:spPr>
        <a:xfrm>
          <a:off x="1860550" y="5241925"/>
          <a:ext cx="809625"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33020</xdr:rowOff>
    </xdr:from>
    <xdr:to xmlns:xdr="http://schemas.openxmlformats.org/drawingml/2006/spreadsheetDrawing">
      <xdr:col>15</xdr:col>
      <xdr:colOff>101600</xdr:colOff>
      <xdr:row>34</xdr:row>
      <xdr:rowOff>130810</xdr:rowOff>
    </xdr:to>
    <xdr:sp macro="" textlink="">
      <xdr:nvSpPr>
        <xdr:cNvPr id="70" name="フローチャート: 判断 69"/>
        <xdr:cNvSpPr/>
      </xdr:nvSpPr>
      <xdr:spPr>
        <a:xfrm>
          <a:off x="2619375" y="5652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122555</xdr:rowOff>
    </xdr:from>
    <xdr:ext cx="469265" cy="248920"/>
    <xdr:sp macro="" textlink="">
      <xdr:nvSpPr>
        <xdr:cNvPr id="71" name="テキスト ボックス 70"/>
        <xdr:cNvSpPr txBox="1"/>
      </xdr:nvSpPr>
      <xdr:spPr>
        <a:xfrm>
          <a:off x="2451100" y="57423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31</xdr:row>
      <xdr:rowOff>117475</xdr:rowOff>
    </xdr:from>
    <xdr:to xmlns:xdr="http://schemas.openxmlformats.org/drawingml/2006/spreadsheetDrawing">
      <xdr:col>10</xdr:col>
      <xdr:colOff>114300</xdr:colOff>
      <xdr:row>32</xdr:row>
      <xdr:rowOff>17145</xdr:rowOff>
    </xdr:to>
    <xdr:cxnSp macro="">
      <xdr:nvCxnSpPr>
        <xdr:cNvPr id="72" name="直線コネクタ 71"/>
        <xdr:cNvCxnSpPr/>
      </xdr:nvCxnSpPr>
      <xdr:spPr>
        <a:xfrm flipV="1">
          <a:off x="1047750" y="5241925"/>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151765</xdr:rowOff>
    </xdr:from>
    <xdr:to xmlns:xdr="http://schemas.openxmlformats.org/drawingml/2006/spreadsheetDrawing">
      <xdr:col>10</xdr:col>
      <xdr:colOff>165100</xdr:colOff>
      <xdr:row>34</xdr:row>
      <xdr:rowOff>84455</xdr:rowOff>
    </xdr:to>
    <xdr:sp macro="" textlink="">
      <xdr:nvSpPr>
        <xdr:cNvPr id="73" name="フローチャート: 判断 72"/>
        <xdr:cNvSpPr/>
      </xdr:nvSpPr>
      <xdr:spPr>
        <a:xfrm>
          <a:off x="1809750" y="5606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75565</xdr:rowOff>
    </xdr:from>
    <xdr:ext cx="469265" cy="249555"/>
    <xdr:sp macro="" textlink="">
      <xdr:nvSpPr>
        <xdr:cNvPr id="74" name="テキスト ボックス 73"/>
        <xdr:cNvSpPr txBox="1"/>
      </xdr:nvSpPr>
      <xdr:spPr>
        <a:xfrm>
          <a:off x="1641475" y="56953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22860</xdr:rowOff>
    </xdr:from>
    <xdr:to xmlns:xdr="http://schemas.openxmlformats.org/drawingml/2006/spreadsheetDrawing">
      <xdr:col>6</xdr:col>
      <xdr:colOff>38100</xdr:colOff>
      <xdr:row>34</xdr:row>
      <xdr:rowOff>120650</xdr:rowOff>
    </xdr:to>
    <xdr:sp macro="" textlink="">
      <xdr:nvSpPr>
        <xdr:cNvPr id="75" name="フローチャート: 判断 74"/>
        <xdr:cNvSpPr/>
      </xdr:nvSpPr>
      <xdr:spPr>
        <a:xfrm>
          <a:off x="1000125" y="56426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111760</xdr:rowOff>
    </xdr:from>
    <xdr:ext cx="469265" cy="249555"/>
    <xdr:sp macro="" textlink="">
      <xdr:nvSpPr>
        <xdr:cNvPr id="76" name="テキスト ボックス 75"/>
        <xdr:cNvSpPr txBox="1"/>
      </xdr:nvSpPr>
      <xdr:spPr>
        <a:xfrm>
          <a:off x="831850" y="57315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76835</xdr:rowOff>
    </xdr:from>
    <xdr:ext cx="762000" cy="249555"/>
    <xdr:sp macro="" textlink="">
      <xdr:nvSpPr>
        <xdr:cNvPr id="77" name="テキスト ボックス 76"/>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76835</xdr:rowOff>
    </xdr:from>
    <xdr:ext cx="762000" cy="249555"/>
    <xdr:sp macro="" textlink="">
      <xdr:nvSpPr>
        <xdr:cNvPr id="78" name="テキスト ボックス 77"/>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76835</xdr:rowOff>
    </xdr:from>
    <xdr:ext cx="762000" cy="249555"/>
    <xdr:sp macro="" textlink="">
      <xdr:nvSpPr>
        <xdr:cNvPr id="79" name="テキスト ボックス 78"/>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76835</xdr:rowOff>
    </xdr:from>
    <xdr:ext cx="762000" cy="249555"/>
    <xdr:sp macro="" textlink="">
      <xdr:nvSpPr>
        <xdr:cNvPr id="80" name="テキスト ボックス 79"/>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76835</xdr:rowOff>
    </xdr:from>
    <xdr:ext cx="762000" cy="249555"/>
    <xdr:sp macro="" textlink="">
      <xdr:nvSpPr>
        <xdr:cNvPr id="81" name="テキスト ボックス 80"/>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65405</xdr:rowOff>
    </xdr:from>
    <xdr:to xmlns:xdr="http://schemas.openxmlformats.org/drawingml/2006/spreadsheetDrawing">
      <xdr:col>24</xdr:col>
      <xdr:colOff>114300</xdr:colOff>
      <xdr:row>30</xdr:row>
      <xdr:rowOff>163195</xdr:rowOff>
    </xdr:to>
    <xdr:sp macro="" textlink="">
      <xdr:nvSpPr>
        <xdr:cNvPr id="82" name="楕円 81"/>
        <xdr:cNvSpPr/>
      </xdr:nvSpPr>
      <xdr:spPr>
        <a:xfrm>
          <a:off x="4203700" y="502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149225</xdr:rowOff>
    </xdr:from>
    <xdr:ext cx="469900" cy="248920"/>
    <xdr:sp macro="" textlink="">
      <xdr:nvSpPr>
        <xdr:cNvPr id="83" name="議会費該当値テキスト"/>
        <xdr:cNvSpPr txBox="1"/>
      </xdr:nvSpPr>
      <xdr:spPr>
        <a:xfrm>
          <a:off x="4305300" y="49434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50165</xdr:rowOff>
    </xdr:from>
    <xdr:to xmlns:xdr="http://schemas.openxmlformats.org/drawingml/2006/spreadsheetDrawing">
      <xdr:col>20</xdr:col>
      <xdr:colOff>38100</xdr:colOff>
      <xdr:row>32</xdr:row>
      <xdr:rowOff>147955</xdr:rowOff>
    </xdr:to>
    <xdr:sp macro="" textlink="">
      <xdr:nvSpPr>
        <xdr:cNvPr id="84" name="楕円 83"/>
        <xdr:cNvSpPr/>
      </xdr:nvSpPr>
      <xdr:spPr>
        <a:xfrm>
          <a:off x="3444875" y="53397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163830</xdr:rowOff>
    </xdr:from>
    <xdr:ext cx="469265" cy="249555"/>
    <xdr:sp macro="" textlink="">
      <xdr:nvSpPr>
        <xdr:cNvPr id="85" name="テキスト ボックス 84"/>
        <xdr:cNvSpPr txBox="1"/>
      </xdr:nvSpPr>
      <xdr:spPr>
        <a:xfrm>
          <a:off x="3276600" y="51231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10160</xdr:rowOff>
    </xdr:from>
    <xdr:to xmlns:xdr="http://schemas.openxmlformats.org/drawingml/2006/spreadsheetDrawing">
      <xdr:col>15</xdr:col>
      <xdr:colOff>101600</xdr:colOff>
      <xdr:row>32</xdr:row>
      <xdr:rowOff>107950</xdr:rowOff>
    </xdr:to>
    <xdr:sp macro="" textlink="">
      <xdr:nvSpPr>
        <xdr:cNvPr id="86" name="楕円 85"/>
        <xdr:cNvSpPr/>
      </xdr:nvSpPr>
      <xdr:spPr>
        <a:xfrm>
          <a:off x="2619375" y="5299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124460</xdr:rowOff>
    </xdr:from>
    <xdr:ext cx="469265" cy="248920"/>
    <xdr:sp macro="" textlink="">
      <xdr:nvSpPr>
        <xdr:cNvPr id="87" name="テキスト ボックス 86"/>
        <xdr:cNvSpPr txBox="1"/>
      </xdr:nvSpPr>
      <xdr:spPr>
        <a:xfrm>
          <a:off x="2451100" y="5083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68580</xdr:rowOff>
    </xdr:from>
    <xdr:to xmlns:xdr="http://schemas.openxmlformats.org/drawingml/2006/spreadsheetDrawing">
      <xdr:col>10</xdr:col>
      <xdr:colOff>165100</xdr:colOff>
      <xdr:row>32</xdr:row>
      <xdr:rowOff>1270</xdr:rowOff>
    </xdr:to>
    <xdr:sp macro="" textlink="">
      <xdr:nvSpPr>
        <xdr:cNvPr id="88" name="楕円 87"/>
        <xdr:cNvSpPr/>
      </xdr:nvSpPr>
      <xdr:spPr>
        <a:xfrm>
          <a:off x="1809750" y="519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17145</xdr:rowOff>
    </xdr:from>
    <xdr:ext cx="469265" cy="248920"/>
    <xdr:sp macro="" textlink="">
      <xdr:nvSpPr>
        <xdr:cNvPr id="89" name="テキスト ボックス 88"/>
        <xdr:cNvSpPr txBox="1"/>
      </xdr:nvSpPr>
      <xdr:spPr>
        <a:xfrm>
          <a:off x="1641475" y="49764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132715</xdr:rowOff>
    </xdr:from>
    <xdr:to xmlns:xdr="http://schemas.openxmlformats.org/drawingml/2006/spreadsheetDrawing">
      <xdr:col>6</xdr:col>
      <xdr:colOff>38100</xdr:colOff>
      <xdr:row>32</xdr:row>
      <xdr:rowOff>65405</xdr:rowOff>
    </xdr:to>
    <xdr:sp macro="" textlink="">
      <xdr:nvSpPr>
        <xdr:cNvPr id="90" name="楕円 89"/>
        <xdr:cNvSpPr/>
      </xdr:nvSpPr>
      <xdr:spPr>
        <a:xfrm>
          <a:off x="1000125" y="52571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81280</xdr:rowOff>
    </xdr:from>
    <xdr:ext cx="469265" cy="249555"/>
    <xdr:sp macro="" textlink="">
      <xdr:nvSpPr>
        <xdr:cNvPr id="91" name="テキスト ボックス 90"/>
        <xdr:cNvSpPr txBox="1"/>
      </xdr:nvSpPr>
      <xdr:spPr>
        <a:xfrm>
          <a:off x="831850" y="50406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55245</xdr:rowOff>
    </xdr:from>
    <xdr:to xmlns:xdr="http://schemas.openxmlformats.org/drawingml/2006/spreadsheetDrawing">
      <xdr:col>28</xdr:col>
      <xdr:colOff>114300</xdr:colOff>
      <xdr:row>45</xdr:row>
      <xdr:rowOff>30480</xdr:rowOff>
    </xdr:to>
    <xdr:sp macro="" textlink="">
      <xdr:nvSpPr>
        <xdr:cNvPr id="92" name="正方形/長方形 91"/>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55245</xdr:rowOff>
    </xdr:from>
    <xdr:to xmlns:xdr="http://schemas.openxmlformats.org/drawingml/2006/spreadsheetDrawing">
      <xdr:col>12</xdr:col>
      <xdr:colOff>127000</xdr:colOff>
      <xdr:row>46</xdr:row>
      <xdr:rowOff>134620</xdr:rowOff>
    </xdr:to>
    <xdr:sp macro="" textlink="">
      <xdr:nvSpPr>
        <xdr:cNvPr id="93" name="正方形/長方形 92"/>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85725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55245</xdr:rowOff>
    </xdr:from>
    <xdr:to xmlns:xdr="http://schemas.openxmlformats.org/drawingml/2006/spreadsheetDrawing">
      <xdr:col>18</xdr:col>
      <xdr:colOff>0</xdr:colOff>
      <xdr:row>46</xdr:row>
      <xdr:rowOff>134620</xdr:rowOff>
    </xdr:to>
    <xdr:sp macro="" textlink="">
      <xdr:nvSpPr>
        <xdr:cNvPr id="95" name="正方形/長方形 94"/>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85725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55245</xdr:rowOff>
    </xdr:from>
    <xdr:to xmlns:xdr="http://schemas.openxmlformats.org/drawingml/2006/spreadsheetDrawing">
      <xdr:col>24</xdr:col>
      <xdr:colOff>0</xdr:colOff>
      <xdr:row>46</xdr:row>
      <xdr:rowOff>134620</xdr:rowOff>
    </xdr:to>
    <xdr:sp macro="" textlink="">
      <xdr:nvSpPr>
        <xdr:cNvPr id="97" name="正方形/長方形 96"/>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85725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99" name="正方形/長方形 98"/>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17170"/>
    <xdr:sp macro="" textlink="">
      <xdr:nvSpPr>
        <xdr:cNvPr id="100" name="テキスト ボックス 99"/>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79375</xdr:rowOff>
    </xdr:from>
    <xdr:to xmlns:xdr="http://schemas.openxmlformats.org/drawingml/2006/spreadsheetDrawing">
      <xdr:col>28</xdr:col>
      <xdr:colOff>114300</xdr:colOff>
      <xdr:row>61</xdr:row>
      <xdr:rowOff>79375</xdr:rowOff>
    </xdr:to>
    <xdr:cxnSp macro="">
      <xdr:nvCxnSpPr>
        <xdr:cNvPr id="101" name="直線コネクタ 100"/>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134620</xdr:rowOff>
    </xdr:from>
    <xdr:to xmlns:xdr="http://schemas.openxmlformats.org/drawingml/2006/spreadsheetDrawing">
      <xdr:col>28</xdr:col>
      <xdr:colOff>114300</xdr:colOff>
      <xdr:row>58</xdr:row>
      <xdr:rowOff>134620</xdr:rowOff>
    </xdr:to>
    <xdr:cxnSp macro="">
      <xdr:nvCxnSpPr>
        <xdr:cNvPr id="102" name="直線コネクタ 101"/>
        <xdr:cNvCxnSpPr/>
      </xdr:nvCxnSpPr>
      <xdr:spPr>
        <a:xfrm>
          <a:off x="698500" y="9716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162560</xdr:rowOff>
    </xdr:from>
    <xdr:ext cx="248920" cy="248920"/>
    <xdr:sp macro="" textlink="">
      <xdr:nvSpPr>
        <xdr:cNvPr id="103" name="テキスト ボックス 102"/>
        <xdr:cNvSpPr txBox="1"/>
      </xdr:nvSpPr>
      <xdr:spPr>
        <a:xfrm>
          <a:off x="481330" y="9579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24765</xdr:rowOff>
    </xdr:from>
    <xdr:to xmlns:xdr="http://schemas.openxmlformats.org/drawingml/2006/spreadsheetDrawing">
      <xdr:col>28</xdr:col>
      <xdr:colOff>114300</xdr:colOff>
      <xdr:row>56</xdr:row>
      <xdr:rowOff>24765</xdr:rowOff>
    </xdr:to>
    <xdr:cxnSp macro="">
      <xdr:nvCxnSpPr>
        <xdr:cNvPr id="104" name="直線コネクタ 103"/>
        <xdr:cNvCxnSpPr/>
      </xdr:nvCxnSpPr>
      <xdr:spPr>
        <a:xfrm>
          <a:off x="698500" y="9276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52705</xdr:rowOff>
    </xdr:from>
    <xdr:ext cx="595630" cy="248920"/>
    <xdr:sp macro="" textlink="">
      <xdr:nvSpPr>
        <xdr:cNvPr id="105" name="テキスト ボックス 104"/>
        <xdr:cNvSpPr txBox="1"/>
      </xdr:nvSpPr>
      <xdr:spPr>
        <a:xfrm>
          <a:off x="166370" y="9139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79375</xdr:rowOff>
    </xdr:from>
    <xdr:to xmlns:xdr="http://schemas.openxmlformats.org/drawingml/2006/spreadsheetDrawing">
      <xdr:col>28</xdr:col>
      <xdr:colOff>114300</xdr:colOff>
      <xdr:row>53</xdr:row>
      <xdr:rowOff>79375</xdr:rowOff>
    </xdr:to>
    <xdr:cxnSp macro="">
      <xdr:nvCxnSpPr>
        <xdr:cNvPr id="106" name="直線コネクタ 105"/>
        <xdr:cNvCxnSpPr/>
      </xdr:nvCxnSpPr>
      <xdr:spPr>
        <a:xfrm>
          <a:off x="698500" y="8836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107315</xdr:rowOff>
    </xdr:from>
    <xdr:ext cx="595630" cy="249555"/>
    <xdr:sp macro="" textlink="">
      <xdr:nvSpPr>
        <xdr:cNvPr id="107" name="テキスト ボックス 106"/>
        <xdr:cNvSpPr txBox="1"/>
      </xdr:nvSpPr>
      <xdr:spPr>
        <a:xfrm>
          <a:off x="166370" y="86988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134620</xdr:rowOff>
    </xdr:from>
    <xdr:to xmlns:xdr="http://schemas.openxmlformats.org/drawingml/2006/spreadsheetDrawing">
      <xdr:col>28</xdr:col>
      <xdr:colOff>114300</xdr:colOff>
      <xdr:row>50</xdr:row>
      <xdr:rowOff>134620</xdr:rowOff>
    </xdr:to>
    <xdr:cxnSp macro="">
      <xdr:nvCxnSpPr>
        <xdr:cNvPr id="108" name="直線コネクタ 107"/>
        <xdr:cNvCxnSpPr/>
      </xdr:nvCxnSpPr>
      <xdr:spPr>
        <a:xfrm>
          <a:off x="698500" y="839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162560</xdr:rowOff>
    </xdr:from>
    <xdr:ext cx="595630" cy="248920"/>
    <xdr:sp macro="" textlink="">
      <xdr:nvSpPr>
        <xdr:cNvPr id="109" name="テキスト ボックス 108"/>
        <xdr:cNvSpPr txBox="1"/>
      </xdr:nvSpPr>
      <xdr:spPr>
        <a:xfrm>
          <a:off x="166370" y="825881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52705</xdr:rowOff>
    </xdr:from>
    <xdr:ext cx="595630" cy="248920"/>
    <xdr:sp macro="" textlink="">
      <xdr:nvSpPr>
        <xdr:cNvPr id="111" name="テキスト ボックス 110"/>
        <xdr:cNvSpPr txBox="1"/>
      </xdr:nvSpPr>
      <xdr:spPr>
        <a:xfrm>
          <a:off x="166370" y="7818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79375</xdr:rowOff>
    </xdr:to>
    <xdr:sp macro="" textlink="">
      <xdr:nvSpPr>
        <xdr:cNvPr id="112" name="総務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1270</xdr:rowOff>
    </xdr:from>
    <xdr:to xmlns:xdr="http://schemas.openxmlformats.org/drawingml/2006/spreadsheetDrawing">
      <xdr:col>24</xdr:col>
      <xdr:colOff>62865</xdr:colOff>
      <xdr:row>57</xdr:row>
      <xdr:rowOff>88900</xdr:rowOff>
    </xdr:to>
    <xdr:cxnSp macro="">
      <xdr:nvCxnSpPr>
        <xdr:cNvPr id="113" name="直線コネクタ 112"/>
        <xdr:cNvCxnSpPr/>
      </xdr:nvCxnSpPr>
      <xdr:spPr>
        <a:xfrm flipV="1">
          <a:off x="4252595" y="842772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92710</xdr:rowOff>
    </xdr:from>
    <xdr:ext cx="534670" cy="248920"/>
    <xdr:sp macro="" textlink="">
      <xdr:nvSpPr>
        <xdr:cNvPr id="114" name="総務費最小値テキスト"/>
        <xdr:cNvSpPr txBox="1"/>
      </xdr:nvSpPr>
      <xdr:spPr>
        <a:xfrm>
          <a:off x="4305300" y="95097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88900</xdr:rowOff>
    </xdr:from>
    <xdr:to xmlns:xdr="http://schemas.openxmlformats.org/drawingml/2006/spreadsheetDrawing">
      <xdr:col>24</xdr:col>
      <xdr:colOff>152400</xdr:colOff>
      <xdr:row>57</xdr:row>
      <xdr:rowOff>88900</xdr:rowOff>
    </xdr:to>
    <xdr:cxnSp macro="">
      <xdr:nvCxnSpPr>
        <xdr:cNvPr id="115" name="直線コネクタ 114"/>
        <xdr:cNvCxnSpPr/>
      </xdr:nvCxnSpPr>
      <xdr:spPr>
        <a:xfrm>
          <a:off x="4181475" y="9505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114935</xdr:rowOff>
    </xdr:from>
    <xdr:ext cx="598805" cy="249555"/>
    <xdr:sp macro="" textlink="">
      <xdr:nvSpPr>
        <xdr:cNvPr id="116" name="総務費最大値テキスト"/>
        <xdr:cNvSpPr txBox="1"/>
      </xdr:nvSpPr>
      <xdr:spPr>
        <a:xfrm>
          <a:off x="4305300" y="82111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292,718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1270</xdr:rowOff>
    </xdr:from>
    <xdr:to xmlns:xdr="http://schemas.openxmlformats.org/drawingml/2006/spreadsheetDrawing">
      <xdr:col>24</xdr:col>
      <xdr:colOff>152400</xdr:colOff>
      <xdr:row>51</xdr:row>
      <xdr:rowOff>1270</xdr:rowOff>
    </xdr:to>
    <xdr:cxnSp macro="">
      <xdr:nvCxnSpPr>
        <xdr:cNvPr id="117" name="直線コネクタ 116"/>
        <xdr:cNvCxnSpPr/>
      </xdr:nvCxnSpPr>
      <xdr:spPr>
        <a:xfrm>
          <a:off x="4181475" y="842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55</xdr:row>
      <xdr:rowOff>143510</xdr:rowOff>
    </xdr:from>
    <xdr:to xmlns:xdr="http://schemas.openxmlformats.org/drawingml/2006/spreadsheetDrawing">
      <xdr:col>24</xdr:col>
      <xdr:colOff>63500</xdr:colOff>
      <xdr:row>55</xdr:row>
      <xdr:rowOff>154305</xdr:rowOff>
    </xdr:to>
    <xdr:cxnSp macro="">
      <xdr:nvCxnSpPr>
        <xdr:cNvPr id="118" name="直線コネクタ 117"/>
        <xdr:cNvCxnSpPr/>
      </xdr:nvCxnSpPr>
      <xdr:spPr>
        <a:xfrm>
          <a:off x="3492500" y="923036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76835</xdr:rowOff>
    </xdr:from>
    <xdr:ext cx="598805" cy="249555"/>
    <xdr:sp macro="" textlink="">
      <xdr:nvSpPr>
        <xdr:cNvPr id="119" name="総務費平均値テキスト"/>
        <xdr:cNvSpPr txBox="1"/>
      </xdr:nvSpPr>
      <xdr:spPr>
        <a:xfrm>
          <a:off x="4305300" y="899858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119,448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55245</xdr:rowOff>
    </xdr:from>
    <xdr:to xmlns:xdr="http://schemas.openxmlformats.org/drawingml/2006/spreadsheetDrawing">
      <xdr:col>24</xdr:col>
      <xdr:colOff>114300</xdr:colOff>
      <xdr:row>55</xdr:row>
      <xdr:rowOff>153035</xdr:rowOff>
    </xdr:to>
    <xdr:sp macro="" textlink="">
      <xdr:nvSpPr>
        <xdr:cNvPr id="120" name="フローチャート: 判断 119"/>
        <xdr:cNvSpPr/>
      </xdr:nvSpPr>
      <xdr:spPr>
        <a:xfrm>
          <a:off x="4203700" y="9142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159385</xdr:rowOff>
    </xdr:from>
    <xdr:to xmlns:xdr="http://schemas.openxmlformats.org/drawingml/2006/spreadsheetDrawing">
      <xdr:col>19</xdr:col>
      <xdr:colOff>174625</xdr:colOff>
      <xdr:row>55</xdr:row>
      <xdr:rowOff>143510</xdr:rowOff>
    </xdr:to>
    <xdr:cxnSp macro="">
      <xdr:nvCxnSpPr>
        <xdr:cNvPr id="121" name="直線コネクタ 120"/>
        <xdr:cNvCxnSpPr/>
      </xdr:nvCxnSpPr>
      <xdr:spPr>
        <a:xfrm>
          <a:off x="2670175" y="8750935"/>
          <a:ext cx="822325" cy="479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43815</xdr:rowOff>
    </xdr:from>
    <xdr:to xmlns:xdr="http://schemas.openxmlformats.org/drawingml/2006/spreadsheetDrawing">
      <xdr:col>20</xdr:col>
      <xdr:colOff>38100</xdr:colOff>
      <xdr:row>55</xdr:row>
      <xdr:rowOff>141605</xdr:rowOff>
    </xdr:to>
    <xdr:sp macro="" textlink="">
      <xdr:nvSpPr>
        <xdr:cNvPr id="122" name="フローチャート: 判断 121"/>
        <xdr:cNvSpPr/>
      </xdr:nvSpPr>
      <xdr:spPr>
        <a:xfrm>
          <a:off x="3444875" y="91306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158115</xdr:rowOff>
    </xdr:from>
    <xdr:ext cx="598805" cy="248920"/>
    <xdr:sp macro="" textlink="">
      <xdr:nvSpPr>
        <xdr:cNvPr id="123" name="テキスト ボックス 122"/>
        <xdr:cNvSpPr txBox="1"/>
      </xdr:nvSpPr>
      <xdr:spPr>
        <a:xfrm>
          <a:off x="3211830" y="891476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159385</xdr:rowOff>
    </xdr:from>
    <xdr:to xmlns:xdr="http://schemas.openxmlformats.org/drawingml/2006/spreadsheetDrawing">
      <xdr:col>15</xdr:col>
      <xdr:colOff>50800</xdr:colOff>
      <xdr:row>55</xdr:row>
      <xdr:rowOff>64770</xdr:rowOff>
    </xdr:to>
    <xdr:cxnSp macro="">
      <xdr:nvCxnSpPr>
        <xdr:cNvPr id="124" name="直線コネクタ 123"/>
        <xdr:cNvCxnSpPr/>
      </xdr:nvCxnSpPr>
      <xdr:spPr>
        <a:xfrm flipV="1">
          <a:off x="1860550" y="8750935"/>
          <a:ext cx="809625"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52</xdr:row>
      <xdr:rowOff>120015</xdr:rowOff>
    </xdr:from>
    <xdr:to xmlns:xdr="http://schemas.openxmlformats.org/drawingml/2006/spreadsheetDrawing">
      <xdr:col>15</xdr:col>
      <xdr:colOff>101600</xdr:colOff>
      <xdr:row>53</xdr:row>
      <xdr:rowOff>52705</xdr:rowOff>
    </xdr:to>
    <xdr:sp macro="" textlink="">
      <xdr:nvSpPr>
        <xdr:cNvPr id="125" name="フローチャート: 判断 124"/>
        <xdr:cNvSpPr/>
      </xdr:nvSpPr>
      <xdr:spPr>
        <a:xfrm>
          <a:off x="2619375" y="8711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43815</xdr:rowOff>
    </xdr:from>
    <xdr:ext cx="598805" cy="249555"/>
    <xdr:sp macro="" textlink="">
      <xdr:nvSpPr>
        <xdr:cNvPr id="126" name="テキスト ボックス 125"/>
        <xdr:cNvSpPr txBox="1"/>
      </xdr:nvSpPr>
      <xdr:spPr>
        <a:xfrm>
          <a:off x="2402205" y="8800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55</xdr:row>
      <xdr:rowOff>64770</xdr:rowOff>
    </xdr:from>
    <xdr:to xmlns:xdr="http://schemas.openxmlformats.org/drawingml/2006/spreadsheetDrawing">
      <xdr:col>10</xdr:col>
      <xdr:colOff>114300</xdr:colOff>
      <xdr:row>56</xdr:row>
      <xdr:rowOff>12065</xdr:rowOff>
    </xdr:to>
    <xdr:cxnSp macro="">
      <xdr:nvCxnSpPr>
        <xdr:cNvPr id="127" name="直線コネクタ 126"/>
        <xdr:cNvCxnSpPr/>
      </xdr:nvCxnSpPr>
      <xdr:spPr>
        <a:xfrm flipV="1">
          <a:off x="1047750" y="9151620"/>
          <a:ext cx="8128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158750</xdr:rowOff>
    </xdr:from>
    <xdr:to xmlns:xdr="http://schemas.openxmlformats.org/drawingml/2006/spreadsheetDrawing">
      <xdr:col>10</xdr:col>
      <xdr:colOff>165100</xdr:colOff>
      <xdr:row>56</xdr:row>
      <xdr:rowOff>91440</xdr:rowOff>
    </xdr:to>
    <xdr:sp macro="" textlink="">
      <xdr:nvSpPr>
        <xdr:cNvPr id="128" name="フローチャート: 判断 127"/>
        <xdr:cNvSpPr/>
      </xdr:nvSpPr>
      <xdr:spPr>
        <a:xfrm>
          <a:off x="1809750" y="9245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83185</xdr:rowOff>
    </xdr:from>
    <xdr:ext cx="534035" cy="248920"/>
    <xdr:sp macro="" textlink="">
      <xdr:nvSpPr>
        <xdr:cNvPr id="129" name="テキスト ボックス 128"/>
        <xdr:cNvSpPr txBox="1"/>
      </xdr:nvSpPr>
      <xdr:spPr>
        <a:xfrm>
          <a:off x="1609090" y="93351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100330</xdr:rowOff>
    </xdr:from>
    <xdr:to xmlns:xdr="http://schemas.openxmlformats.org/drawingml/2006/spreadsheetDrawing">
      <xdr:col>6</xdr:col>
      <xdr:colOff>38100</xdr:colOff>
      <xdr:row>56</xdr:row>
      <xdr:rowOff>33020</xdr:rowOff>
    </xdr:to>
    <xdr:sp macro="" textlink="">
      <xdr:nvSpPr>
        <xdr:cNvPr id="130" name="フローチャート: 判断 129"/>
        <xdr:cNvSpPr/>
      </xdr:nvSpPr>
      <xdr:spPr>
        <a:xfrm>
          <a:off x="1000125" y="9187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48895</xdr:rowOff>
    </xdr:from>
    <xdr:ext cx="598805" cy="249555"/>
    <xdr:sp macro="" textlink="">
      <xdr:nvSpPr>
        <xdr:cNvPr id="131" name="テキスト ボックス 130"/>
        <xdr:cNvSpPr txBox="1"/>
      </xdr:nvSpPr>
      <xdr:spPr>
        <a:xfrm>
          <a:off x="767080" y="89706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76835</xdr:rowOff>
    </xdr:from>
    <xdr:ext cx="762000" cy="249555"/>
    <xdr:sp macro="" textlink="">
      <xdr:nvSpPr>
        <xdr:cNvPr id="132" name="テキスト ボックス 131"/>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76835</xdr:rowOff>
    </xdr:from>
    <xdr:ext cx="762000" cy="249555"/>
    <xdr:sp macro="" textlink="">
      <xdr:nvSpPr>
        <xdr:cNvPr id="133" name="テキスト ボックス 132"/>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76835</xdr:rowOff>
    </xdr:from>
    <xdr:ext cx="762000" cy="249555"/>
    <xdr:sp macro="" textlink="">
      <xdr:nvSpPr>
        <xdr:cNvPr id="134" name="テキスト ボックス 133"/>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76835</xdr:rowOff>
    </xdr:from>
    <xdr:ext cx="762000" cy="249555"/>
    <xdr:sp macro="" textlink="">
      <xdr:nvSpPr>
        <xdr:cNvPr id="135" name="テキスト ボックス 134"/>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76835</xdr:rowOff>
    </xdr:from>
    <xdr:ext cx="762000" cy="249555"/>
    <xdr:sp macro="" textlink="">
      <xdr:nvSpPr>
        <xdr:cNvPr id="136" name="テキスト ボックス 135"/>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104775</xdr:rowOff>
    </xdr:from>
    <xdr:to xmlns:xdr="http://schemas.openxmlformats.org/drawingml/2006/spreadsheetDrawing">
      <xdr:col>24</xdr:col>
      <xdr:colOff>114300</xdr:colOff>
      <xdr:row>56</xdr:row>
      <xdr:rowOff>38100</xdr:rowOff>
    </xdr:to>
    <xdr:sp macro="" textlink="">
      <xdr:nvSpPr>
        <xdr:cNvPr id="137" name="楕円 136"/>
        <xdr:cNvSpPr/>
      </xdr:nvSpPr>
      <xdr:spPr>
        <a:xfrm>
          <a:off x="4203700" y="91916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84455</xdr:rowOff>
    </xdr:from>
    <xdr:ext cx="598805" cy="248920"/>
    <xdr:sp macro="" textlink="">
      <xdr:nvSpPr>
        <xdr:cNvPr id="138" name="総務費該当値テキスト"/>
        <xdr:cNvSpPr txBox="1"/>
      </xdr:nvSpPr>
      <xdr:spPr>
        <a:xfrm>
          <a:off x="4305300" y="91713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94615</xdr:rowOff>
    </xdr:from>
    <xdr:to xmlns:xdr="http://schemas.openxmlformats.org/drawingml/2006/spreadsheetDrawing">
      <xdr:col>20</xdr:col>
      <xdr:colOff>38100</xdr:colOff>
      <xdr:row>56</xdr:row>
      <xdr:rowOff>27940</xdr:rowOff>
    </xdr:to>
    <xdr:sp macro="" textlink="">
      <xdr:nvSpPr>
        <xdr:cNvPr id="139" name="楕円 138"/>
        <xdr:cNvSpPr/>
      </xdr:nvSpPr>
      <xdr:spPr>
        <a:xfrm>
          <a:off x="3444875" y="91814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19050</xdr:rowOff>
    </xdr:from>
    <xdr:ext cx="598805" cy="248920"/>
    <xdr:sp macro="" textlink="">
      <xdr:nvSpPr>
        <xdr:cNvPr id="140" name="テキスト ボックス 139"/>
        <xdr:cNvSpPr txBox="1"/>
      </xdr:nvSpPr>
      <xdr:spPr>
        <a:xfrm>
          <a:off x="3211830" y="92710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109855</xdr:rowOff>
    </xdr:from>
    <xdr:to xmlns:xdr="http://schemas.openxmlformats.org/drawingml/2006/spreadsheetDrawing">
      <xdr:col>15</xdr:col>
      <xdr:colOff>101600</xdr:colOff>
      <xdr:row>53</xdr:row>
      <xdr:rowOff>42545</xdr:rowOff>
    </xdr:to>
    <xdr:sp macro="" textlink="">
      <xdr:nvSpPr>
        <xdr:cNvPr id="141" name="楕円 140"/>
        <xdr:cNvSpPr/>
      </xdr:nvSpPr>
      <xdr:spPr>
        <a:xfrm>
          <a:off x="2619375" y="870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59055</xdr:rowOff>
    </xdr:from>
    <xdr:ext cx="598805" cy="248920"/>
    <xdr:sp macro="" textlink="">
      <xdr:nvSpPr>
        <xdr:cNvPr id="142" name="テキスト ボックス 141"/>
        <xdr:cNvSpPr txBox="1"/>
      </xdr:nvSpPr>
      <xdr:spPr>
        <a:xfrm>
          <a:off x="2402205" y="84855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15875</xdr:rowOff>
    </xdr:from>
    <xdr:to xmlns:xdr="http://schemas.openxmlformats.org/drawingml/2006/spreadsheetDrawing">
      <xdr:col>10</xdr:col>
      <xdr:colOff>165100</xdr:colOff>
      <xdr:row>55</xdr:row>
      <xdr:rowOff>113665</xdr:rowOff>
    </xdr:to>
    <xdr:sp macro="" textlink="">
      <xdr:nvSpPr>
        <xdr:cNvPr id="143" name="楕円 142"/>
        <xdr:cNvSpPr/>
      </xdr:nvSpPr>
      <xdr:spPr>
        <a:xfrm>
          <a:off x="1809750" y="9102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129540</xdr:rowOff>
    </xdr:from>
    <xdr:ext cx="598805" cy="248920"/>
    <xdr:sp macro="" textlink="">
      <xdr:nvSpPr>
        <xdr:cNvPr id="144" name="テキスト ボックス 143"/>
        <xdr:cNvSpPr txBox="1"/>
      </xdr:nvSpPr>
      <xdr:spPr>
        <a:xfrm>
          <a:off x="1576705" y="88861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128270</xdr:rowOff>
    </xdr:from>
    <xdr:to xmlns:xdr="http://schemas.openxmlformats.org/drawingml/2006/spreadsheetDrawing">
      <xdr:col>6</xdr:col>
      <xdr:colOff>38100</xdr:colOff>
      <xdr:row>56</xdr:row>
      <xdr:rowOff>60960</xdr:rowOff>
    </xdr:to>
    <xdr:sp macro="" textlink="">
      <xdr:nvSpPr>
        <xdr:cNvPr id="145" name="楕円 144"/>
        <xdr:cNvSpPr/>
      </xdr:nvSpPr>
      <xdr:spPr>
        <a:xfrm>
          <a:off x="1000125" y="9215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52705</xdr:rowOff>
    </xdr:from>
    <xdr:ext cx="598805" cy="248920"/>
    <xdr:sp macro="" textlink="">
      <xdr:nvSpPr>
        <xdr:cNvPr id="146" name="テキスト ボックス 145"/>
        <xdr:cNvSpPr txBox="1"/>
      </xdr:nvSpPr>
      <xdr:spPr>
        <a:xfrm>
          <a:off x="767080" y="93046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55245</xdr:rowOff>
    </xdr:from>
    <xdr:to xmlns:xdr="http://schemas.openxmlformats.org/drawingml/2006/spreadsheetDrawing">
      <xdr:col>28</xdr:col>
      <xdr:colOff>114300</xdr:colOff>
      <xdr:row>65</xdr:row>
      <xdr:rowOff>30480</xdr:rowOff>
    </xdr:to>
    <xdr:sp macro="" textlink="">
      <xdr:nvSpPr>
        <xdr:cNvPr id="147" name="正方形/長方形 146"/>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55245</xdr:rowOff>
    </xdr:from>
    <xdr:to xmlns:xdr="http://schemas.openxmlformats.org/drawingml/2006/spreadsheetDrawing">
      <xdr:col>12</xdr:col>
      <xdr:colOff>127000</xdr:colOff>
      <xdr:row>66</xdr:row>
      <xdr:rowOff>134620</xdr:rowOff>
    </xdr:to>
    <xdr:sp macro="" textlink="">
      <xdr:nvSpPr>
        <xdr:cNvPr id="148" name="正方形/長方形 147"/>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85725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55245</xdr:rowOff>
    </xdr:from>
    <xdr:to xmlns:xdr="http://schemas.openxmlformats.org/drawingml/2006/spreadsheetDrawing">
      <xdr:col>18</xdr:col>
      <xdr:colOff>0</xdr:colOff>
      <xdr:row>66</xdr:row>
      <xdr:rowOff>134620</xdr:rowOff>
    </xdr:to>
    <xdr:sp macro="" textlink="">
      <xdr:nvSpPr>
        <xdr:cNvPr id="150" name="正方形/長方形 149"/>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85725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55245</xdr:rowOff>
    </xdr:from>
    <xdr:to xmlns:xdr="http://schemas.openxmlformats.org/drawingml/2006/spreadsheetDrawing">
      <xdr:col>24</xdr:col>
      <xdr:colOff>0</xdr:colOff>
      <xdr:row>66</xdr:row>
      <xdr:rowOff>134620</xdr:rowOff>
    </xdr:to>
    <xdr:sp macro="" textlink="">
      <xdr:nvSpPr>
        <xdr:cNvPr id="152" name="正方形/長方形 151"/>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85725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54" name="正方形/長方形 153"/>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17170"/>
    <xdr:sp macro="" textlink="">
      <xdr:nvSpPr>
        <xdr:cNvPr id="155" name="テキスト ボックス 154"/>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6" name="直線コネクタ 155"/>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107315</xdr:rowOff>
    </xdr:from>
    <xdr:ext cx="530860" cy="249555"/>
    <xdr:sp macro="" textlink="">
      <xdr:nvSpPr>
        <xdr:cNvPr id="157" name="テキスト ボックス 156"/>
        <xdr:cNvSpPr txBox="1"/>
      </xdr:nvSpPr>
      <xdr:spPr>
        <a:xfrm>
          <a:off x="214630" y="133216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95250</xdr:rowOff>
    </xdr:from>
    <xdr:to xmlns:xdr="http://schemas.openxmlformats.org/drawingml/2006/spreadsheetDrawing">
      <xdr:col>28</xdr:col>
      <xdr:colOff>114300</xdr:colOff>
      <xdr:row>79</xdr:row>
      <xdr:rowOff>95250</xdr:rowOff>
    </xdr:to>
    <xdr:cxnSp macro="">
      <xdr:nvCxnSpPr>
        <xdr:cNvPr id="158" name="直線コネクタ 157"/>
        <xdr:cNvCxnSpPr/>
      </xdr:nvCxnSpPr>
      <xdr:spPr>
        <a:xfrm>
          <a:off x="6985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123825</xdr:rowOff>
    </xdr:from>
    <xdr:ext cx="595630" cy="248920"/>
    <xdr:sp macro="" textlink="">
      <xdr:nvSpPr>
        <xdr:cNvPr id="159" name="テキスト ボックス 158"/>
        <xdr:cNvSpPr txBox="1"/>
      </xdr:nvSpPr>
      <xdr:spPr>
        <a:xfrm>
          <a:off x="166370" y="130079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110490</xdr:rowOff>
    </xdr:from>
    <xdr:to xmlns:xdr="http://schemas.openxmlformats.org/drawingml/2006/spreadsheetDrawing">
      <xdr:col>28</xdr:col>
      <xdr:colOff>114300</xdr:colOff>
      <xdr:row>77</xdr:row>
      <xdr:rowOff>110490</xdr:rowOff>
    </xdr:to>
    <xdr:cxnSp macro="">
      <xdr:nvCxnSpPr>
        <xdr:cNvPr id="160" name="直線コネクタ 159"/>
        <xdr:cNvCxnSpPr/>
      </xdr:nvCxnSpPr>
      <xdr:spPr>
        <a:xfrm>
          <a:off x="6985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138430</xdr:rowOff>
    </xdr:from>
    <xdr:ext cx="595630" cy="249555"/>
    <xdr:sp macro="" textlink="">
      <xdr:nvSpPr>
        <xdr:cNvPr id="161" name="テキスト ボックス 160"/>
        <xdr:cNvSpPr txBox="1"/>
      </xdr:nvSpPr>
      <xdr:spPr>
        <a:xfrm>
          <a:off x="166370" y="126923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127000</xdr:rowOff>
    </xdr:from>
    <xdr:to xmlns:xdr="http://schemas.openxmlformats.org/drawingml/2006/spreadsheetDrawing">
      <xdr:col>28</xdr:col>
      <xdr:colOff>114300</xdr:colOff>
      <xdr:row>75</xdr:row>
      <xdr:rowOff>127000</xdr:rowOff>
    </xdr:to>
    <xdr:cxnSp macro="">
      <xdr:nvCxnSpPr>
        <xdr:cNvPr id="162" name="直線コネクタ 161"/>
        <xdr:cNvCxnSpPr/>
      </xdr:nvCxnSpPr>
      <xdr:spPr>
        <a:xfrm>
          <a:off x="6985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154940</xdr:rowOff>
    </xdr:from>
    <xdr:ext cx="595630" cy="248920"/>
    <xdr:sp macro="" textlink="">
      <xdr:nvSpPr>
        <xdr:cNvPr id="163" name="テキスト ボックス 162"/>
        <xdr:cNvSpPr txBox="1"/>
      </xdr:nvSpPr>
      <xdr:spPr>
        <a:xfrm>
          <a:off x="166370" y="123786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142240</xdr:rowOff>
    </xdr:from>
    <xdr:to xmlns:xdr="http://schemas.openxmlformats.org/drawingml/2006/spreadsheetDrawing">
      <xdr:col>28</xdr:col>
      <xdr:colOff>114300</xdr:colOff>
      <xdr:row>73</xdr:row>
      <xdr:rowOff>142240</xdr:rowOff>
    </xdr:to>
    <xdr:cxnSp macro="">
      <xdr:nvCxnSpPr>
        <xdr:cNvPr id="164" name="直線コネクタ 163"/>
        <xdr:cNvCxnSpPr/>
      </xdr:nvCxnSpPr>
      <xdr:spPr>
        <a:xfrm>
          <a:off x="6985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5630" cy="249555"/>
    <xdr:sp macro="" textlink="">
      <xdr:nvSpPr>
        <xdr:cNvPr id="165" name="テキスト ボックス 164"/>
        <xdr:cNvSpPr txBox="1"/>
      </xdr:nvSpPr>
      <xdr:spPr>
        <a:xfrm>
          <a:off x="166370" y="120643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158750</xdr:rowOff>
    </xdr:from>
    <xdr:to xmlns:xdr="http://schemas.openxmlformats.org/drawingml/2006/spreadsheetDrawing">
      <xdr:col>28</xdr:col>
      <xdr:colOff>114300</xdr:colOff>
      <xdr:row>71</xdr:row>
      <xdr:rowOff>158750</xdr:rowOff>
    </xdr:to>
    <xdr:cxnSp macro="">
      <xdr:nvCxnSpPr>
        <xdr:cNvPr id="166" name="直線コネクタ 165"/>
        <xdr:cNvCxnSpPr/>
      </xdr:nvCxnSpPr>
      <xdr:spPr>
        <a:xfrm>
          <a:off x="6985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21590</xdr:rowOff>
    </xdr:from>
    <xdr:ext cx="595630" cy="248285"/>
    <xdr:sp macro="" textlink="">
      <xdr:nvSpPr>
        <xdr:cNvPr id="167" name="テキスト ボックス 166"/>
        <xdr:cNvSpPr txBox="1"/>
      </xdr:nvSpPr>
      <xdr:spPr>
        <a:xfrm>
          <a:off x="166370" y="1175004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8" name="直線コネクタ 167"/>
        <xdr:cNvCxnSpPr/>
      </xdr:nvCxnSpPr>
      <xdr:spPr>
        <a:xfrm>
          <a:off x="6985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36830</xdr:rowOff>
    </xdr:from>
    <xdr:ext cx="595630" cy="249555"/>
    <xdr:sp macro="" textlink="">
      <xdr:nvSpPr>
        <xdr:cNvPr id="169" name="テキスト ボックス 168"/>
        <xdr:cNvSpPr txBox="1"/>
      </xdr:nvSpPr>
      <xdr:spPr>
        <a:xfrm>
          <a:off x="166370"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0" name="直線コネクタ 169"/>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52705</xdr:rowOff>
    </xdr:from>
    <xdr:ext cx="595630" cy="248920"/>
    <xdr:sp macro="" textlink="">
      <xdr:nvSpPr>
        <xdr:cNvPr id="171" name="テキスト ボックス 170"/>
        <xdr:cNvSpPr txBox="1"/>
      </xdr:nvSpPr>
      <xdr:spPr>
        <a:xfrm>
          <a:off x="16637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79375</xdr:rowOff>
    </xdr:to>
    <xdr:sp macro="" textlink="">
      <xdr:nvSpPr>
        <xdr:cNvPr id="172" name="民生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61595</xdr:rowOff>
    </xdr:from>
    <xdr:to xmlns:xdr="http://schemas.openxmlformats.org/drawingml/2006/spreadsheetDrawing">
      <xdr:col>24</xdr:col>
      <xdr:colOff>62865</xdr:colOff>
      <xdr:row>79</xdr:row>
      <xdr:rowOff>62865</xdr:rowOff>
    </xdr:to>
    <xdr:cxnSp macro="">
      <xdr:nvCxnSpPr>
        <xdr:cNvPr id="173" name="直線コネクタ 172"/>
        <xdr:cNvCxnSpPr/>
      </xdr:nvCxnSpPr>
      <xdr:spPr>
        <a:xfrm flipV="1">
          <a:off x="4252595" y="11790045"/>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66675</xdr:rowOff>
    </xdr:from>
    <xdr:ext cx="598805" cy="249555"/>
    <xdr:sp macro="" textlink="">
      <xdr:nvSpPr>
        <xdr:cNvPr id="174" name="民生費最小値テキスト"/>
        <xdr:cNvSpPr txBox="1"/>
      </xdr:nvSpPr>
      <xdr:spPr>
        <a:xfrm>
          <a:off x="4305300" y="131159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62865</xdr:rowOff>
    </xdr:from>
    <xdr:to xmlns:xdr="http://schemas.openxmlformats.org/drawingml/2006/spreadsheetDrawing">
      <xdr:col>24</xdr:col>
      <xdr:colOff>152400</xdr:colOff>
      <xdr:row>79</xdr:row>
      <xdr:rowOff>62865</xdr:rowOff>
    </xdr:to>
    <xdr:cxnSp macro="">
      <xdr:nvCxnSpPr>
        <xdr:cNvPr id="175" name="直線コネクタ 174"/>
        <xdr:cNvCxnSpPr/>
      </xdr:nvCxnSpPr>
      <xdr:spPr>
        <a:xfrm>
          <a:off x="4181475"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xdr:rowOff>
    </xdr:from>
    <xdr:ext cx="598805" cy="248920"/>
    <xdr:sp macro="" textlink="">
      <xdr:nvSpPr>
        <xdr:cNvPr id="176" name="民生費最大値テキスト"/>
        <xdr:cNvSpPr txBox="1"/>
      </xdr:nvSpPr>
      <xdr:spPr>
        <a:xfrm>
          <a:off x="4305300" y="115735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61595</xdr:rowOff>
    </xdr:from>
    <xdr:to xmlns:xdr="http://schemas.openxmlformats.org/drawingml/2006/spreadsheetDrawing">
      <xdr:col>24</xdr:col>
      <xdr:colOff>152400</xdr:colOff>
      <xdr:row>71</xdr:row>
      <xdr:rowOff>61595</xdr:rowOff>
    </xdr:to>
    <xdr:cxnSp macro="">
      <xdr:nvCxnSpPr>
        <xdr:cNvPr id="177" name="直線コネクタ 176"/>
        <xdr:cNvCxnSpPr/>
      </xdr:nvCxnSpPr>
      <xdr:spPr>
        <a:xfrm>
          <a:off x="4181475" y="11790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73</xdr:row>
      <xdr:rowOff>54610</xdr:rowOff>
    </xdr:from>
    <xdr:to xmlns:xdr="http://schemas.openxmlformats.org/drawingml/2006/spreadsheetDrawing">
      <xdr:col>24</xdr:col>
      <xdr:colOff>63500</xdr:colOff>
      <xdr:row>73</xdr:row>
      <xdr:rowOff>78740</xdr:rowOff>
    </xdr:to>
    <xdr:cxnSp macro="">
      <xdr:nvCxnSpPr>
        <xdr:cNvPr id="178" name="直線コネクタ 177"/>
        <xdr:cNvCxnSpPr/>
      </xdr:nvCxnSpPr>
      <xdr:spPr>
        <a:xfrm>
          <a:off x="3492500" y="1211326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161925</xdr:rowOff>
    </xdr:from>
    <xdr:ext cx="598805" cy="248920"/>
    <xdr:sp macro="" textlink="">
      <xdr:nvSpPr>
        <xdr:cNvPr id="179" name="民生費平均値テキスト"/>
        <xdr:cNvSpPr txBox="1"/>
      </xdr:nvSpPr>
      <xdr:spPr>
        <a:xfrm>
          <a:off x="4305300" y="1255077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17780</xdr:rowOff>
    </xdr:from>
    <xdr:to xmlns:xdr="http://schemas.openxmlformats.org/drawingml/2006/spreadsheetDrawing">
      <xdr:col>24</xdr:col>
      <xdr:colOff>114300</xdr:colOff>
      <xdr:row>76</xdr:row>
      <xdr:rowOff>116205</xdr:rowOff>
    </xdr:to>
    <xdr:sp macro="" textlink="">
      <xdr:nvSpPr>
        <xdr:cNvPr id="180" name="フローチャート: 判断 179"/>
        <xdr:cNvSpPr/>
      </xdr:nvSpPr>
      <xdr:spPr>
        <a:xfrm>
          <a:off x="4203700" y="125717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18415</xdr:rowOff>
    </xdr:from>
    <xdr:to xmlns:xdr="http://schemas.openxmlformats.org/drawingml/2006/spreadsheetDrawing">
      <xdr:col>19</xdr:col>
      <xdr:colOff>174625</xdr:colOff>
      <xdr:row>73</xdr:row>
      <xdr:rowOff>54610</xdr:rowOff>
    </xdr:to>
    <xdr:cxnSp macro="">
      <xdr:nvCxnSpPr>
        <xdr:cNvPr id="181" name="直線コネクタ 180"/>
        <xdr:cNvCxnSpPr/>
      </xdr:nvCxnSpPr>
      <xdr:spPr>
        <a:xfrm>
          <a:off x="2670175" y="12077065"/>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104775</xdr:rowOff>
    </xdr:from>
    <xdr:to xmlns:xdr="http://schemas.openxmlformats.org/drawingml/2006/spreadsheetDrawing">
      <xdr:col>20</xdr:col>
      <xdr:colOff>38100</xdr:colOff>
      <xdr:row>76</xdr:row>
      <xdr:rowOff>38100</xdr:rowOff>
    </xdr:to>
    <xdr:sp macro="" textlink="">
      <xdr:nvSpPr>
        <xdr:cNvPr id="182" name="フローチャート: 判断 181"/>
        <xdr:cNvSpPr/>
      </xdr:nvSpPr>
      <xdr:spPr>
        <a:xfrm>
          <a:off x="3444875" y="1249362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29210</xdr:rowOff>
    </xdr:from>
    <xdr:ext cx="598805" cy="248920"/>
    <xdr:sp macro="" textlink="">
      <xdr:nvSpPr>
        <xdr:cNvPr id="183" name="テキスト ボックス 182"/>
        <xdr:cNvSpPr txBox="1"/>
      </xdr:nvSpPr>
      <xdr:spPr>
        <a:xfrm>
          <a:off x="3211830" y="125831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18415</xdr:rowOff>
    </xdr:from>
    <xdr:to xmlns:xdr="http://schemas.openxmlformats.org/drawingml/2006/spreadsheetDrawing">
      <xdr:col>15</xdr:col>
      <xdr:colOff>50800</xdr:colOff>
      <xdr:row>74</xdr:row>
      <xdr:rowOff>79375</xdr:rowOff>
    </xdr:to>
    <xdr:cxnSp macro="">
      <xdr:nvCxnSpPr>
        <xdr:cNvPr id="184" name="直線コネクタ 183"/>
        <xdr:cNvCxnSpPr/>
      </xdr:nvCxnSpPr>
      <xdr:spPr>
        <a:xfrm flipV="1">
          <a:off x="1860550" y="12077065"/>
          <a:ext cx="809625"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24130</xdr:rowOff>
    </xdr:from>
    <xdr:to xmlns:xdr="http://schemas.openxmlformats.org/drawingml/2006/spreadsheetDrawing">
      <xdr:col>15</xdr:col>
      <xdr:colOff>101600</xdr:colOff>
      <xdr:row>77</xdr:row>
      <xdr:rowOff>121920</xdr:rowOff>
    </xdr:to>
    <xdr:sp macro="" textlink="">
      <xdr:nvSpPr>
        <xdr:cNvPr id="185" name="フローチャート: 判断 184"/>
        <xdr:cNvSpPr/>
      </xdr:nvSpPr>
      <xdr:spPr>
        <a:xfrm>
          <a:off x="2619375" y="1274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113030</xdr:rowOff>
    </xdr:from>
    <xdr:ext cx="598805" cy="249555"/>
    <xdr:sp macro="" textlink="">
      <xdr:nvSpPr>
        <xdr:cNvPr id="186" name="テキスト ボックス 185"/>
        <xdr:cNvSpPr txBox="1"/>
      </xdr:nvSpPr>
      <xdr:spPr>
        <a:xfrm>
          <a:off x="2402205" y="128320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74</xdr:row>
      <xdr:rowOff>79375</xdr:rowOff>
    </xdr:from>
    <xdr:to xmlns:xdr="http://schemas.openxmlformats.org/drawingml/2006/spreadsheetDrawing">
      <xdr:col>10</xdr:col>
      <xdr:colOff>114300</xdr:colOff>
      <xdr:row>76</xdr:row>
      <xdr:rowOff>46990</xdr:rowOff>
    </xdr:to>
    <xdr:cxnSp macro="">
      <xdr:nvCxnSpPr>
        <xdr:cNvPr id="187" name="直線コネクタ 186"/>
        <xdr:cNvCxnSpPr/>
      </xdr:nvCxnSpPr>
      <xdr:spPr>
        <a:xfrm flipV="1">
          <a:off x="1047750" y="12303125"/>
          <a:ext cx="8128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68580</xdr:rowOff>
    </xdr:from>
    <xdr:to xmlns:xdr="http://schemas.openxmlformats.org/drawingml/2006/spreadsheetDrawing">
      <xdr:col>10</xdr:col>
      <xdr:colOff>165100</xdr:colOff>
      <xdr:row>78</xdr:row>
      <xdr:rowOff>1270</xdr:rowOff>
    </xdr:to>
    <xdr:sp macro="" textlink="">
      <xdr:nvSpPr>
        <xdr:cNvPr id="188" name="フローチャート: 判断 187"/>
        <xdr:cNvSpPr/>
      </xdr:nvSpPr>
      <xdr:spPr>
        <a:xfrm>
          <a:off x="1809750" y="12787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158115</xdr:rowOff>
    </xdr:from>
    <xdr:ext cx="598805" cy="248920"/>
    <xdr:sp macro="" textlink="">
      <xdr:nvSpPr>
        <xdr:cNvPr id="189" name="テキスト ボックス 188"/>
        <xdr:cNvSpPr txBox="1"/>
      </xdr:nvSpPr>
      <xdr:spPr>
        <a:xfrm>
          <a:off x="1576705" y="1287716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59690</xdr:rowOff>
    </xdr:to>
    <xdr:sp macro="" textlink="">
      <xdr:nvSpPr>
        <xdr:cNvPr id="190" name="フローチャート: 判断 189"/>
        <xdr:cNvSpPr/>
      </xdr:nvSpPr>
      <xdr:spPr>
        <a:xfrm>
          <a:off x="1000125" y="128460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50800</xdr:rowOff>
    </xdr:from>
    <xdr:ext cx="598805" cy="248920"/>
    <xdr:sp macro="" textlink="">
      <xdr:nvSpPr>
        <xdr:cNvPr id="191" name="テキスト ボックス 190"/>
        <xdr:cNvSpPr txBox="1"/>
      </xdr:nvSpPr>
      <xdr:spPr>
        <a:xfrm>
          <a:off x="767080" y="129349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2" name="テキスト ボックス 191"/>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3" name="テキスト ボックス 192"/>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4" name="テキスト ボックス 193"/>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5" name="テキスト ボックス 194"/>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6" name="テキスト ボックス 195"/>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29845</xdr:rowOff>
    </xdr:from>
    <xdr:to xmlns:xdr="http://schemas.openxmlformats.org/drawingml/2006/spreadsheetDrawing">
      <xdr:col>24</xdr:col>
      <xdr:colOff>114300</xdr:colOff>
      <xdr:row>73</xdr:row>
      <xdr:rowOff>127635</xdr:rowOff>
    </xdr:to>
    <xdr:sp macro="" textlink="">
      <xdr:nvSpPr>
        <xdr:cNvPr id="197" name="楕円 196"/>
        <xdr:cNvSpPr/>
      </xdr:nvSpPr>
      <xdr:spPr>
        <a:xfrm>
          <a:off x="4203700" y="12088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52070</xdr:rowOff>
    </xdr:from>
    <xdr:ext cx="598805" cy="248920"/>
    <xdr:sp macro="" textlink="">
      <xdr:nvSpPr>
        <xdr:cNvPr id="198" name="民生費該当値テキスト"/>
        <xdr:cNvSpPr txBox="1"/>
      </xdr:nvSpPr>
      <xdr:spPr>
        <a:xfrm>
          <a:off x="4305300" y="119456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5715</xdr:rowOff>
    </xdr:from>
    <xdr:to xmlns:xdr="http://schemas.openxmlformats.org/drawingml/2006/spreadsheetDrawing">
      <xdr:col>20</xdr:col>
      <xdr:colOff>38100</xdr:colOff>
      <xdr:row>73</xdr:row>
      <xdr:rowOff>103505</xdr:rowOff>
    </xdr:to>
    <xdr:sp macro="" textlink="">
      <xdr:nvSpPr>
        <xdr:cNvPr id="199" name="楕円 198"/>
        <xdr:cNvSpPr/>
      </xdr:nvSpPr>
      <xdr:spPr>
        <a:xfrm>
          <a:off x="3444875" y="120643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119380</xdr:rowOff>
    </xdr:from>
    <xdr:ext cx="598805" cy="248920"/>
    <xdr:sp macro="" textlink="">
      <xdr:nvSpPr>
        <xdr:cNvPr id="200" name="テキスト ボックス 199"/>
        <xdr:cNvSpPr txBox="1"/>
      </xdr:nvSpPr>
      <xdr:spPr>
        <a:xfrm>
          <a:off x="3211830" y="118478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134620</xdr:rowOff>
    </xdr:from>
    <xdr:to xmlns:xdr="http://schemas.openxmlformats.org/drawingml/2006/spreadsheetDrawing">
      <xdr:col>15</xdr:col>
      <xdr:colOff>101600</xdr:colOff>
      <xdr:row>73</xdr:row>
      <xdr:rowOff>67310</xdr:rowOff>
    </xdr:to>
    <xdr:sp macro="" textlink="">
      <xdr:nvSpPr>
        <xdr:cNvPr id="201" name="楕円 200"/>
        <xdr:cNvSpPr/>
      </xdr:nvSpPr>
      <xdr:spPr>
        <a:xfrm>
          <a:off x="2619375" y="1202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83185</xdr:rowOff>
    </xdr:from>
    <xdr:ext cx="598805" cy="248920"/>
    <xdr:sp macro="" textlink="">
      <xdr:nvSpPr>
        <xdr:cNvPr id="202" name="テキスト ボックス 201"/>
        <xdr:cNvSpPr txBox="1"/>
      </xdr:nvSpPr>
      <xdr:spPr>
        <a:xfrm>
          <a:off x="2402205" y="118116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30480</xdr:rowOff>
    </xdr:from>
    <xdr:to xmlns:xdr="http://schemas.openxmlformats.org/drawingml/2006/spreadsheetDrawing">
      <xdr:col>10</xdr:col>
      <xdr:colOff>165100</xdr:colOff>
      <xdr:row>74</xdr:row>
      <xdr:rowOff>128270</xdr:rowOff>
    </xdr:to>
    <xdr:sp macro="" textlink="">
      <xdr:nvSpPr>
        <xdr:cNvPr id="203" name="楕円 202"/>
        <xdr:cNvSpPr/>
      </xdr:nvSpPr>
      <xdr:spPr>
        <a:xfrm>
          <a:off x="1809750" y="1225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144145</xdr:rowOff>
    </xdr:from>
    <xdr:ext cx="598805" cy="249555"/>
    <xdr:sp macro="" textlink="">
      <xdr:nvSpPr>
        <xdr:cNvPr id="204" name="テキスト ボックス 203"/>
        <xdr:cNvSpPr txBox="1"/>
      </xdr:nvSpPr>
      <xdr:spPr>
        <a:xfrm>
          <a:off x="1576705" y="120376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163195</xdr:rowOff>
    </xdr:from>
    <xdr:to xmlns:xdr="http://schemas.openxmlformats.org/drawingml/2006/spreadsheetDrawing">
      <xdr:col>6</xdr:col>
      <xdr:colOff>38100</xdr:colOff>
      <xdr:row>76</xdr:row>
      <xdr:rowOff>95885</xdr:rowOff>
    </xdr:to>
    <xdr:sp macro="" textlink="">
      <xdr:nvSpPr>
        <xdr:cNvPr id="205" name="楕円 204"/>
        <xdr:cNvSpPr/>
      </xdr:nvSpPr>
      <xdr:spPr>
        <a:xfrm>
          <a:off x="1000125" y="125520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111760</xdr:rowOff>
    </xdr:from>
    <xdr:ext cx="598805" cy="249555"/>
    <xdr:sp macro="" textlink="">
      <xdr:nvSpPr>
        <xdr:cNvPr id="206" name="テキスト ボックス 205"/>
        <xdr:cNvSpPr txBox="1"/>
      </xdr:nvSpPr>
      <xdr:spPr>
        <a:xfrm>
          <a:off x="767080" y="1233551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7" name="正方形/長方形 206"/>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8" name="正方形/長方形 207"/>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10" name="正方形/長方形 209"/>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12" name="正方形/長方形 211"/>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7170"/>
    <xdr:sp macro="" textlink="">
      <xdr:nvSpPr>
        <xdr:cNvPr id="215" name="テキスト ボックス 214"/>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8" name="テキスト ボックス 217"/>
        <xdr:cNvSpPr txBox="1"/>
      </xdr:nvSpPr>
      <xdr:spPr>
        <a:xfrm>
          <a:off x="48133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20" name="テキスト ボックス 219"/>
        <xdr:cNvSpPr txBox="1"/>
      </xdr:nvSpPr>
      <xdr:spPr>
        <a:xfrm>
          <a:off x="21463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22" name="テキスト ボックス 221"/>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4" name="テキスト ボックス 223"/>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5" name="直線コネクタ 224"/>
        <xdr:cNvCxnSpPr/>
      </xdr:nvCxnSpPr>
      <xdr:spPr>
        <a:xfrm>
          <a:off x="698500" y="14926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89535</xdr:rowOff>
    </xdr:from>
    <xdr:ext cx="595630" cy="249555"/>
    <xdr:sp macro="" textlink="">
      <xdr:nvSpPr>
        <xdr:cNvPr id="226" name="テキスト ボックス 225"/>
        <xdr:cNvSpPr txBox="1"/>
      </xdr:nvSpPr>
      <xdr:spPr>
        <a:xfrm>
          <a:off x="16637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7" name="直線コネクタ 226"/>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5630" cy="248920"/>
    <xdr:sp macro="" textlink="">
      <xdr:nvSpPr>
        <xdr:cNvPr id="228" name="テキスト ボックス 227"/>
        <xdr:cNvSpPr txBox="1"/>
      </xdr:nvSpPr>
      <xdr:spPr>
        <a:xfrm>
          <a:off x="16637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85725</xdr:rowOff>
    </xdr:from>
    <xdr:to xmlns:xdr="http://schemas.openxmlformats.org/drawingml/2006/spreadsheetDrawing">
      <xdr:col>24</xdr:col>
      <xdr:colOff>62865</xdr:colOff>
      <xdr:row>97</xdr:row>
      <xdr:rowOff>168275</xdr:rowOff>
    </xdr:to>
    <xdr:cxnSp macro="">
      <xdr:nvCxnSpPr>
        <xdr:cNvPr id="230" name="直線コネクタ 229"/>
        <xdr:cNvCxnSpPr/>
      </xdr:nvCxnSpPr>
      <xdr:spPr>
        <a:xfrm flipV="1">
          <a:off x="4252595" y="14951075"/>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635</xdr:rowOff>
    </xdr:from>
    <xdr:ext cx="534670" cy="259080"/>
    <xdr:sp macro="" textlink="">
      <xdr:nvSpPr>
        <xdr:cNvPr id="231" name="衛生費最小値テキスト"/>
        <xdr:cNvSpPr txBox="1"/>
      </xdr:nvSpPr>
      <xdr:spPr>
        <a:xfrm>
          <a:off x="4305300" y="16231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168275</xdr:rowOff>
    </xdr:from>
    <xdr:to xmlns:xdr="http://schemas.openxmlformats.org/drawingml/2006/spreadsheetDrawing">
      <xdr:col>24</xdr:col>
      <xdr:colOff>152400</xdr:colOff>
      <xdr:row>97</xdr:row>
      <xdr:rowOff>168275</xdr:rowOff>
    </xdr:to>
    <xdr:cxnSp macro="">
      <xdr:nvCxnSpPr>
        <xdr:cNvPr id="232" name="直線コネクタ 231"/>
        <xdr:cNvCxnSpPr/>
      </xdr:nvCxnSpPr>
      <xdr:spPr>
        <a:xfrm>
          <a:off x="4181475" y="16227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34290</xdr:rowOff>
    </xdr:from>
    <xdr:ext cx="598805" cy="249555"/>
    <xdr:sp macro="" textlink="">
      <xdr:nvSpPr>
        <xdr:cNvPr id="233" name="衛生費最大値テキスト"/>
        <xdr:cNvSpPr txBox="1"/>
      </xdr:nvSpPr>
      <xdr:spPr>
        <a:xfrm>
          <a:off x="4305300" y="147345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85725</xdr:rowOff>
    </xdr:from>
    <xdr:to xmlns:xdr="http://schemas.openxmlformats.org/drawingml/2006/spreadsheetDrawing">
      <xdr:col>24</xdr:col>
      <xdr:colOff>152400</xdr:colOff>
      <xdr:row>90</xdr:row>
      <xdr:rowOff>85725</xdr:rowOff>
    </xdr:to>
    <xdr:cxnSp macro="">
      <xdr:nvCxnSpPr>
        <xdr:cNvPr id="234" name="直線コネクタ 233"/>
        <xdr:cNvCxnSpPr/>
      </xdr:nvCxnSpPr>
      <xdr:spPr>
        <a:xfrm>
          <a:off x="4181475" y="14951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14605</xdr:rowOff>
    </xdr:from>
    <xdr:to xmlns:xdr="http://schemas.openxmlformats.org/drawingml/2006/spreadsheetDrawing">
      <xdr:col>24</xdr:col>
      <xdr:colOff>63500</xdr:colOff>
      <xdr:row>96</xdr:row>
      <xdr:rowOff>67310</xdr:rowOff>
    </xdr:to>
    <xdr:cxnSp macro="">
      <xdr:nvCxnSpPr>
        <xdr:cNvPr id="235" name="直線コネクタ 234"/>
        <xdr:cNvCxnSpPr/>
      </xdr:nvCxnSpPr>
      <xdr:spPr>
        <a:xfrm flipV="1">
          <a:off x="3492500" y="15902305"/>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37465</xdr:rowOff>
    </xdr:from>
    <xdr:ext cx="534670" cy="259080"/>
    <xdr:sp macro="" textlink="">
      <xdr:nvSpPr>
        <xdr:cNvPr id="236" name="衛生費平均値テキスト"/>
        <xdr:cNvSpPr txBox="1"/>
      </xdr:nvSpPr>
      <xdr:spPr>
        <a:xfrm>
          <a:off x="4305300" y="159251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59055</xdr:rowOff>
    </xdr:from>
    <xdr:to xmlns:xdr="http://schemas.openxmlformats.org/drawingml/2006/spreadsheetDrawing">
      <xdr:col>24</xdr:col>
      <xdr:colOff>114300</xdr:colOff>
      <xdr:row>96</xdr:row>
      <xdr:rowOff>160655</xdr:rowOff>
    </xdr:to>
    <xdr:sp macro="" textlink="">
      <xdr:nvSpPr>
        <xdr:cNvPr id="237" name="フローチャート: 判断 236"/>
        <xdr:cNvSpPr/>
      </xdr:nvSpPr>
      <xdr:spPr>
        <a:xfrm>
          <a:off x="4203700" y="1594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138430</xdr:rowOff>
    </xdr:from>
    <xdr:to xmlns:xdr="http://schemas.openxmlformats.org/drawingml/2006/spreadsheetDrawing">
      <xdr:col>19</xdr:col>
      <xdr:colOff>174625</xdr:colOff>
      <xdr:row>96</xdr:row>
      <xdr:rowOff>67310</xdr:rowOff>
    </xdr:to>
    <xdr:cxnSp macro="">
      <xdr:nvCxnSpPr>
        <xdr:cNvPr id="238" name="直線コネクタ 237"/>
        <xdr:cNvCxnSpPr/>
      </xdr:nvCxnSpPr>
      <xdr:spPr>
        <a:xfrm>
          <a:off x="2670175" y="15854680"/>
          <a:ext cx="8223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53340</xdr:rowOff>
    </xdr:from>
    <xdr:to xmlns:xdr="http://schemas.openxmlformats.org/drawingml/2006/spreadsheetDrawing">
      <xdr:col>20</xdr:col>
      <xdr:colOff>38100</xdr:colOff>
      <xdr:row>96</xdr:row>
      <xdr:rowOff>154940</xdr:rowOff>
    </xdr:to>
    <xdr:sp macro="" textlink="">
      <xdr:nvSpPr>
        <xdr:cNvPr id="239" name="フローチャート: 判断 238"/>
        <xdr:cNvSpPr/>
      </xdr:nvSpPr>
      <xdr:spPr>
        <a:xfrm>
          <a:off x="3444875" y="159410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146050</xdr:rowOff>
    </xdr:from>
    <xdr:ext cx="534035" cy="258445"/>
    <xdr:sp macro="" textlink="">
      <xdr:nvSpPr>
        <xdr:cNvPr id="240" name="テキスト ボックス 239"/>
        <xdr:cNvSpPr txBox="1"/>
      </xdr:nvSpPr>
      <xdr:spPr>
        <a:xfrm>
          <a:off x="3244215" y="1603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138430</xdr:rowOff>
    </xdr:from>
    <xdr:to xmlns:xdr="http://schemas.openxmlformats.org/drawingml/2006/spreadsheetDrawing">
      <xdr:col>15</xdr:col>
      <xdr:colOff>50800</xdr:colOff>
      <xdr:row>96</xdr:row>
      <xdr:rowOff>150495</xdr:rowOff>
    </xdr:to>
    <xdr:cxnSp macro="">
      <xdr:nvCxnSpPr>
        <xdr:cNvPr id="241" name="直線コネクタ 240"/>
        <xdr:cNvCxnSpPr/>
      </xdr:nvCxnSpPr>
      <xdr:spPr>
        <a:xfrm flipV="1">
          <a:off x="1860550" y="15854680"/>
          <a:ext cx="809625"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115570</xdr:rowOff>
    </xdr:from>
    <xdr:to xmlns:xdr="http://schemas.openxmlformats.org/drawingml/2006/spreadsheetDrawing">
      <xdr:col>15</xdr:col>
      <xdr:colOff>101600</xdr:colOff>
      <xdr:row>97</xdr:row>
      <xdr:rowOff>45720</xdr:rowOff>
    </xdr:to>
    <xdr:sp macro="" textlink="">
      <xdr:nvSpPr>
        <xdr:cNvPr id="242" name="フローチャート: 判断 241"/>
        <xdr:cNvSpPr/>
      </xdr:nvSpPr>
      <xdr:spPr>
        <a:xfrm>
          <a:off x="2619375" y="160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36830</xdr:rowOff>
    </xdr:from>
    <xdr:ext cx="534035" cy="259080"/>
    <xdr:sp macro="" textlink="">
      <xdr:nvSpPr>
        <xdr:cNvPr id="243" name="テキスト ボックス 242"/>
        <xdr:cNvSpPr txBox="1"/>
      </xdr:nvSpPr>
      <xdr:spPr>
        <a:xfrm>
          <a:off x="2434590" y="16095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143510</xdr:rowOff>
    </xdr:from>
    <xdr:to xmlns:xdr="http://schemas.openxmlformats.org/drawingml/2006/spreadsheetDrawing">
      <xdr:col>10</xdr:col>
      <xdr:colOff>114300</xdr:colOff>
      <xdr:row>96</xdr:row>
      <xdr:rowOff>150495</xdr:rowOff>
    </xdr:to>
    <xdr:cxnSp macro="">
      <xdr:nvCxnSpPr>
        <xdr:cNvPr id="244" name="直線コネクタ 243"/>
        <xdr:cNvCxnSpPr/>
      </xdr:nvCxnSpPr>
      <xdr:spPr>
        <a:xfrm>
          <a:off x="1047750" y="1603121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140335</xdr:rowOff>
    </xdr:from>
    <xdr:to xmlns:xdr="http://schemas.openxmlformats.org/drawingml/2006/spreadsheetDrawing">
      <xdr:col>10</xdr:col>
      <xdr:colOff>165100</xdr:colOff>
      <xdr:row>97</xdr:row>
      <xdr:rowOff>70485</xdr:rowOff>
    </xdr:to>
    <xdr:sp macro="" textlink="">
      <xdr:nvSpPr>
        <xdr:cNvPr id="245" name="フローチャート: 判断 244"/>
        <xdr:cNvSpPr/>
      </xdr:nvSpPr>
      <xdr:spPr>
        <a:xfrm>
          <a:off x="1809750" y="160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61595</xdr:rowOff>
    </xdr:from>
    <xdr:ext cx="534035" cy="259080"/>
    <xdr:sp macro="" textlink="">
      <xdr:nvSpPr>
        <xdr:cNvPr id="246" name="テキスト ボックス 245"/>
        <xdr:cNvSpPr txBox="1"/>
      </xdr:nvSpPr>
      <xdr:spPr>
        <a:xfrm>
          <a:off x="1609090" y="16120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137795</xdr:rowOff>
    </xdr:from>
    <xdr:to xmlns:xdr="http://schemas.openxmlformats.org/drawingml/2006/spreadsheetDrawing">
      <xdr:col>6</xdr:col>
      <xdr:colOff>38100</xdr:colOff>
      <xdr:row>97</xdr:row>
      <xdr:rowOff>67945</xdr:rowOff>
    </xdr:to>
    <xdr:sp macro="" textlink="">
      <xdr:nvSpPr>
        <xdr:cNvPr id="247" name="フローチャート: 判断 246"/>
        <xdr:cNvSpPr/>
      </xdr:nvSpPr>
      <xdr:spPr>
        <a:xfrm>
          <a:off x="1000125" y="160254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59055</xdr:rowOff>
    </xdr:from>
    <xdr:ext cx="534035" cy="259080"/>
    <xdr:sp macro="" textlink="">
      <xdr:nvSpPr>
        <xdr:cNvPr id="248" name="テキスト ボックス 247"/>
        <xdr:cNvSpPr txBox="1"/>
      </xdr:nvSpPr>
      <xdr:spPr>
        <a:xfrm>
          <a:off x="799465" y="16118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0" name="テキスト ボックス 249"/>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3" name="テキスト ボックス 252"/>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135255</xdr:rowOff>
    </xdr:from>
    <xdr:to xmlns:xdr="http://schemas.openxmlformats.org/drawingml/2006/spreadsheetDrawing">
      <xdr:col>24</xdr:col>
      <xdr:colOff>114300</xdr:colOff>
      <xdr:row>96</xdr:row>
      <xdr:rowOff>65405</xdr:rowOff>
    </xdr:to>
    <xdr:sp macro="" textlink="">
      <xdr:nvSpPr>
        <xdr:cNvPr id="254" name="楕円 253"/>
        <xdr:cNvSpPr/>
      </xdr:nvSpPr>
      <xdr:spPr>
        <a:xfrm>
          <a:off x="4203700" y="158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158115</xdr:rowOff>
    </xdr:from>
    <xdr:ext cx="534670" cy="258445"/>
    <xdr:sp macro="" textlink="">
      <xdr:nvSpPr>
        <xdr:cNvPr id="255" name="衛生費該当値テキスト"/>
        <xdr:cNvSpPr txBox="1"/>
      </xdr:nvSpPr>
      <xdr:spPr>
        <a:xfrm>
          <a:off x="4305300" y="15702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16510</xdr:rowOff>
    </xdr:from>
    <xdr:to xmlns:xdr="http://schemas.openxmlformats.org/drawingml/2006/spreadsheetDrawing">
      <xdr:col>20</xdr:col>
      <xdr:colOff>38100</xdr:colOff>
      <xdr:row>96</xdr:row>
      <xdr:rowOff>118110</xdr:rowOff>
    </xdr:to>
    <xdr:sp macro="" textlink="">
      <xdr:nvSpPr>
        <xdr:cNvPr id="256" name="楕円 255"/>
        <xdr:cNvSpPr/>
      </xdr:nvSpPr>
      <xdr:spPr>
        <a:xfrm>
          <a:off x="3444875" y="159042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134620</xdr:rowOff>
    </xdr:from>
    <xdr:ext cx="534035" cy="258445"/>
    <xdr:sp macro="" textlink="">
      <xdr:nvSpPr>
        <xdr:cNvPr id="257" name="テキスト ボックス 256"/>
        <xdr:cNvSpPr txBox="1"/>
      </xdr:nvSpPr>
      <xdr:spPr>
        <a:xfrm>
          <a:off x="3244215" y="1567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87630</xdr:rowOff>
    </xdr:from>
    <xdr:to xmlns:xdr="http://schemas.openxmlformats.org/drawingml/2006/spreadsheetDrawing">
      <xdr:col>15</xdr:col>
      <xdr:colOff>101600</xdr:colOff>
      <xdr:row>96</xdr:row>
      <xdr:rowOff>17780</xdr:rowOff>
    </xdr:to>
    <xdr:sp macro="" textlink="">
      <xdr:nvSpPr>
        <xdr:cNvPr id="258" name="楕円 257"/>
        <xdr:cNvSpPr/>
      </xdr:nvSpPr>
      <xdr:spPr>
        <a:xfrm>
          <a:off x="2619375" y="158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34290</xdr:rowOff>
    </xdr:from>
    <xdr:ext cx="534035" cy="259080"/>
    <xdr:sp macro="" textlink="">
      <xdr:nvSpPr>
        <xdr:cNvPr id="259" name="テキスト ボックス 258"/>
        <xdr:cNvSpPr txBox="1"/>
      </xdr:nvSpPr>
      <xdr:spPr>
        <a:xfrm>
          <a:off x="2434590" y="15579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99695</xdr:rowOff>
    </xdr:from>
    <xdr:to xmlns:xdr="http://schemas.openxmlformats.org/drawingml/2006/spreadsheetDrawing">
      <xdr:col>10</xdr:col>
      <xdr:colOff>165100</xdr:colOff>
      <xdr:row>97</xdr:row>
      <xdr:rowOff>29845</xdr:rowOff>
    </xdr:to>
    <xdr:sp macro="" textlink="">
      <xdr:nvSpPr>
        <xdr:cNvPr id="260" name="楕円 259"/>
        <xdr:cNvSpPr/>
      </xdr:nvSpPr>
      <xdr:spPr>
        <a:xfrm>
          <a:off x="1809750" y="159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46355</xdr:rowOff>
    </xdr:from>
    <xdr:ext cx="534035" cy="259080"/>
    <xdr:sp macro="" textlink="">
      <xdr:nvSpPr>
        <xdr:cNvPr id="261" name="テキスト ボックス 260"/>
        <xdr:cNvSpPr txBox="1"/>
      </xdr:nvSpPr>
      <xdr:spPr>
        <a:xfrm>
          <a:off x="1609090" y="15762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92710</xdr:rowOff>
    </xdr:from>
    <xdr:to xmlns:xdr="http://schemas.openxmlformats.org/drawingml/2006/spreadsheetDrawing">
      <xdr:col>6</xdr:col>
      <xdr:colOff>38100</xdr:colOff>
      <xdr:row>97</xdr:row>
      <xdr:rowOff>22860</xdr:rowOff>
    </xdr:to>
    <xdr:sp macro="" textlink="">
      <xdr:nvSpPr>
        <xdr:cNvPr id="262" name="楕円 261"/>
        <xdr:cNvSpPr/>
      </xdr:nvSpPr>
      <xdr:spPr>
        <a:xfrm>
          <a:off x="1000125" y="15980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39370</xdr:rowOff>
    </xdr:from>
    <xdr:ext cx="534035" cy="259080"/>
    <xdr:sp macro="" textlink="">
      <xdr:nvSpPr>
        <xdr:cNvPr id="263" name="テキスト ボックス 262"/>
        <xdr:cNvSpPr txBox="1"/>
      </xdr:nvSpPr>
      <xdr:spPr>
        <a:xfrm>
          <a:off x="799465" y="15755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55245</xdr:rowOff>
    </xdr:from>
    <xdr:to xmlns:xdr="http://schemas.openxmlformats.org/drawingml/2006/spreadsheetDrawing">
      <xdr:col>59</xdr:col>
      <xdr:colOff>50800</xdr:colOff>
      <xdr:row>25</xdr:row>
      <xdr:rowOff>30480</xdr:rowOff>
    </xdr:to>
    <xdr:sp macro="" textlink="">
      <xdr:nvSpPr>
        <xdr:cNvPr id="264" name="正方形/長方形 263"/>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55245</xdr:rowOff>
    </xdr:from>
    <xdr:to xmlns:xdr="http://schemas.openxmlformats.org/drawingml/2006/spreadsheetDrawing">
      <xdr:col>43</xdr:col>
      <xdr:colOff>63500</xdr:colOff>
      <xdr:row>26</xdr:row>
      <xdr:rowOff>134620</xdr:rowOff>
    </xdr:to>
    <xdr:sp macro="" textlink="">
      <xdr:nvSpPr>
        <xdr:cNvPr id="265" name="正方形/長方形 264"/>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85725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55245</xdr:rowOff>
    </xdr:from>
    <xdr:to xmlns:xdr="http://schemas.openxmlformats.org/drawingml/2006/spreadsheetDrawing">
      <xdr:col>48</xdr:col>
      <xdr:colOff>127000</xdr:colOff>
      <xdr:row>26</xdr:row>
      <xdr:rowOff>134620</xdr:rowOff>
    </xdr:to>
    <xdr:sp macro="" textlink="">
      <xdr:nvSpPr>
        <xdr:cNvPr id="267" name="正方形/長方形 266"/>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85725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55245</xdr:rowOff>
    </xdr:from>
    <xdr:to xmlns:xdr="http://schemas.openxmlformats.org/drawingml/2006/spreadsheetDrawing">
      <xdr:col>54</xdr:col>
      <xdr:colOff>127000</xdr:colOff>
      <xdr:row>26</xdr:row>
      <xdr:rowOff>134620</xdr:rowOff>
    </xdr:to>
    <xdr:sp macro="" textlink="">
      <xdr:nvSpPr>
        <xdr:cNvPr id="269" name="正方形/長方形 268"/>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85725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71" name="正方形/長方形 270"/>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17170"/>
    <xdr:sp macro="" textlink="">
      <xdr:nvSpPr>
        <xdr:cNvPr id="272" name="テキスト ボックス 271"/>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79375</xdr:rowOff>
    </xdr:from>
    <xdr:to xmlns:xdr="http://schemas.openxmlformats.org/drawingml/2006/spreadsheetDrawing">
      <xdr:col>59</xdr:col>
      <xdr:colOff>50800</xdr:colOff>
      <xdr:row>41</xdr:row>
      <xdr:rowOff>79375</xdr:rowOff>
    </xdr:to>
    <xdr:cxnSp macro="">
      <xdr:nvCxnSpPr>
        <xdr:cNvPr id="273" name="直線コネクタ 272"/>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134620</xdr:rowOff>
    </xdr:from>
    <xdr:to xmlns:xdr="http://schemas.openxmlformats.org/drawingml/2006/spreadsheetDrawing">
      <xdr:col>59</xdr:col>
      <xdr:colOff>50800</xdr:colOff>
      <xdr:row>38</xdr:row>
      <xdr:rowOff>134620</xdr:rowOff>
    </xdr:to>
    <xdr:cxnSp macro="">
      <xdr:nvCxnSpPr>
        <xdr:cNvPr id="274" name="直線コネクタ 273"/>
        <xdr:cNvCxnSpPr/>
      </xdr:nvCxnSpPr>
      <xdr:spPr>
        <a:xfrm>
          <a:off x="6064250" y="6414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162560</xdr:rowOff>
    </xdr:from>
    <xdr:ext cx="248920" cy="248920"/>
    <xdr:sp macro="" textlink="">
      <xdr:nvSpPr>
        <xdr:cNvPr id="275" name="テキスト ボックス 274"/>
        <xdr:cNvSpPr txBox="1"/>
      </xdr:nvSpPr>
      <xdr:spPr>
        <a:xfrm>
          <a:off x="5831205" y="6277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6" name="直線コネクタ 275"/>
        <xdr:cNvCxnSpPr/>
      </xdr:nvCxnSpPr>
      <xdr:spPr>
        <a:xfrm>
          <a:off x="6064250" y="5974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52705</xdr:rowOff>
    </xdr:from>
    <xdr:ext cx="466725" cy="248920"/>
    <xdr:sp macro="" textlink="">
      <xdr:nvSpPr>
        <xdr:cNvPr id="277" name="テキスト ボックス 276"/>
        <xdr:cNvSpPr txBox="1"/>
      </xdr:nvSpPr>
      <xdr:spPr>
        <a:xfrm>
          <a:off x="5628640" y="58375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79375</xdr:rowOff>
    </xdr:from>
    <xdr:to xmlns:xdr="http://schemas.openxmlformats.org/drawingml/2006/spreadsheetDrawing">
      <xdr:col>59</xdr:col>
      <xdr:colOff>50800</xdr:colOff>
      <xdr:row>33</xdr:row>
      <xdr:rowOff>79375</xdr:rowOff>
    </xdr:to>
    <xdr:cxnSp macro="">
      <xdr:nvCxnSpPr>
        <xdr:cNvPr id="278" name="直線コネクタ 277"/>
        <xdr:cNvCxnSpPr/>
      </xdr:nvCxnSpPr>
      <xdr:spPr>
        <a:xfrm>
          <a:off x="6064250" y="5534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107315</xdr:rowOff>
    </xdr:from>
    <xdr:ext cx="466725" cy="249555"/>
    <xdr:sp macro="" textlink="">
      <xdr:nvSpPr>
        <xdr:cNvPr id="279" name="テキスト ボックス 278"/>
        <xdr:cNvSpPr txBox="1"/>
      </xdr:nvSpPr>
      <xdr:spPr>
        <a:xfrm>
          <a:off x="5628640" y="53968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134620</xdr:rowOff>
    </xdr:from>
    <xdr:to xmlns:xdr="http://schemas.openxmlformats.org/drawingml/2006/spreadsheetDrawing">
      <xdr:col>59</xdr:col>
      <xdr:colOff>50800</xdr:colOff>
      <xdr:row>30</xdr:row>
      <xdr:rowOff>134620</xdr:rowOff>
    </xdr:to>
    <xdr:cxnSp macro="">
      <xdr:nvCxnSpPr>
        <xdr:cNvPr id="280" name="直線コネクタ 279"/>
        <xdr:cNvCxnSpPr/>
      </xdr:nvCxnSpPr>
      <xdr:spPr>
        <a:xfrm>
          <a:off x="6064250" y="5093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162560</xdr:rowOff>
    </xdr:from>
    <xdr:ext cx="466725" cy="248920"/>
    <xdr:sp macro="" textlink="">
      <xdr:nvSpPr>
        <xdr:cNvPr id="281" name="テキスト ボックス 280"/>
        <xdr:cNvSpPr txBox="1"/>
      </xdr:nvSpPr>
      <xdr:spPr>
        <a:xfrm>
          <a:off x="5628640" y="495681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2" name="直線コネクタ 281"/>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52705</xdr:rowOff>
    </xdr:from>
    <xdr:ext cx="466725" cy="248920"/>
    <xdr:sp macro="" textlink="">
      <xdr:nvSpPr>
        <xdr:cNvPr id="283" name="テキスト ボックス 282"/>
        <xdr:cNvSpPr txBox="1"/>
      </xdr:nvSpPr>
      <xdr:spPr>
        <a:xfrm>
          <a:off x="5628640" y="45167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79375</xdr:rowOff>
    </xdr:to>
    <xdr:sp macro="" textlink="">
      <xdr:nvSpPr>
        <xdr:cNvPr id="284" name="労働費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164465</xdr:rowOff>
    </xdr:from>
    <xdr:to xmlns:xdr="http://schemas.openxmlformats.org/drawingml/2006/spreadsheetDrawing">
      <xdr:col>54</xdr:col>
      <xdr:colOff>174625</xdr:colOff>
      <xdr:row>38</xdr:row>
      <xdr:rowOff>134620</xdr:rowOff>
    </xdr:to>
    <xdr:cxnSp macro="">
      <xdr:nvCxnSpPr>
        <xdr:cNvPr id="285" name="直線コネクタ 284"/>
        <xdr:cNvCxnSpPr/>
      </xdr:nvCxnSpPr>
      <xdr:spPr>
        <a:xfrm flipV="1">
          <a:off x="9604375" y="528891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137795</xdr:rowOff>
    </xdr:from>
    <xdr:ext cx="249555" cy="249555"/>
    <xdr:sp macro="" textlink="">
      <xdr:nvSpPr>
        <xdr:cNvPr id="286" name="労働費最小値テキスト"/>
        <xdr:cNvSpPr txBox="1"/>
      </xdr:nvSpPr>
      <xdr:spPr>
        <a:xfrm>
          <a:off x="9655175" y="64179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134620</xdr:rowOff>
    </xdr:from>
    <xdr:to xmlns:xdr="http://schemas.openxmlformats.org/drawingml/2006/spreadsheetDrawing">
      <xdr:col>55</xdr:col>
      <xdr:colOff>88900</xdr:colOff>
      <xdr:row>38</xdr:row>
      <xdr:rowOff>134620</xdr:rowOff>
    </xdr:to>
    <xdr:cxnSp macro="">
      <xdr:nvCxnSpPr>
        <xdr:cNvPr id="287" name="直線コネクタ 286"/>
        <xdr:cNvCxnSpPr/>
      </xdr:nvCxnSpPr>
      <xdr:spPr>
        <a:xfrm>
          <a:off x="9531350" y="641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113030</xdr:rowOff>
    </xdr:from>
    <xdr:ext cx="469900" cy="249555"/>
    <xdr:sp macro="" textlink="">
      <xdr:nvSpPr>
        <xdr:cNvPr id="288" name="労働費最大値テキスト"/>
        <xdr:cNvSpPr txBox="1"/>
      </xdr:nvSpPr>
      <xdr:spPr>
        <a:xfrm>
          <a:off x="9655175" y="50723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164465</xdr:rowOff>
    </xdr:from>
    <xdr:to xmlns:xdr="http://schemas.openxmlformats.org/drawingml/2006/spreadsheetDrawing">
      <xdr:col>55</xdr:col>
      <xdr:colOff>88900</xdr:colOff>
      <xdr:row>31</xdr:row>
      <xdr:rowOff>164465</xdr:rowOff>
    </xdr:to>
    <xdr:cxnSp macro="">
      <xdr:nvCxnSpPr>
        <xdr:cNvPr id="289" name="直線コネクタ 288"/>
        <xdr:cNvCxnSpPr/>
      </xdr:nvCxnSpPr>
      <xdr:spPr>
        <a:xfrm>
          <a:off x="9531350" y="5288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134620</xdr:rowOff>
    </xdr:from>
    <xdr:to xmlns:xdr="http://schemas.openxmlformats.org/drawingml/2006/spreadsheetDrawing">
      <xdr:col>55</xdr:col>
      <xdr:colOff>0</xdr:colOff>
      <xdr:row>38</xdr:row>
      <xdr:rowOff>134620</xdr:rowOff>
    </xdr:to>
    <xdr:cxnSp macro="">
      <xdr:nvCxnSpPr>
        <xdr:cNvPr id="290" name="直線コネクタ 289"/>
        <xdr:cNvCxnSpPr/>
      </xdr:nvCxnSpPr>
      <xdr:spPr>
        <a:xfrm>
          <a:off x="8845550" y="641477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154940</xdr:rowOff>
    </xdr:from>
    <xdr:ext cx="378460" cy="248920"/>
    <xdr:sp macro="" textlink="">
      <xdr:nvSpPr>
        <xdr:cNvPr id="291" name="労働費平均値テキスト"/>
        <xdr:cNvSpPr txBox="1"/>
      </xdr:nvSpPr>
      <xdr:spPr>
        <a:xfrm>
          <a:off x="9655175" y="610489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132715</xdr:rowOff>
    </xdr:from>
    <xdr:to xmlns:xdr="http://schemas.openxmlformats.org/drawingml/2006/spreadsheetDrawing">
      <xdr:col>55</xdr:col>
      <xdr:colOff>50800</xdr:colOff>
      <xdr:row>38</xdr:row>
      <xdr:rowOff>65405</xdr:rowOff>
    </xdr:to>
    <xdr:sp macro="" textlink="">
      <xdr:nvSpPr>
        <xdr:cNvPr id="292" name="フローチャート: 判断 291"/>
        <xdr:cNvSpPr/>
      </xdr:nvSpPr>
      <xdr:spPr>
        <a:xfrm>
          <a:off x="9569450" y="62477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134620</xdr:rowOff>
    </xdr:from>
    <xdr:to xmlns:xdr="http://schemas.openxmlformats.org/drawingml/2006/spreadsheetDrawing">
      <xdr:col>50</xdr:col>
      <xdr:colOff>114300</xdr:colOff>
      <xdr:row>38</xdr:row>
      <xdr:rowOff>134620</xdr:rowOff>
    </xdr:to>
    <xdr:cxnSp macro="">
      <xdr:nvCxnSpPr>
        <xdr:cNvPr id="293" name="直線コネクタ 292"/>
        <xdr:cNvCxnSpPr/>
      </xdr:nvCxnSpPr>
      <xdr:spPr>
        <a:xfrm>
          <a:off x="8032750" y="64147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126365</xdr:rowOff>
    </xdr:from>
    <xdr:to xmlns:xdr="http://schemas.openxmlformats.org/drawingml/2006/spreadsheetDrawing">
      <xdr:col>50</xdr:col>
      <xdr:colOff>165100</xdr:colOff>
      <xdr:row>38</xdr:row>
      <xdr:rowOff>59055</xdr:rowOff>
    </xdr:to>
    <xdr:sp macro="" textlink="">
      <xdr:nvSpPr>
        <xdr:cNvPr id="294" name="フローチャート: 判断 293"/>
        <xdr:cNvSpPr/>
      </xdr:nvSpPr>
      <xdr:spPr>
        <a:xfrm>
          <a:off x="8794750" y="6241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74295</xdr:rowOff>
    </xdr:from>
    <xdr:ext cx="377825" cy="249555"/>
    <xdr:sp macro="" textlink="">
      <xdr:nvSpPr>
        <xdr:cNvPr id="295" name="テキスト ボックス 294"/>
        <xdr:cNvSpPr txBox="1"/>
      </xdr:nvSpPr>
      <xdr:spPr>
        <a:xfrm>
          <a:off x="8672195" y="6024245"/>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134620</xdr:rowOff>
    </xdr:from>
    <xdr:to xmlns:xdr="http://schemas.openxmlformats.org/drawingml/2006/spreadsheetDrawing">
      <xdr:col>45</xdr:col>
      <xdr:colOff>174625</xdr:colOff>
      <xdr:row>38</xdr:row>
      <xdr:rowOff>134620</xdr:rowOff>
    </xdr:to>
    <xdr:cxnSp macro="">
      <xdr:nvCxnSpPr>
        <xdr:cNvPr id="296" name="直線コネクタ 295"/>
        <xdr:cNvCxnSpPr/>
      </xdr:nvCxnSpPr>
      <xdr:spPr>
        <a:xfrm>
          <a:off x="7210425" y="64147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114300</xdr:rowOff>
    </xdr:from>
    <xdr:to xmlns:xdr="http://schemas.openxmlformats.org/drawingml/2006/spreadsheetDrawing">
      <xdr:col>46</xdr:col>
      <xdr:colOff>38100</xdr:colOff>
      <xdr:row>38</xdr:row>
      <xdr:rowOff>46990</xdr:rowOff>
    </xdr:to>
    <xdr:sp macro="" textlink="">
      <xdr:nvSpPr>
        <xdr:cNvPr id="297" name="フローチャート: 判断 296"/>
        <xdr:cNvSpPr/>
      </xdr:nvSpPr>
      <xdr:spPr>
        <a:xfrm>
          <a:off x="7985125" y="622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62865</xdr:rowOff>
    </xdr:from>
    <xdr:ext cx="378460" cy="248920"/>
    <xdr:sp macro="" textlink="">
      <xdr:nvSpPr>
        <xdr:cNvPr id="298" name="テキスト ボックス 297"/>
        <xdr:cNvSpPr txBox="1"/>
      </xdr:nvSpPr>
      <xdr:spPr>
        <a:xfrm>
          <a:off x="7858125" y="601281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134620</xdr:rowOff>
    </xdr:from>
    <xdr:to xmlns:xdr="http://schemas.openxmlformats.org/drawingml/2006/spreadsheetDrawing">
      <xdr:col>41</xdr:col>
      <xdr:colOff>50800</xdr:colOff>
      <xdr:row>38</xdr:row>
      <xdr:rowOff>134620</xdr:rowOff>
    </xdr:to>
    <xdr:cxnSp macro="">
      <xdr:nvCxnSpPr>
        <xdr:cNvPr id="299" name="直線コネクタ 298"/>
        <xdr:cNvCxnSpPr/>
      </xdr:nvCxnSpPr>
      <xdr:spPr>
        <a:xfrm>
          <a:off x="6400800" y="64147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142875</xdr:rowOff>
    </xdr:from>
    <xdr:to xmlns:xdr="http://schemas.openxmlformats.org/drawingml/2006/spreadsheetDrawing">
      <xdr:col>41</xdr:col>
      <xdr:colOff>101600</xdr:colOff>
      <xdr:row>38</xdr:row>
      <xdr:rowOff>75565</xdr:rowOff>
    </xdr:to>
    <xdr:sp macro="" textlink="">
      <xdr:nvSpPr>
        <xdr:cNvPr id="300" name="フローチャート: 判断 299"/>
        <xdr:cNvSpPr/>
      </xdr:nvSpPr>
      <xdr:spPr>
        <a:xfrm>
          <a:off x="7159625" y="6257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92075</xdr:rowOff>
    </xdr:from>
    <xdr:ext cx="377825" cy="248920"/>
    <xdr:sp macro="" textlink="">
      <xdr:nvSpPr>
        <xdr:cNvPr id="301" name="テキスト ボックス 300"/>
        <xdr:cNvSpPr txBox="1"/>
      </xdr:nvSpPr>
      <xdr:spPr>
        <a:xfrm>
          <a:off x="7037070" y="6042025"/>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149225</xdr:rowOff>
    </xdr:from>
    <xdr:to xmlns:xdr="http://schemas.openxmlformats.org/drawingml/2006/spreadsheetDrawing">
      <xdr:col>36</xdr:col>
      <xdr:colOff>165100</xdr:colOff>
      <xdr:row>38</xdr:row>
      <xdr:rowOff>81280</xdr:rowOff>
    </xdr:to>
    <xdr:sp macro="" textlink="">
      <xdr:nvSpPr>
        <xdr:cNvPr id="302" name="フローチャート: 判断 301"/>
        <xdr:cNvSpPr/>
      </xdr:nvSpPr>
      <xdr:spPr>
        <a:xfrm>
          <a:off x="6350000" y="62642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97155</xdr:rowOff>
    </xdr:from>
    <xdr:ext cx="377825" cy="248920"/>
    <xdr:sp macro="" textlink="">
      <xdr:nvSpPr>
        <xdr:cNvPr id="303" name="テキスト ボックス 302"/>
        <xdr:cNvSpPr txBox="1"/>
      </xdr:nvSpPr>
      <xdr:spPr>
        <a:xfrm>
          <a:off x="6227445" y="6047105"/>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76835</xdr:rowOff>
    </xdr:from>
    <xdr:ext cx="762000" cy="249555"/>
    <xdr:sp macro="" textlink="">
      <xdr:nvSpPr>
        <xdr:cNvPr id="304" name="テキスト ボックス 303"/>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76835</xdr:rowOff>
    </xdr:from>
    <xdr:ext cx="762000" cy="249555"/>
    <xdr:sp macro="" textlink="">
      <xdr:nvSpPr>
        <xdr:cNvPr id="305" name="テキスト ボックス 304"/>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76835</xdr:rowOff>
    </xdr:from>
    <xdr:ext cx="762000" cy="249555"/>
    <xdr:sp macro="" textlink="">
      <xdr:nvSpPr>
        <xdr:cNvPr id="306" name="テキスト ボックス 305"/>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76835</xdr:rowOff>
    </xdr:from>
    <xdr:ext cx="762000" cy="249555"/>
    <xdr:sp macro="" textlink="">
      <xdr:nvSpPr>
        <xdr:cNvPr id="307" name="テキスト ボックス 306"/>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76835</xdr:rowOff>
    </xdr:from>
    <xdr:ext cx="762000" cy="249555"/>
    <xdr:sp macro="" textlink="">
      <xdr:nvSpPr>
        <xdr:cNvPr id="308" name="テキスト ボックス 307"/>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85725</xdr:rowOff>
    </xdr:from>
    <xdr:to xmlns:xdr="http://schemas.openxmlformats.org/drawingml/2006/spreadsheetDrawing">
      <xdr:col>55</xdr:col>
      <xdr:colOff>50800</xdr:colOff>
      <xdr:row>39</xdr:row>
      <xdr:rowOff>18415</xdr:rowOff>
    </xdr:to>
    <xdr:sp macro="" textlink="">
      <xdr:nvSpPr>
        <xdr:cNvPr id="309" name="楕円 308"/>
        <xdr:cNvSpPr/>
      </xdr:nvSpPr>
      <xdr:spPr>
        <a:xfrm>
          <a:off x="9569450"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49555"/>
    <xdr:sp macro="" textlink="">
      <xdr:nvSpPr>
        <xdr:cNvPr id="310" name="労働費該当値テキスト"/>
        <xdr:cNvSpPr txBox="1"/>
      </xdr:nvSpPr>
      <xdr:spPr>
        <a:xfrm>
          <a:off x="9655175" y="628396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85725</xdr:rowOff>
    </xdr:from>
    <xdr:to xmlns:xdr="http://schemas.openxmlformats.org/drawingml/2006/spreadsheetDrawing">
      <xdr:col>50</xdr:col>
      <xdr:colOff>165100</xdr:colOff>
      <xdr:row>39</xdr:row>
      <xdr:rowOff>18415</xdr:rowOff>
    </xdr:to>
    <xdr:sp macro="" textlink="">
      <xdr:nvSpPr>
        <xdr:cNvPr id="311" name="楕円 310"/>
        <xdr:cNvSpPr/>
      </xdr:nvSpPr>
      <xdr:spPr>
        <a:xfrm>
          <a:off x="879475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9525</xdr:rowOff>
    </xdr:from>
    <xdr:ext cx="249555" cy="249555"/>
    <xdr:sp macro="" textlink="">
      <xdr:nvSpPr>
        <xdr:cNvPr id="312" name="テキスト ボックス 311"/>
        <xdr:cNvSpPr txBox="1"/>
      </xdr:nvSpPr>
      <xdr:spPr>
        <a:xfrm>
          <a:off x="873125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85725</xdr:rowOff>
    </xdr:from>
    <xdr:to xmlns:xdr="http://schemas.openxmlformats.org/drawingml/2006/spreadsheetDrawing">
      <xdr:col>46</xdr:col>
      <xdr:colOff>38100</xdr:colOff>
      <xdr:row>39</xdr:row>
      <xdr:rowOff>18415</xdr:rowOff>
    </xdr:to>
    <xdr:sp macro="" textlink="">
      <xdr:nvSpPr>
        <xdr:cNvPr id="313" name="楕円 312"/>
        <xdr:cNvSpPr/>
      </xdr:nvSpPr>
      <xdr:spPr>
        <a:xfrm>
          <a:off x="7985125"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9525</xdr:rowOff>
    </xdr:from>
    <xdr:ext cx="248920" cy="249555"/>
    <xdr:sp macro="" textlink="">
      <xdr:nvSpPr>
        <xdr:cNvPr id="314" name="テキスト ボックス 313"/>
        <xdr:cNvSpPr txBox="1"/>
      </xdr:nvSpPr>
      <xdr:spPr>
        <a:xfrm>
          <a:off x="7911465"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85725</xdr:rowOff>
    </xdr:from>
    <xdr:to xmlns:xdr="http://schemas.openxmlformats.org/drawingml/2006/spreadsheetDrawing">
      <xdr:col>41</xdr:col>
      <xdr:colOff>101600</xdr:colOff>
      <xdr:row>39</xdr:row>
      <xdr:rowOff>18415</xdr:rowOff>
    </xdr:to>
    <xdr:sp macro="" textlink="">
      <xdr:nvSpPr>
        <xdr:cNvPr id="315" name="楕円 314"/>
        <xdr:cNvSpPr/>
      </xdr:nvSpPr>
      <xdr:spPr>
        <a:xfrm>
          <a:off x="7159625"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9525</xdr:rowOff>
    </xdr:from>
    <xdr:ext cx="248920" cy="249555"/>
    <xdr:sp macro="" textlink="">
      <xdr:nvSpPr>
        <xdr:cNvPr id="316" name="テキスト ボックス 315"/>
        <xdr:cNvSpPr txBox="1"/>
      </xdr:nvSpPr>
      <xdr:spPr>
        <a:xfrm>
          <a:off x="7101840"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85725</xdr:rowOff>
    </xdr:from>
    <xdr:to xmlns:xdr="http://schemas.openxmlformats.org/drawingml/2006/spreadsheetDrawing">
      <xdr:col>36</xdr:col>
      <xdr:colOff>165100</xdr:colOff>
      <xdr:row>39</xdr:row>
      <xdr:rowOff>18415</xdr:rowOff>
    </xdr:to>
    <xdr:sp macro="" textlink="">
      <xdr:nvSpPr>
        <xdr:cNvPr id="317" name="楕円 316"/>
        <xdr:cNvSpPr/>
      </xdr:nvSpPr>
      <xdr:spPr>
        <a:xfrm>
          <a:off x="635000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9525</xdr:rowOff>
    </xdr:from>
    <xdr:ext cx="249555" cy="249555"/>
    <xdr:sp macro="" textlink="">
      <xdr:nvSpPr>
        <xdr:cNvPr id="318" name="テキスト ボックス 317"/>
        <xdr:cNvSpPr txBox="1"/>
      </xdr:nvSpPr>
      <xdr:spPr>
        <a:xfrm>
          <a:off x="628650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55245</xdr:rowOff>
    </xdr:from>
    <xdr:to xmlns:xdr="http://schemas.openxmlformats.org/drawingml/2006/spreadsheetDrawing">
      <xdr:col>59</xdr:col>
      <xdr:colOff>50800</xdr:colOff>
      <xdr:row>45</xdr:row>
      <xdr:rowOff>30480</xdr:rowOff>
    </xdr:to>
    <xdr:sp macro="" textlink="">
      <xdr:nvSpPr>
        <xdr:cNvPr id="319" name="正方形/長方形 318"/>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55245</xdr:rowOff>
    </xdr:from>
    <xdr:to xmlns:xdr="http://schemas.openxmlformats.org/drawingml/2006/spreadsheetDrawing">
      <xdr:col>43</xdr:col>
      <xdr:colOff>63500</xdr:colOff>
      <xdr:row>46</xdr:row>
      <xdr:rowOff>134620</xdr:rowOff>
    </xdr:to>
    <xdr:sp macro="" textlink="">
      <xdr:nvSpPr>
        <xdr:cNvPr id="320" name="正方形/長方形 319"/>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85725</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55245</xdr:rowOff>
    </xdr:from>
    <xdr:to xmlns:xdr="http://schemas.openxmlformats.org/drawingml/2006/spreadsheetDrawing">
      <xdr:col>48</xdr:col>
      <xdr:colOff>127000</xdr:colOff>
      <xdr:row>46</xdr:row>
      <xdr:rowOff>134620</xdr:rowOff>
    </xdr:to>
    <xdr:sp macro="" textlink="">
      <xdr:nvSpPr>
        <xdr:cNvPr id="322" name="正方形/長方形 321"/>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85725</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55245</xdr:rowOff>
    </xdr:from>
    <xdr:to xmlns:xdr="http://schemas.openxmlformats.org/drawingml/2006/spreadsheetDrawing">
      <xdr:col>54</xdr:col>
      <xdr:colOff>127000</xdr:colOff>
      <xdr:row>46</xdr:row>
      <xdr:rowOff>134620</xdr:rowOff>
    </xdr:to>
    <xdr:sp macro="" textlink="">
      <xdr:nvSpPr>
        <xdr:cNvPr id="324" name="正方形/長方形 323"/>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85725</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26" name="正方形/長方形 325"/>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17170"/>
    <xdr:sp macro="" textlink="">
      <xdr:nvSpPr>
        <xdr:cNvPr id="327" name="テキスト ボックス 326"/>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79375</xdr:rowOff>
    </xdr:from>
    <xdr:to xmlns:xdr="http://schemas.openxmlformats.org/drawingml/2006/spreadsheetDrawing">
      <xdr:col>59</xdr:col>
      <xdr:colOff>50800</xdr:colOff>
      <xdr:row>61</xdr:row>
      <xdr:rowOff>79375</xdr:rowOff>
    </xdr:to>
    <xdr:cxnSp macro="">
      <xdr:nvCxnSpPr>
        <xdr:cNvPr id="328" name="直線コネクタ 327"/>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95250</xdr:rowOff>
    </xdr:from>
    <xdr:to xmlns:xdr="http://schemas.openxmlformats.org/drawingml/2006/spreadsheetDrawing">
      <xdr:col>59</xdr:col>
      <xdr:colOff>50800</xdr:colOff>
      <xdr:row>59</xdr:row>
      <xdr:rowOff>95250</xdr:rowOff>
    </xdr:to>
    <xdr:cxnSp macro="">
      <xdr:nvCxnSpPr>
        <xdr:cNvPr id="329" name="直線コネクタ 328"/>
        <xdr:cNvCxnSpPr/>
      </xdr:nvCxnSpPr>
      <xdr:spPr>
        <a:xfrm>
          <a:off x="6064250" y="984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123825</xdr:rowOff>
    </xdr:from>
    <xdr:ext cx="248920" cy="248920"/>
    <xdr:sp macro="" textlink="">
      <xdr:nvSpPr>
        <xdr:cNvPr id="330" name="テキスト ボックス 329"/>
        <xdr:cNvSpPr txBox="1"/>
      </xdr:nvSpPr>
      <xdr:spPr>
        <a:xfrm>
          <a:off x="5831205" y="9705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110490</xdr:rowOff>
    </xdr:from>
    <xdr:to xmlns:xdr="http://schemas.openxmlformats.org/drawingml/2006/spreadsheetDrawing">
      <xdr:col>59</xdr:col>
      <xdr:colOff>50800</xdr:colOff>
      <xdr:row>57</xdr:row>
      <xdr:rowOff>110490</xdr:rowOff>
    </xdr:to>
    <xdr:cxnSp macro="">
      <xdr:nvCxnSpPr>
        <xdr:cNvPr id="331" name="直線コネクタ 330"/>
        <xdr:cNvCxnSpPr/>
      </xdr:nvCxnSpPr>
      <xdr:spPr>
        <a:xfrm>
          <a:off x="6064250" y="9527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138430</xdr:rowOff>
    </xdr:from>
    <xdr:ext cx="530860" cy="249555"/>
    <xdr:sp macro="" textlink="">
      <xdr:nvSpPr>
        <xdr:cNvPr id="332" name="テキスト ボックス 331"/>
        <xdr:cNvSpPr txBox="1"/>
      </xdr:nvSpPr>
      <xdr:spPr>
        <a:xfrm>
          <a:off x="5580380" y="9390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127000</xdr:rowOff>
    </xdr:from>
    <xdr:to xmlns:xdr="http://schemas.openxmlformats.org/drawingml/2006/spreadsheetDrawing">
      <xdr:col>59</xdr:col>
      <xdr:colOff>50800</xdr:colOff>
      <xdr:row>55</xdr:row>
      <xdr:rowOff>127000</xdr:rowOff>
    </xdr:to>
    <xdr:cxnSp macro="">
      <xdr:nvCxnSpPr>
        <xdr:cNvPr id="333" name="直線コネクタ 332"/>
        <xdr:cNvCxnSpPr/>
      </xdr:nvCxnSpPr>
      <xdr:spPr>
        <a:xfrm>
          <a:off x="6064250" y="9213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154940</xdr:rowOff>
    </xdr:from>
    <xdr:ext cx="530860" cy="248920"/>
    <xdr:sp macro="" textlink="">
      <xdr:nvSpPr>
        <xdr:cNvPr id="334" name="テキスト ボックス 333"/>
        <xdr:cNvSpPr txBox="1"/>
      </xdr:nvSpPr>
      <xdr:spPr>
        <a:xfrm>
          <a:off x="5580380" y="90766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142240</xdr:rowOff>
    </xdr:from>
    <xdr:to xmlns:xdr="http://schemas.openxmlformats.org/drawingml/2006/spreadsheetDrawing">
      <xdr:col>59</xdr:col>
      <xdr:colOff>50800</xdr:colOff>
      <xdr:row>53</xdr:row>
      <xdr:rowOff>142240</xdr:rowOff>
    </xdr:to>
    <xdr:cxnSp macro="">
      <xdr:nvCxnSpPr>
        <xdr:cNvPr id="335" name="直線コネクタ 334"/>
        <xdr:cNvCxnSpPr/>
      </xdr:nvCxnSpPr>
      <xdr:spPr>
        <a:xfrm>
          <a:off x="6064250" y="889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49555"/>
    <xdr:sp macro="" textlink="">
      <xdr:nvSpPr>
        <xdr:cNvPr id="336" name="テキスト ボックス 335"/>
        <xdr:cNvSpPr txBox="1"/>
      </xdr:nvSpPr>
      <xdr:spPr>
        <a:xfrm>
          <a:off x="5580380" y="87623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158750</xdr:rowOff>
    </xdr:from>
    <xdr:to xmlns:xdr="http://schemas.openxmlformats.org/drawingml/2006/spreadsheetDrawing">
      <xdr:col>59</xdr:col>
      <xdr:colOff>50800</xdr:colOff>
      <xdr:row>51</xdr:row>
      <xdr:rowOff>158750</xdr:rowOff>
    </xdr:to>
    <xdr:cxnSp macro="">
      <xdr:nvCxnSpPr>
        <xdr:cNvPr id="337" name="直線コネクタ 336"/>
        <xdr:cNvCxnSpPr/>
      </xdr:nvCxnSpPr>
      <xdr:spPr>
        <a:xfrm>
          <a:off x="6064250" y="8585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21590</xdr:rowOff>
    </xdr:from>
    <xdr:ext cx="530860" cy="248285"/>
    <xdr:sp macro="" textlink="">
      <xdr:nvSpPr>
        <xdr:cNvPr id="338" name="テキスト ボックス 337"/>
        <xdr:cNvSpPr txBox="1"/>
      </xdr:nvSpPr>
      <xdr:spPr>
        <a:xfrm>
          <a:off x="5580380" y="844804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39" name="直線コネクタ 338"/>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36830</xdr:rowOff>
    </xdr:from>
    <xdr:ext cx="595630" cy="249555"/>
    <xdr:sp macro="" textlink="">
      <xdr:nvSpPr>
        <xdr:cNvPr id="340" name="テキスト ボックス 339"/>
        <xdr:cNvSpPr txBox="1"/>
      </xdr:nvSpPr>
      <xdr:spPr>
        <a:xfrm>
          <a:off x="5516245" y="8133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1" name="直線コネクタ 340"/>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52705</xdr:rowOff>
    </xdr:from>
    <xdr:ext cx="595630" cy="248920"/>
    <xdr:sp macro="" textlink="">
      <xdr:nvSpPr>
        <xdr:cNvPr id="342" name="テキスト ボックス 341"/>
        <xdr:cNvSpPr txBox="1"/>
      </xdr:nvSpPr>
      <xdr:spPr>
        <a:xfrm>
          <a:off x="5516245" y="7818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79375</xdr:rowOff>
    </xdr:to>
    <xdr:sp macro="" textlink="">
      <xdr:nvSpPr>
        <xdr:cNvPr id="343" name="農林水産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26035</xdr:rowOff>
    </xdr:from>
    <xdr:to xmlns:xdr="http://schemas.openxmlformats.org/drawingml/2006/spreadsheetDrawing">
      <xdr:col>54</xdr:col>
      <xdr:colOff>174625</xdr:colOff>
      <xdr:row>59</xdr:row>
      <xdr:rowOff>79375</xdr:rowOff>
    </xdr:to>
    <xdr:cxnSp macro="">
      <xdr:nvCxnSpPr>
        <xdr:cNvPr id="344" name="直線コネクタ 343"/>
        <xdr:cNvCxnSpPr/>
      </xdr:nvCxnSpPr>
      <xdr:spPr>
        <a:xfrm flipV="1">
          <a:off x="9604375" y="8452485"/>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83185</xdr:rowOff>
    </xdr:from>
    <xdr:ext cx="378460" cy="248920"/>
    <xdr:sp macro="" textlink="">
      <xdr:nvSpPr>
        <xdr:cNvPr id="345" name="農林水産業費最小値テキスト"/>
        <xdr:cNvSpPr txBox="1"/>
      </xdr:nvSpPr>
      <xdr:spPr>
        <a:xfrm>
          <a:off x="9655175" y="983043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79375</xdr:rowOff>
    </xdr:from>
    <xdr:to xmlns:xdr="http://schemas.openxmlformats.org/drawingml/2006/spreadsheetDrawing">
      <xdr:col>55</xdr:col>
      <xdr:colOff>88900</xdr:colOff>
      <xdr:row>59</xdr:row>
      <xdr:rowOff>79375</xdr:rowOff>
    </xdr:to>
    <xdr:cxnSp macro="">
      <xdr:nvCxnSpPr>
        <xdr:cNvPr id="346" name="直線コネクタ 345"/>
        <xdr:cNvCxnSpPr/>
      </xdr:nvCxnSpPr>
      <xdr:spPr>
        <a:xfrm>
          <a:off x="9531350" y="9826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139065</xdr:rowOff>
    </xdr:from>
    <xdr:ext cx="534670" cy="249555"/>
    <xdr:sp macro="" textlink="">
      <xdr:nvSpPr>
        <xdr:cNvPr id="347" name="農林水産業費最大値テキスト"/>
        <xdr:cNvSpPr txBox="1"/>
      </xdr:nvSpPr>
      <xdr:spPr>
        <a:xfrm>
          <a:off x="9655175" y="82353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26035</xdr:rowOff>
    </xdr:from>
    <xdr:to xmlns:xdr="http://schemas.openxmlformats.org/drawingml/2006/spreadsheetDrawing">
      <xdr:col>55</xdr:col>
      <xdr:colOff>88900</xdr:colOff>
      <xdr:row>51</xdr:row>
      <xdr:rowOff>26035</xdr:rowOff>
    </xdr:to>
    <xdr:cxnSp macro="">
      <xdr:nvCxnSpPr>
        <xdr:cNvPr id="348" name="直線コネクタ 347"/>
        <xdr:cNvCxnSpPr/>
      </xdr:nvCxnSpPr>
      <xdr:spPr>
        <a:xfrm>
          <a:off x="9531350" y="8452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137160</xdr:rowOff>
    </xdr:from>
    <xdr:to xmlns:xdr="http://schemas.openxmlformats.org/drawingml/2006/spreadsheetDrawing">
      <xdr:col>55</xdr:col>
      <xdr:colOff>0</xdr:colOff>
      <xdr:row>53</xdr:row>
      <xdr:rowOff>12065</xdr:rowOff>
    </xdr:to>
    <xdr:cxnSp macro="">
      <xdr:nvCxnSpPr>
        <xdr:cNvPr id="349" name="直線コネクタ 348"/>
        <xdr:cNvCxnSpPr/>
      </xdr:nvCxnSpPr>
      <xdr:spPr>
        <a:xfrm flipV="1">
          <a:off x="8845550" y="8563610"/>
          <a:ext cx="758825"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147955</xdr:rowOff>
    </xdr:from>
    <xdr:ext cx="534670" cy="249555"/>
    <xdr:sp macro="" textlink="">
      <xdr:nvSpPr>
        <xdr:cNvPr id="350" name="農林水産業費平均値テキスト"/>
        <xdr:cNvSpPr txBox="1"/>
      </xdr:nvSpPr>
      <xdr:spPr>
        <a:xfrm>
          <a:off x="9655175" y="93999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3810</xdr:rowOff>
    </xdr:from>
    <xdr:to xmlns:xdr="http://schemas.openxmlformats.org/drawingml/2006/spreadsheetDrawing">
      <xdr:col>55</xdr:col>
      <xdr:colOff>50800</xdr:colOff>
      <xdr:row>57</xdr:row>
      <xdr:rowOff>101600</xdr:rowOff>
    </xdr:to>
    <xdr:sp macro="" textlink="">
      <xdr:nvSpPr>
        <xdr:cNvPr id="351" name="フローチャート: 判断 350"/>
        <xdr:cNvSpPr/>
      </xdr:nvSpPr>
      <xdr:spPr>
        <a:xfrm>
          <a:off x="9569450" y="94208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53</xdr:row>
      <xdr:rowOff>12065</xdr:rowOff>
    </xdr:from>
    <xdr:to xmlns:xdr="http://schemas.openxmlformats.org/drawingml/2006/spreadsheetDrawing">
      <xdr:col>50</xdr:col>
      <xdr:colOff>114300</xdr:colOff>
      <xdr:row>53</xdr:row>
      <xdr:rowOff>149225</xdr:rowOff>
    </xdr:to>
    <xdr:cxnSp macro="">
      <xdr:nvCxnSpPr>
        <xdr:cNvPr id="352" name="直線コネクタ 351"/>
        <xdr:cNvCxnSpPr/>
      </xdr:nvCxnSpPr>
      <xdr:spPr>
        <a:xfrm flipV="1">
          <a:off x="8032750" y="8768715"/>
          <a:ext cx="8128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43815</xdr:rowOff>
    </xdr:from>
    <xdr:to xmlns:xdr="http://schemas.openxmlformats.org/drawingml/2006/spreadsheetDrawing">
      <xdr:col>50</xdr:col>
      <xdr:colOff>165100</xdr:colOff>
      <xdr:row>57</xdr:row>
      <xdr:rowOff>141605</xdr:rowOff>
    </xdr:to>
    <xdr:sp macro="" textlink="">
      <xdr:nvSpPr>
        <xdr:cNvPr id="353" name="フローチャート: 判断 352"/>
        <xdr:cNvSpPr/>
      </xdr:nvSpPr>
      <xdr:spPr>
        <a:xfrm>
          <a:off x="8794750" y="9460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133350</xdr:rowOff>
    </xdr:from>
    <xdr:ext cx="534035" cy="249555"/>
    <xdr:sp macro="" textlink="">
      <xdr:nvSpPr>
        <xdr:cNvPr id="354" name="テキスト ボックス 353"/>
        <xdr:cNvSpPr txBox="1"/>
      </xdr:nvSpPr>
      <xdr:spPr>
        <a:xfrm>
          <a:off x="8594090" y="95504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50800</xdr:rowOff>
    </xdr:from>
    <xdr:to xmlns:xdr="http://schemas.openxmlformats.org/drawingml/2006/spreadsheetDrawing">
      <xdr:col>45</xdr:col>
      <xdr:colOff>174625</xdr:colOff>
      <xdr:row>53</xdr:row>
      <xdr:rowOff>149225</xdr:rowOff>
    </xdr:to>
    <xdr:cxnSp macro="">
      <xdr:nvCxnSpPr>
        <xdr:cNvPr id="355" name="直線コネクタ 354"/>
        <xdr:cNvCxnSpPr/>
      </xdr:nvCxnSpPr>
      <xdr:spPr>
        <a:xfrm>
          <a:off x="7210425" y="8642350"/>
          <a:ext cx="822325"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50165</xdr:rowOff>
    </xdr:from>
    <xdr:to xmlns:xdr="http://schemas.openxmlformats.org/drawingml/2006/spreadsheetDrawing">
      <xdr:col>46</xdr:col>
      <xdr:colOff>38100</xdr:colOff>
      <xdr:row>57</xdr:row>
      <xdr:rowOff>147955</xdr:rowOff>
    </xdr:to>
    <xdr:sp macro="" textlink="">
      <xdr:nvSpPr>
        <xdr:cNvPr id="356" name="フローチャート: 判断 355"/>
        <xdr:cNvSpPr/>
      </xdr:nvSpPr>
      <xdr:spPr>
        <a:xfrm>
          <a:off x="7985125" y="94672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139065</xdr:rowOff>
    </xdr:from>
    <xdr:ext cx="534035" cy="249555"/>
    <xdr:sp macro="" textlink="">
      <xdr:nvSpPr>
        <xdr:cNvPr id="357" name="テキスト ボックス 356"/>
        <xdr:cNvSpPr txBox="1"/>
      </xdr:nvSpPr>
      <xdr:spPr>
        <a:xfrm>
          <a:off x="7784465" y="955611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50800</xdr:rowOff>
    </xdr:from>
    <xdr:to xmlns:xdr="http://schemas.openxmlformats.org/drawingml/2006/spreadsheetDrawing">
      <xdr:col>41</xdr:col>
      <xdr:colOff>50800</xdr:colOff>
      <xdr:row>53</xdr:row>
      <xdr:rowOff>66040</xdr:rowOff>
    </xdr:to>
    <xdr:cxnSp macro="">
      <xdr:nvCxnSpPr>
        <xdr:cNvPr id="358" name="直線コネクタ 357"/>
        <xdr:cNvCxnSpPr/>
      </xdr:nvCxnSpPr>
      <xdr:spPr>
        <a:xfrm flipV="1">
          <a:off x="6400800" y="8642350"/>
          <a:ext cx="809625"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154940</xdr:rowOff>
    </xdr:from>
    <xdr:to xmlns:xdr="http://schemas.openxmlformats.org/drawingml/2006/spreadsheetDrawing">
      <xdr:col>41</xdr:col>
      <xdr:colOff>101600</xdr:colOff>
      <xdr:row>57</xdr:row>
      <xdr:rowOff>87630</xdr:rowOff>
    </xdr:to>
    <xdr:sp macro="" textlink="">
      <xdr:nvSpPr>
        <xdr:cNvPr id="359" name="フローチャート: 判断 358"/>
        <xdr:cNvSpPr/>
      </xdr:nvSpPr>
      <xdr:spPr>
        <a:xfrm>
          <a:off x="7159625" y="9406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78740</xdr:rowOff>
    </xdr:from>
    <xdr:ext cx="534035" cy="249555"/>
    <xdr:sp macro="" textlink="">
      <xdr:nvSpPr>
        <xdr:cNvPr id="360" name="テキスト ボックス 359"/>
        <xdr:cNvSpPr txBox="1"/>
      </xdr:nvSpPr>
      <xdr:spPr>
        <a:xfrm>
          <a:off x="6974840" y="94957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23495</xdr:rowOff>
    </xdr:from>
    <xdr:to xmlns:xdr="http://schemas.openxmlformats.org/drawingml/2006/spreadsheetDrawing">
      <xdr:col>36</xdr:col>
      <xdr:colOff>165100</xdr:colOff>
      <xdr:row>57</xdr:row>
      <xdr:rowOff>121285</xdr:rowOff>
    </xdr:to>
    <xdr:sp macro="" textlink="">
      <xdr:nvSpPr>
        <xdr:cNvPr id="361" name="フローチャート: 判断 360"/>
        <xdr:cNvSpPr/>
      </xdr:nvSpPr>
      <xdr:spPr>
        <a:xfrm>
          <a:off x="6350000" y="9440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112395</xdr:rowOff>
    </xdr:from>
    <xdr:ext cx="534035" cy="249555"/>
    <xdr:sp macro="" textlink="">
      <xdr:nvSpPr>
        <xdr:cNvPr id="362" name="テキスト ボックス 361"/>
        <xdr:cNvSpPr txBox="1"/>
      </xdr:nvSpPr>
      <xdr:spPr>
        <a:xfrm>
          <a:off x="6149340" y="95294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76835</xdr:rowOff>
    </xdr:from>
    <xdr:ext cx="762000" cy="249555"/>
    <xdr:sp macro="" textlink="">
      <xdr:nvSpPr>
        <xdr:cNvPr id="363" name="テキスト ボックス 362"/>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76835</xdr:rowOff>
    </xdr:from>
    <xdr:ext cx="762000" cy="249555"/>
    <xdr:sp macro="" textlink="">
      <xdr:nvSpPr>
        <xdr:cNvPr id="364" name="テキスト ボックス 363"/>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76835</xdr:rowOff>
    </xdr:from>
    <xdr:ext cx="762000" cy="249555"/>
    <xdr:sp macro="" textlink="">
      <xdr:nvSpPr>
        <xdr:cNvPr id="365" name="テキスト ボックス 364"/>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76835</xdr:rowOff>
    </xdr:from>
    <xdr:ext cx="762000" cy="249555"/>
    <xdr:sp macro="" textlink="">
      <xdr:nvSpPr>
        <xdr:cNvPr id="366" name="テキスト ボックス 365"/>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76835</xdr:rowOff>
    </xdr:from>
    <xdr:ext cx="762000" cy="249555"/>
    <xdr:sp macro="" textlink="">
      <xdr:nvSpPr>
        <xdr:cNvPr id="367" name="テキスト ボックス 366"/>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88265</xdr:rowOff>
    </xdr:from>
    <xdr:to xmlns:xdr="http://schemas.openxmlformats.org/drawingml/2006/spreadsheetDrawing">
      <xdr:col>55</xdr:col>
      <xdr:colOff>50800</xdr:colOff>
      <xdr:row>52</xdr:row>
      <xdr:rowOff>20955</xdr:rowOff>
    </xdr:to>
    <xdr:sp macro="" textlink="">
      <xdr:nvSpPr>
        <xdr:cNvPr id="368" name="楕円 367"/>
        <xdr:cNvSpPr/>
      </xdr:nvSpPr>
      <xdr:spPr>
        <a:xfrm>
          <a:off x="9569450" y="85147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5715</xdr:rowOff>
    </xdr:from>
    <xdr:ext cx="534670" cy="249555"/>
    <xdr:sp macro="" textlink="">
      <xdr:nvSpPr>
        <xdr:cNvPr id="369" name="農林水産業費該当値テキスト"/>
        <xdr:cNvSpPr txBox="1"/>
      </xdr:nvSpPr>
      <xdr:spPr>
        <a:xfrm>
          <a:off x="9655175" y="84321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52</xdr:row>
      <xdr:rowOff>128270</xdr:rowOff>
    </xdr:from>
    <xdr:to xmlns:xdr="http://schemas.openxmlformats.org/drawingml/2006/spreadsheetDrawing">
      <xdr:col>50</xdr:col>
      <xdr:colOff>165100</xdr:colOff>
      <xdr:row>53</xdr:row>
      <xdr:rowOff>60960</xdr:rowOff>
    </xdr:to>
    <xdr:sp macro="" textlink="">
      <xdr:nvSpPr>
        <xdr:cNvPr id="370" name="楕円 369"/>
        <xdr:cNvSpPr/>
      </xdr:nvSpPr>
      <xdr:spPr>
        <a:xfrm>
          <a:off x="8794750" y="8719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51</xdr:row>
      <xdr:rowOff>76835</xdr:rowOff>
    </xdr:from>
    <xdr:ext cx="534035" cy="249555"/>
    <xdr:sp macro="" textlink="">
      <xdr:nvSpPr>
        <xdr:cNvPr id="371" name="テキスト ボックス 370"/>
        <xdr:cNvSpPr txBox="1"/>
      </xdr:nvSpPr>
      <xdr:spPr>
        <a:xfrm>
          <a:off x="8594090" y="85032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100330</xdr:rowOff>
    </xdr:from>
    <xdr:to xmlns:xdr="http://schemas.openxmlformats.org/drawingml/2006/spreadsheetDrawing">
      <xdr:col>46</xdr:col>
      <xdr:colOff>38100</xdr:colOff>
      <xdr:row>54</xdr:row>
      <xdr:rowOff>33020</xdr:rowOff>
    </xdr:to>
    <xdr:sp macro="" textlink="">
      <xdr:nvSpPr>
        <xdr:cNvPr id="372" name="楕円 371"/>
        <xdr:cNvSpPr/>
      </xdr:nvSpPr>
      <xdr:spPr>
        <a:xfrm>
          <a:off x="7985125" y="88569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48895</xdr:rowOff>
    </xdr:from>
    <xdr:ext cx="534035" cy="249555"/>
    <xdr:sp macro="" textlink="">
      <xdr:nvSpPr>
        <xdr:cNvPr id="373" name="テキスト ボックス 372"/>
        <xdr:cNvSpPr txBox="1"/>
      </xdr:nvSpPr>
      <xdr:spPr>
        <a:xfrm>
          <a:off x="7784465" y="86404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1905</xdr:rowOff>
    </xdr:from>
    <xdr:to xmlns:xdr="http://schemas.openxmlformats.org/drawingml/2006/spreadsheetDrawing">
      <xdr:col>41</xdr:col>
      <xdr:colOff>101600</xdr:colOff>
      <xdr:row>52</xdr:row>
      <xdr:rowOff>99695</xdr:rowOff>
    </xdr:to>
    <xdr:sp macro="" textlink="">
      <xdr:nvSpPr>
        <xdr:cNvPr id="374" name="楕円 373"/>
        <xdr:cNvSpPr/>
      </xdr:nvSpPr>
      <xdr:spPr>
        <a:xfrm>
          <a:off x="7159625" y="8593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50</xdr:row>
      <xdr:rowOff>116205</xdr:rowOff>
    </xdr:from>
    <xdr:ext cx="534035" cy="248920"/>
    <xdr:sp macro="" textlink="">
      <xdr:nvSpPr>
        <xdr:cNvPr id="375" name="テキスト ボックス 374"/>
        <xdr:cNvSpPr txBox="1"/>
      </xdr:nvSpPr>
      <xdr:spPr>
        <a:xfrm>
          <a:off x="6974840" y="83775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17145</xdr:rowOff>
    </xdr:from>
    <xdr:to xmlns:xdr="http://schemas.openxmlformats.org/drawingml/2006/spreadsheetDrawing">
      <xdr:col>36</xdr:col>
      <xdr:colOff>165100</xdr:colOff>
      <xdr:row>53</xdr:row>
      <xdr:rowOff>114935</xdr:rowOff>
    </xdr:to>
    <xdr:sp macro="" textlink="">
      <xdr:nvSpPr>
        <xdr:cNvPr id="376" name="楕円 375"/>
        <xdr:cNvSpPr/>
      </xdr:nvSpPr>
      <xdr:spPr>
        <a:xfrm>
          <a:off x="6350000" y="8773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51</xdr:row>
      <xdr:rowOff>130810</xdr:rowOff>
    </xdr:from>
    <xdr:ext cx="534035" cy="249555"/>
    <xdr:sp macro="" textlink="">
      <xdr:nvSpPr>
        <xdr:cNvPr id="377" name="テキスト ボックス 376"/>
        <xdr:cNvSpPr txBox="1"/>
      </xdr:nvSpPr>
      <xdr:spPr>
        <a:xfrm>
          <a:off x="6149340" y="85572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65</xdr:row>
      <xdr:rowOff>30480</xdr:rowOff>
    </xdr:to>
    <xdr:sp macro="" textlink="">
      <xdr:nvSpPr>
        <xdr:cNvPr id="378" name="正方形/長方形 377"/>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55245</xdr:rowOff>
    </xdr:from>
    <xdr:to xmlns:xdr="http://schemas.openxmlformats.org/drawingml/2006/spreadsheetDrawing">
      <xdr:col>43</xdr:col>
      <xdr:colOff>63500</xdr:colOff>
      <xdr:row>66</xdr:row>
      <xdr:rowOff>134620</xdr:rowOff>
    </xdr:to>
    <xdr:sp macro="" textlink="">
      <xdr:nvSpPr>
        <xdr:cNvPr id="379" name="正方形/長方形 378"/>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85725</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55245</xdr:rowOff>
    </xdr:from>
    <xdr:to xmlns:xdr="http://schemas.openxmlformats.org/drawingml/2006/spreadsheetDrawing">
      <xdr:col>48</xdr:col>
      <xdr:colOff>127000</xdr:colOff>
      <xdr:row>66</xdr:row>
      <xdr:rowOff>134620</xdr:rowOff>
    </xdr:to>
    <xdr:sp macro="" textlink="">
      <xdr:nvSpPr>
        <xdr:cNvPr id="381" name="正方形/長方形 380"/>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85725</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55245</xdr:rowOff>
    </xdr:from>
    <xdr:to xmlns:xdr="http://schemas.openxmlformats.org/drawingml/2006/spreadsheetDrawing">
      <xdr:col>54</xdr:col>
      <xdr:colOff>127000</xdr:colOff>
      <xdr:row>66</xdr:row>
      <xdr:rowOff>134620</xdr:rowOff>
    </xdr:to>
    <xdr:sp macro="" textlink="">
      <xdr:nvSpPr>
        <xdr:cNvPr id="383" name="正方形/長方形 382"/>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85725</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385" name="正方形/長方形 384"/>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17170"/>
    <xdr:sp macro="" textlink="">
      <xdr:nvSpPr>
        <xdr:cNvPr id="386" name="テキスト ボックス 385"/>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7" name="直線コネクタ 386"/>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95250</xdr:rowOff>
    </xdr:from>
    <xdr:to xmlns:xdr="http://schemas.openxmlformats.org/drawingml/2006/spreadsheetDrawing">
      <xdr:col>59</xdr:col>
      <xdr:colOff>50800</xdr:colOff>
      <xdr:row>79</xdr:row>
      <xdr:rowOff>95250</xdr:rowOff>
    </xdr:to>
    <xdr:cxnSp macro="">
      <xdr:nvCxnSpPr>
        <xdr:cNvPr id="388" name="直線コネクタ 387"/>
        <xdr:cNvCxnSpPr/>
      </xdr:nvCxnSpPr>
      <xdr:spPr>
        <a:xfrm>
          <a:off x="6064250" y="1314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123825</xdr:rowOff>
    </xdr:from>
    <xdr:ext cx="248920" cy="248920"/>
    <xdr:sp macro="" textlink="">
      <xdr:nvSpPr>
        <xdr:cNvPr id="389" name="テキスト ボックス 388"/>
        <xdr:cNvSpPr txBox="1"/>
      </xdr:nvSpPr>
      <xdr:spPr>
        <a:xfrm>
          <a:off x="5831205" y="1300797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110490</xdr:rowOff>
    </xdr:from>
    <xdr:to xmlns:xdr="http://schemas.openxmlformats.org/drawingml/2006/spreadsheetDrawing">
      <xdr:col>59</xdr:col>
      <xdr:colOff>50800</xdr:colOff>
      <xdr:row>77</xdr:row>
      <xdr:rowOff>110490</xdr:rowOff>
    </xdr:to>
    <xdr:cxnSp macro="">
      <xdr:nvCxnSpPr>
        <xdr:cNvPr id="390" name="直線コネクタ 389"/>
        <xdr:cNvCxnSpPr/>
      </xdr:nvCxnSpPr>
      <xdr:spPr>
        <a:xfrm>
          <a:off x="6064250" y="12829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138430</xdr:rowOff>
    </xdr:from>
    <xdr:ext cx="530860" cy="249555"/>
    <xdr:sp macro="" textlink="">
      <xdr:nvSpPr>
        <xdr:cNvPr id="391" name="テキスト ボックス 390"/>
        <xdr:cNvSpPr txBox="1"/>
      </xdr:nvSpPr>
      <xdr:spPr>
        <a:xfrm>
          <a:off x="5580380" y="12692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127000</xdr:rowOff>
    </xdr:from>
    <xdr:to xmlns:xdr="http://schemas.openxmlformats.org/drawingml/2006/spreadsheetDrawing">
      <xdr:col>59</xdr:col>
      <xdr:colOff>50800</xdr:colOff>
      <xdr:row>75</xdr:row>
      <xdr:rowOff>127000</xdr:rowOff>
    </xdr:to>
    <xdr:cxnSp macro="">
      <xdr:nvCxnSpPr>
        <xdr:cNvPr id="392" name="直線コネクタ 391"/>
        <xdr:cNvCxnSpPr/>
      </xdr:nvCxnSpPr>
      <xdr:spPr>
        <a:xfrm>
          <a:off x="6064250" y="12515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154940</xdr:rowOff>
    </xdr:from>
    <xdr:ext cx="530860" cy="248920"/>
    <xdr:sp macro="" textlink="">
      <xdr:nvSpPr>
        <xdr:cNvPr id="393" name="テキスト ボックス 392"/>
        <xdr:cNvSpPr txBox="1"/>
      </xdr:nvSpPr>
      <xdr:spPr>
        <a:xfrm>
          <a:off x="5580380" y="123786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142240</xdr:rowOff>
    </xdr:from>
    <xdr:to xmlns:xdr="http://schemas.openxmlformats.org/drawingml/2006/spreadsheetDrawing">
      <xdr:col>59</xdr:col>
      <xdr:colOff>50800</xdr:colOff>
      <xdr:row>73</xdr:row>
      <xdr:rowOff>142240</xdr:rowOff>
    </xdr:to>
    <xdr:cxnSp macro="">
      <xdr:nvCxnSpPr>
        <xdr:cNvPr id="394" name="直線コネクタ 393"/>
        <xdr:cNvCxnSpPr/>
      </xdr:nvCxnSpPr>
      <xdr:spPr>
        <a:xfrm>
          <a:off x="6064250" y="12200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30860" cy="249555"/>
    <xdr:sp macro="" textlink="">
      <xdr:nvSpPr>
        <xdr:cNvPr id="395" name="テキスト ボックス 394"/>
        <xdr:cNvSpPr txBox="1"/>
      </xdr:nvSpPr>
      <xdr:spPr>
        <a:xfrm>
          <a:off x="5580380" y="120643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158750</xdr:rowOff>
    </xdr:from>
    <xdr:to xmlns:xdr="http://schemas.openxmlformats.org/drawingml/2006/spreadsheetDrawing">
      <xdr:col>59</xdr:col>
      <xdr:colOff>50800</xdr:colOff>
      <xdr:row>71</xdr:row>
      <xdr:rowOff>158750</xdr:rowOff>
    </xdr:to>
    <xdr:cxnSp macro="">
      <xdr:nvCxnSpPr>
        <xdr:cNvPr id="396" name="直線コネクタ 395"/>
        <xdr:cNvCxnSpPr/>
      </xdr:nvCxnSpPr>
      <xdr:spPr>
        <a:xfrm>
          <a:off x="6064250" y="11887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21590</xdr:rowOff>
    </xdr:from>
    <xdr:ext cx="530860" cy="248285"/>
    <xdr:sp macro="" textlink="">
      <xdr:nvSpPr>
        <xdr:cNvPr id="397" name="テキスト ボックス 396"/>
        <xdr:cNvSpPr txBox="1"/>
      </xdr:nvSpPr>
      <xdr:spPr>
        <a:xfrm>
          <a:off x="5580380" y="1175004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8255</xdr:rowOff>
    </xdr:from>
    <xdr:to xmlns:xdr="http://schemas.openxmlformats.org/drawingml/2006/spreadsheetDrawing">
      <xdr:col>59</xdr:col>
      <xdr:colOff>50800</xdr:colOff>
      <xdr:row>70</xdr:row>
      <xdr:rowOff>8255</xdr:rowOff>
    </xdr:to>
    <xdr:cxnSp macro="">
      <xdr:nvCxnSpPr>
        <xdr:cNvPr id="398" name="直線コネクタ 397"/>
        <xdr:cNvCxnSpPr/>
      </xdr:nvCxnSpPr>
      <xdr:spPr>
        <a:xfrm>
          <a:off x="6064250" y="11571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36830</xdr:rowOff>
    </xdr:from>
    <xdr:ext cx="595630" cy="249555"/>
    <xdr:sp macro="" textlink="">
      <xdr:nvSpPr>
        <xdr:cNvPr id="399" name="テキスト ボックス 398"/>
        <xdr:cNvSpPr txBox="1"/>
      </xdr:nvSpPr>
      <xdr:spPr>
        <a:xfrm>
          <a:off x="5516245" y="11435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0" name="直線コネクタ 399"/>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52705</xdr:rowOff>
    </xdr:from>
    <xdr:ext cx="595630" cy="248920"/>
    <xdr:sp macro="" textlink="">
      <xdr:nvSpPr>
        <xdr:cNvPr id="401" name="テキスト ボックス 400"/>
        <xdr:cNvSpPr txBox="1"/>
      </xdr:nvSpPr>
      <xdr:spPr>
        <a:xfrm>
          <a:off x="5516245"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79375</xdr:rowOff>
    </xdr:to>
    <xdr:sp macro="" textlink="">
      <xdr:nvSpPr>
        <xdr:cNvPr id="402" name="商工費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43815</xdr:rowOff>
    </xdr:from>
    <xdr:to xmlns:xdr="http://schemas.openxmlformats.org/drawingml/2006/spreadsheetDrawing">
      <xdr:col>54</xdr:col>
      <xdr:colOff>174625</xdr:colOff>
      <xdr:row>79</xdr:row>
      <xdr:rowOff>85090</xdr:rowOff>
    </xdr:to>
    <xdr:cxnSp macro="">
      <xdr:nvCxnSpPr>
        <xdr:cNvPr id="403" name="直線コネクタ 402"/>
        <xdr:cNvCxnSpPr/>
      </xdr:nvCxnSpPr>
      <xdr:spPr>
        <a:xfrm flipV="1">
          <a:off x="9604375" y="1160716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88900</xdr:rowOff>
    </xdr:from>
    <xdr:ext cx="378460" cy="248920"/>
    <xdr:sp macro="" textlink="">
      <xdr:nvSpPr>
        <xdr:cNvPr id="404" name="商工費最小値テキスト"/>
        <xdr:cNvSpPr txBox="1"/>
      </xdr:nvSpPr>
      <xdr:spPr>
        <a:xfrm>
          <a:off x="9655175" y="1313815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85090</xdr:rowOff>
    </xdr:from>
    <xdr:to xmlns:xdr="http://schemas.openxmlformats.org/drawingml/2006/spreadsheetDrawing">
      <xdr:col>55</xdr:col>
      <xdr:colOff>88900</xdr:colOff>
      <xdr:row>79</xdr:row>
      <xdr:rowOff>85090</xdr:rowOff>
    </xdr:to>
    <xdr:cxnSp macro="">
      <xdr:nvCxnSpPr>
        <xdr:cNvPr id="405" name="直線コネクタ 404"/>
        <xdr:cNvCxnSpPr/>
      </xdr:nvCxnSpPr>
      <xdr:spPr>
        <a:xfrm>
          <a:off x="9531350" y="13134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158115</xdr:rowOff>
    </xdr:from>
    <xdr:ext cx="534670" cy="248920"/>
    <xdr:sp macro="" textlink="">
      <xdr:nvSpPr>
        <xdr:cNvPr id="406" name="商工費最大値テキスト"/>
        <xdr:cNvSpPr txBox="1"/>
      </xdr:nvSpPr>
      <xdr:spPr>
        <a:xfrm>
          <a:off x="9655175" y="113912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97,754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43815</xdr:rowOff>
    </xdr:from>
    <xdr:to xmlns:xdr="http://schemas.openxmlformats.org/drawingml/2006/spreadsheetDrawing">
      <xdr:col>55</xdr:col>
      <xdr:colOff>88900</xdr:colOff>
      <xdr:row>70</xdr:row>
      <xdr:rowOff>43815</xdr:rowOff>
    </xdr:to>
    <xdr:cxnSp macro="">
      <xdr:nvCxnSpPr>
        <xdr:cNvPr id="407" name="直線コネクタ 406"/>
        <xdr:cNvCxnSpPr/>
      </xdr:nvCxnSpPr>
      <xdr:spPr>
        <a:xfrm>
          <a:off x="9531350" y="11607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154940</xdr:rowOff>
    </xdr:from>
    <xdr:to xmlns:xdr="http://schemas.openxmlformats.org/drawingml/2006/spreadsheetDrawing">
      <xdr:col>55</xdr:col>
      <xdr:colOff>0</xdr:colOff>
      <xdr:row>78</xdr:row>
      <xdr:rowOff>47625</xdr:rowOff>
    </xdr:to>
    <xdr:cxnSp macro="">
      <xdr:nvCxnSpPr>
        <xdr:cNvPr id="408" name="直線コネクタ 407"/>
        <xdr:cNvCxnSpPr/>
      </xdr:nvCxnSpPr>
      <xdr:spPr>
        <a:xfrm flipV="1">
          <a:off x="8845550" y="12873990"/>
          <a:ext cx="7588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62230</xdr:rowOff>
    </xdr:from>
    <xdr:ext cx="534670" cy="248920"/>
    <xdr:sp macro="" textlink="">
      <xdr:nvSpPr>
        <xdr:cNvPr id="409" name="商工費平均値テキスト"/>
        <xdr:cNvSpPr txBox="1"/>
      </xdr:nvSpPr>
      <xdr:spPr>
        <a:xfrm>
          <a:off x="9655175" y="1261618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40005</xdr:rowOff>
    </xdr:from>
    <xdr:to xmlns:xdr="http://schemas.openxmlformats.org/drawingml/2006/spreadsheetDrawing">
      <xdr:col>55</xdr:col>
      <xdr:colOff>50800</xdr:colOff>
      <xdr:row>77</xdr:row>
      <xdr:rowOff>137795</xdr:rowOff>
    </xdr:to>
    <xdr:sp macro="" textlink="">
      <xdr:nvSpPr>
        <xdr:cNvPr id="410" name="フローチャート: 判断 409"/>
        <xdr:cNvSpPr/>
      </xdr:nvSpPr>
      <xdr:spPr>
        <a:xfrm>
          <a:off x="9569450" y="127590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155575</xdr:rowOff>
    </xdr:from>
    <xdr:to xmlns:xdr="http://schemas.openxmlformats.org/drawingml/2006/spreadsheetDrawing">
      <xdr:col>50</xdr:col>
      <xdr:colOff>114300</xdr:colOff>
      <xdr:row>78</xdr:row>
      <xdr:rowOff>47625</xdr:rowOff>
    </xdr:to>
    <xdr:cxnSp macro="">
      <xdr:nvCxnSpPr>
        <xdr:cNvPr id="411" name="直線コネクタ 410"/>
        <xdr:cNvCxnSpPr/>
      </xdr:nvCxnSpPr>
      <xdr:spPr>
        <a:xfrm>
          <a:off x="8032750" y="12874625"/>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71120</xdr:rowOff>
    </xdr:from>
    <xdr:to xmlns:xdr="http://schemas.openxmlformats.org/drawingml/2006/spreadsheetDrawing">
      <xdr:col>50</xdr:col>
      <xdr:colOff>165100</xdr:colOff>
      <xdr:row>78</xdr:row>
      <xdr:rowOff>3810</xdr:rowOff>
    </xdr:to>
    <xdr:sp macro="" textlink="">
      <xdr:nvSpPr>
        <xdr:cNvPr id="412" name="フローチャート: 判断 411"/>
        <xdr:cNvSpPr/>
      </xdr:nvSpPr>
      <xdr:spPr>
        <a:xfrm>
          <a:off x="8794750" y="12790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19685</xdr:rowOff>
    </xdr:from>
    <xdr:ext cx="534035" cy="248920"/>
    <xdr:sp macro="" textlink="">
      <xdr:nvSpPr>
        <xdr:cNvPr id="413" name="テキスト ボックス 412"/>
        <xdr:cNvSpPr txBox="1"/>
      </xdr:nvSpPr>
      <xdr:spPr>
        <a:xfrm>
          <a:off x="8594090" y="125736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155575</xdr:rowOff>
    </xdr:from>
    <xdr:to xmlns:xdr="http://schemas.openxmlformats.org/drawingml/2006/spreadsheetDrawing">
      <xdr:col>45</xdr:col>
      <xdr:colOff>174625</xdr:colOff>
      <xdr:row>78</xdr:row>
      <xdr:rowOff>124460</xdr:rowOff>
    </xdr:to>
    <xdr:cxnSp macro="">
      <xdr:nvCxnSpPr>
        <xdr:cNvPr id="414" name="直線コネクタ 413"/>
        <xdr:cNvCxnSpPr/>
      </xdr:nvCxnSpPr>
      <xdr:spPr>
        <a:xfrm flipV="1">
          <a:off x="7210425" y="12874625"/>
          <a:ext cx="822325"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17145</xdr:rowOff>
    </xdr:from>
    <xdr:to xmlns:xdr="http://schemas.openxmlformats.org/drawingml/2006/spreadsheetDrawing">
      <xdr:col>46</xdr:col>
      <xdr:colOff>38100</xdr:colOff>
      <xdr:row>77</xdr:row>
      <xdr:rowOff>114300</xdr:rowOff>
    </xdr:to>
    <xdr:sp macro="" textlink="">
      <xdr:nvSpPr>
        <xdr:cNvPr id="415" name="フローチャート: 判断 414"/>
        <xdr:cNvSpPr/>
      </xdr:nvSpPr>
      <xdr:spPr>
        <a:xfrm>
          <a:off x="7985125" y="1273619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130175</xdr:rowOff>
    </xdr:from>
    <xdr:ext cx="534035" cy="248920"/>
    <xdr:sp macro="" textlink="">
      <xdr:nvSpPr>
        <xdr:cNvPr id="416" name="テキスト ボックス 415"/>
        <xdr:cNvSpPr txBox="1"/>
      </xdr:nvSpPr>
      <xdr:spPr>
        <a:xfrm>
          <a:off x="7784465" y="1251902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124460</xdr:rowOff>
    </xdr:from>
    <xdr:to xmlns:xdr="http://schemas.openxmlformats.org/drawingml/2006/spreadsheetDrawing">
      <xdr:col>41</xdr:col>
      <xdr:colOff>50800</xdr:colOff>
      <xdr:row>78</xdr:row>
      <xdr:rowOff>137795</xdr:rowOff>
    </xdr:to>
    <xdr:cxnSp macro="">
      <xdr:nvCxnSpPr>
        <xdr:cNvPr id="417" name="直線コネクタ 416"/>
        <xdr:cNvCxnSpPr/>
      </xdr:nvCxnSpPr>
      <xdr:spPr>
        <a:xfrm flipV="1">
          <a:off x="6400800" y="1300861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78740</xdr:rowOff>
    </xdr:to>
    <xdr:sp macro="" textlink="">
      <xdr:nvSpPr>
        <xdr:cNvPr id="418" name="フローチャート: 判断 417"/>
        <xdr:cNvSpPr/>
      </xdr:nvSpPr>
      <xdr:spPr>
        <a:xfrm>
          <a:off x="7159625" y="12865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94615</xdr:rowOff>
    </xdr:from>
    <xdr:ext cx="534035" cy="248920"/>
    <xdr:sp macro="" textlink="">
      <xdr:nvSpPr>
        <xdr:cNvPr id="419" name="テキスト ボックス 418"/>
        <xdr:cNvSpPr txBox="1"/>
      </xdr:nvSpPr>
      <xdr:spPr>
        <a:xfrm>
          <a:off x="6974840" y="126485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22860</xdr:rowOff>
    </xdr:from>
    <xdr:to xmlns:xdr="http://schemas.openxmlformats.org/drawingml/2006/spreadsheetDrawing">
      <xdr:col>36</xdr:col>
      <xdr:colOff>165100</xdr:colOff>
      <xdr:row>78</xdr:row>
      <xdr:rowOff>120650</xdr:rowOff>
    </xdr:to>
    <xdr:sp macro="" textlink="">
      <xdr:nvSpPr>
        <xdr:cNvPr id="420" name="フローチャート: 判断 419"/>
        <xdr:cNvSpPr/>
      </xdr:nvSpPr>
      <xdr:spPr>
        <a:xfrm>
          <a:off x="6350000" y="12907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136525</xdr:rowOff>
    </xdr:from>
    <xdr:ext cx="534035" cy="249555"/>
    <xdr:sp macro="" textlink="">
      <xdr:nvSpPr>
        <xdr:cNvPr id="421" name="テキスト ボックス 420"/>
        <xdr:cNvSpPr txBox="1"/>
      </xdr:nvSpPr>
      <xdr:spPr>
        <a:xfrm>
          <a:off x="6149340" y="126904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22" name="テキスト ボックス 421"/>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3" name="テキスト ボックス 422"/>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4" name="テキスト ボックス 423"/>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5" name="テキスト ボックス 424"/>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6" name="テキスト ボックス 425"/>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105410</xdr:rowOff>
    </xdr:from>
    <xdr:to xmlns:xdr="http://schemas.openxmlformats.org/drawingml/2006/spreadsheetDrawing">
      <xdr:col>55</xdr:col>
      <xdr:colOff>50800</xdr:colOff>
      <xdr:row>78</xdr:row>
      <xdr:rowOff>38735</xdr:rowOff>
    </xdr:to>
    <xdr:sp macro="" textlink="">
      <xdr:nvSpPr>
        <xdr:cNvPr id="427" name="楕円 426"/>
        <xdr:cNvSpPr/>
      </xdr:nvSpPr>
      <xdr:spPr>
        <a:xfrm>
          <a:off x="9569450" y="1282446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85090</xdr:rowOff>
    </xdr:from>
    <xdr:ext cx="534670" cy="248920"/>
    <xdr:sp macro="" textlink="">
      <xdr:nvSpPr>
        <xdr:cNvPr id="428" name="商工費該当値テキスト"/>
        <xdr:cNvSpPr txBox="1"/>
      </xdr:nvSpPr>
      <xdr:spPr>
        <a:xfrm>
          <a:off x="9655175" y="128041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163830</xdr:rowOff>
    </xdr:from>
    <xdr:to xmlns:xdr="http://schemas.openxmlformats.org/drawingml/2006/spreadsheetDrawing">
      <xdr:col>50</xdr:col>
      <xdr:colOff>165100</xdr:colOff>
      <xdr:row>78</xdr:row>
      <xdr:rowOff>96520</xdr:rowOff>
    </xdr:to>
    <xdr:sp macro="" textlink="">
      <xdr:nvSpPr>
        <xdr:cNvPr id="429" name="楕円 428"/>
        <xdr:cNvSpPr/>
      </xdr:nvSpPr>
      <xdr:spPr>
        <a:xfrm>
          <a:off x="8794750" y="1288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88265</xdr:rowOff>
    </xdr:from>
    <xdr:ext cx="534035" cy="248920"/>
    <xdr:sp macro="" textlink="">
      <xdr:nvSpPr>
        <xdr:cNvPr id="430" name="テキスト ボックス 429"/>
        <xdr:cNvSpPr txBox="1"/>
      </xdr:nvSpPr>
      <xdr:spPr>
        <a:xfrm>
          <a:off x="8594090" y="1297241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106045</xdr:rowOff>
    </xdr:from>
    <xdr:to xmlns:xdr="http://schemas.openxmlformats.org/drawingml/2006/spreadsheetDrawing">
      <xdr:col>46</xdr:col>
      <xdr:colOff>38100</xdr:colOff>
      <xdr:row>78</xdr:row>
      <xdr:rowOff>38735</xdr:rowOff>
    </xdr:to>
    <xdr:sp macro="" textlink="">
      <xdr:nvSpPr>
        <xdr:cNvPr id="431" name="楕円 430"/>
        <xdr:cNvSpPr/>
      </xdr:nvSpPr>
      <xdr:spPr>
        <a:xfrm>
          <a:off x="7985125" y="128250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30480</xdr:rowOff>
    </xdr:from>
    <xdr:ext cx="534035" cy="248920"/>
    <xdr:sp macro="" textlink="">
      <xdr:nvSpPr>
        <xdr:cNvPr id="432" name="テキスト ボックス 431"/>
        <xdr:cNvSpPr txBox="1"/>
      </xdr:nvSpPr>
      <xdr:spPr>
        <a:xfrm>
          <a:off x="7784465" y="129146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74930</xdr:rowOff>
    </xdr:from>
    <xdr:to xmlns:xdr="http://schemas.openxmlformats.org/drawingml/2006/spreadsheetDrawing">
      <xdr:col>41</xdr:col>
      <xdr:colOff>101600</xdr:colOff>
      <xdr:row>79</xdr:row>
      <xdr:rowOff>7620</xdr:rowOff>
    </xdr:to>
    <xdr:sp macro="" textlink="">
      <xdr:nvSpPr>
        <xdr:cNvPr id="433" name="楕円 432"/>
        <xdr:cNvSpPr/>
      </xdr:nvSpPr>
      <xdr:spPr>
        <a:xfrm>
          <a:off x="7159625" y="1295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164465</xdr:rowOff>
    </xdr:from>
    <xdr:ext cx="469265" cy="248920"/>
    <xdr:sp macro="" textlink="">
      <xdr:nvSpPr>
        <xdr:cNvPr id="434" name="テキスト ボックス 433"/>
        <xdr:cNvSpPr txBox="1"/>
      </xdr:nvSpPr>
      <xdr:spPr>
        <a:xfrm>
          <a:off x="6991350" y="130486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89535</xdr:rowOff>
    </xdr:from>
    <xdr:to xmlns:xdr="http://schemas.openxmlformats.org/drawingml/2006/spreadsheetDrawing">
      <xdr:col>36</xdr:col>
      <xdr:colOff>165100</xdr:colOff>
      <xdr:row>79</xdr:row>
      <xdr:rowOff>22225</xdr:rowOff>
    </xdr:to>
    <xdr:sp macro="" textlink="">
      <xdr:nvSpPr>
        <xdr:cNvPr id="435" name="楕円 434"/>
        <xdr:cNvSpPr/>
      </xdr:nvSpPr>
      <xdr:spPr>
        <a:xfrm>
          <a:off x="6350000" y="12973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13335</xdr:rowOff>
    </xdr:from>
    <xdr:ext cx="469265" cy="249555"/>
    <xdr:sp macro="" textlink="">
      <xdr:nvSpPr>
        <xdr:cNvPr id="436" name="テキスト ボックス 435"/>
        <xdr:cNvSpPr txBox="1"/>
      </xdr:nvSpPr>
      <xdr:spPr>
        <a:xfrm>
          <a:off x="6181725" y="130625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7" name="正方形/長方形 436"/>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8" name="正方形/長方形 437"/>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40" name="正方形/長方形 439"/>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42" name="正方形/長方形 441"/>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7170"/>
    <xdr:sp macro="" textlink="">
      <xdr:nvSpPr>
        <xdr:cNvPr id="445" name="テキスト ボックス 444"/>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7" name="直線コネクタ 446"/>
        <xdr:cNvCxnSpPr/>
      </xdr:nvCxnSpPr>
      <xdr:spPr>
        <a:xfrm>
          <a:off x="6064250" y="165011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920" cy="259080"/>
    <xdr:sp macro="" textlink="">
      <xdr:nvSpPr>
        <xdr:cNvPr id="448" name="テキスト ボックス 447"/>
        <xdr:cNvSpPr txBox="1"/>
      </xdr:nvSpPr>
      <xdr:spPr>
        <a:xfrm>
          <a:off x="5831205"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9" name="直線コネクタ 448"/>
        <xdr:cNvCxnSpPr/>
      </xdr:nvCxnSpPr>
      <xdr:spPr>
        <a:xfrm>
          <a:off x="6064250" y="161740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8445"/>
    <xdr:sp macro="" textlink="">
      <xdr:nvSpPr>
        <xdr:cNvPr id="450" name="テキスト ボックス 449"/>
        <xdr:cNvSpPr txBox="1"/>
      </xdr:nvSpPr>
      <xdr:spPr>
        <a:xfrm>
          <a:off x="5580380" y="160318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1" name="直線コネクタ 450"/>
        <xdr:cNvCxnSpPr/>
      </xdr:nvCxnSpPr>
      <xdr:spPr>
        <a:xfrm>
          <a:off x="6064250" y="158483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2" name="テキスト ボックス 451"/>
        <xdr:cNvSpPr txBox="1"/>
      </xdr:nvSpPr>
      <xdr:spPr>
        <a:xfrm>
          <a:off x="5580380" y="157054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3" name="直線コネクタ 452"/>
        <xdr:cNvCxnSpPr/>
      </xdr:nvCxnSpPr>
      <xdr:spPr>
        <a:xfrm>
          <a:off x="6064250" y="15521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8445"/>
    <xdr:sp macro="" textlink="">
      <xdr:nvSpPr>
        <xdr:cNvPr id="454" name="テキスト ボックス 453"/>
        <xdr:cNvSpPr txBox="1"/>
      </xdr:nvSpPr>
      <xdr:spPr>
        <a:xfrm>
          <a:off x="5580380" y="153797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5" name="直線コネクタ 454"/>
        <xdr:cNvCxnSpPr/>
      </xdr:nvCxnSpPr>
      <xdr:spPr>
        <a:xfrm>
          <a:off x="6064250" y="15194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6" name="テキスト ボックス 455"/>
        <xdr:cNvSpPr txBox="1"/>
      </xdr:nvSpPr>
      <xdr:spPr>
        <a:xfrm>
          <a:off x="5516245"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8255</xdr:rowOff>
    </xdr:from>
    <xdr:to xmlns:xdr="http://schemas.openxmlformats.org/drawingml/2006/spreadsheetDrawing">
      <xdr:col>59</xdr:col>
      <xdr:colOff>50800</xdr:colOff>
      <xdr:row>90</xdr:row>
      <xdr:rowOff>8255</xdr:rowOff>
    </xdr:to>
    <xdr:cxnSp macro="">
      <xdr:nvCxnSpPr>
        <xdr:cNvPr id="457" name="直線コネクタ 456"/>
        <xdr:cNvCxnSpPr/>
      </xdr:nvCxnSpPr>
      <xdr:spPr>
        <a:xfrm>
          <a:off x="6064250" y="14873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36830</xdr:rowOff>
    </xdr:from>
    <xdr:ext cx="595630" cy="249555"/>
    <xdr:sp macro="" textlink="">
      <xdr:nvSpPr>
        <xdr:cNvPr id="458" name="テキスト ボックス 457"/>
        <xdr:cNvSpPr txBox="1"/>
      </xdr:nvSpPr>
      <xdr:spPr>
        <a:xfrm>
          <a:off x="5516245"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9" name="直線コネクタ 458"/>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5630" cy="248920"/>
    <xdr:sp macro="" textlink="">
      <xdr:nvSpPr>
        <xdr:cNvPr id="460" name="テキスト ボックス 459"/>
        <xdr:cNvSpPr txBox="1"/>
      </xdr:nvSpPr>
      <xdr:spPr>
        <a:xfrm>
          <a:off x="5516245"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1" name="土木費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101600</xdr:rowOff>
    </xdr:from>
    <xdr:to xmlns:xdr="http://schemas.openxmlformats.org/drawingml/2006/spreadsheetDrawing">
      <xdr:col>54</xdr:col>
      <xdr:colOff>174625</xdr:colOff>
      <xdr:row>98</xdr:row>
      <xdr:rowOff>29210</xdr:rowOff>
    </xdr:to>
    <xdr:cxnSp macro="">
      <xdr:nvCxnSpPr>
        <xdr:cNvPr id="462" name="直線コネクタ 461"/>
        <xdr:cNvCxnSpPr/>
      </xdr:nvCxnSpPr>
      <xdr:spPr>
        <a:xfrm flipV="1">
          <a:off x="9604375" y="14966950"/>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33020</xdr:rowOff>
    </xdr:from>
    <xdr:ext cx="534670" cy="259080"/>
    <xdr:sp macro="" textlink="">
      <xdr:nvSpPr>
        <xdr:cNvPr id="463" name="土木費最小値テキスト"/>
        <xdr:cNvSpPr txBox="1"/>
      </xdr:nvSpPr>
      <xdr:spPr>
        <a:xfrm>
          <a:off x="9655175" y="1626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29210</xdr:rowOff>
    </xdr:from>
    <xdr:to xmlns:xdr="http://schemas.openxmlformats.org/drawingml/2006/spreadsheetDrawing">
      <xdr:col>55</xdr:col>
      <xdr:colOff>88900</xdr:colOff>
      <xdr:row>98</xdr:row>
      <xdr:rowOff>29210</xdr:rowOff>
    </xdr:to>
    <xdr:cxnSp macro="">
      <xdr:nvCxnSpPr>
        <xdr:cNvPr id="464" name="直線コネクタ 463"/>
        <xdr:cNvCxnSpPr/>
      </xdr:nvCxnSpPr>
      <xdr:spPr>
        <a:xfrm>
          <a:off x="9531350" y="16259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50165</xdr:rowOff>
    </xdr:from>
    <xdr:ext cx="598805" cy="248920"/>
    <xdr:sp macro="" textlink="">
      <xdr:nvSpPr>
        <xdr:cNvPr id="465" name="土木費最大値テキスト"/>
        <xdr:cNvSpPr txBox="1"/>
      </xdr:nvSpPr>
      <xdr:spPr>
        <a:xfrm>
          <a:off x="9655175" y="147504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141,177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101600</xdr:rowOff>
    </xdr:from>
    <xdr:to xmlns:xdr="http://schemas.openxmlformats.org/drawingml/2006/spreadsheetDrawing">
      <xdr:col>55</xdr:col>
      <xdr:colOff>88900</xdr:colOff>
      <xdr:row>90</xdr:row>
      <xdr:rowOff>101600</xdr:rowOff>
    </xdr:to>
    <xdr:cxnSp macro="">
      <xdr:nvCxnSpPr>
        <xdr:cNvPr id="466" name="直線コネクタ 465"/>
        <xdr:cNvCxnSpPr/>
      </xdr:nvCxnSpPr>
      <xdr:spPr>
        <a:xfrm>
          <a:off x="9531350" y="14966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148590</xdr:rowOff>
    </xdr:from>
    <xdr:to xmlns:xdr="http://schemas.openxmlformats.org/drawingml/2006/spreadsheetDrawing">
      <xdr:col>55</xdr:col>
      <xdr:colOff>0</xdr:colOff>
      <xdr:row>95</xdr:row>
      <xdr:rowOff>65405</xdr:rowOff>
    </xdr:to>
    <xdr:cxnSp macro="">
      <xdr:nvCxnSpPr>
        <xdr:cNvPr id="467" name="直線コネクタ 466"/>
        <xdr:cNvCxnSpPr/>
      </xdr:nvCxnSpPr>
      <xdr:spPr>
        <a:xfrm>
          <a:off x="8845550" y="15693390"/>
          <a:ext cx="7588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73025</xdr:rowOff>
    </xdr:from>
    <xdr:ext cx="534670" cy="259080"/>
    <xdr:sp macro="" textlink="">
      <xdr:nvSpPr>
        <xdr:cNvPr id="468" name="土木費平均値テキスト"/>
        <xdr:cNvSpPr txBox="1"/>
      </xdr:nvSpPr>
      <xdr:spPr>
        <a:xfrm>
          <a:off x="9655175" y="157892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94615</xdr:rowOff>
    </xdr:from>
    <xdr:to xmlns:xdr="http://schemas.openxmlformats.org/drawingml/2006/spreadsheetDrawing">
      <xdr:col>55</xdr:col>
      <xdr:colOff>50800</xdr:colOff>
      <xdr:row>96</xdr:row>
      <xdr:rowOff>24765</xdr:rowOff>
    </xdr:to>
    <xdr:sp macro="" textlink="">
      <xdr:nvSpPr>
        <xdr:cNvPr id="469" name="フローチャート: 判断 468"/>
        <xdr:cNvSpPr/>
      </xdr:nvSpPr>
      <xdr:spPr>
        <a:xfrm>
          <a:off x="9569450" y="15810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93</xdr:row>
      <xdr:rowOff>106680</xdr:rowOff>
    </xdr:from>
    <xdr:to xmlns:xdr="http://schemas.openxmlformats.org/drawingml/2006/spreadsheetDrawing">
      <xdr:col>50</xdr:col>
      <xdr:colOff>114300</xdr:colOff>
      <xdr:row>94</xdr:row>
      <xdr:rowOff>148590</xdr:rowOff>
    </xdr:to>
    <xdr:cxnSp macro="">
      <xdr:nvCxnSpPr>
        <xdr:cNvPr id="470" name="直線コネクタ 469"/>
        <xdr:cNvCxnSpPr/>
      </xdr:nvCxnSpPr>
      <xdr:spPr>
        <a:xfrm>
          <a:off x="8032750" y="15480030"/>
          <a:ext cx="8128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81280</xdr:rowOff>
    </xdr:from>
    <xdr:to xmlns:xdr="http://schemas.openxmlformats.org/drawingml/2006/spreadsheetDrawing">
      <xdr:col>50</xdr:col>
      <xdr:colOff>165100</xdr:colOff>
      <xdr:row>96</xdr:row>
      <xdr:rowOff>11430</xdr:rowOff>
    </xdr:to>
    <xdr:sp macro="" textlink="">
      <xdr:nvSpPr>
        <xdr:cNvPr id="471" name="フローチャート: 判断 470"/>
        <xdr:cNvSpPr/>
      </xdr:nvSpPr>
      <xdr:spPr>
        <a:xfrm>
          <a:off x="8794750" y="1579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2540</xdr:rowOff>
    </xdr:from>
    <xdr:ext cx="534035" cy="259080"/>
    <xdr:sp macro="" textlink="">
      <xdr:nvSpPr>
        <xdr:cNvPr id="472" name="テキスト ボックス 471"/>
        <xdr:cNvSpPr txBox="1"/>
      </xdr:nvSpPr>
      <xdr:spPr>
        <a:xfrm>
          <a:off x="8594090" y="15890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106680</xdr:rowOff>
    </xdr:from>
    <xdr:to xmlns:xdr="http://schemas.openxmlformats.org/drawingml/2006/spreadsheetDrawing">
      <xdr:col>45</xdr:col>
      <xdr:colOff>174625</xdr:colOff>
      <xdr:row>94</xdr:row>
      <xdr:rowOff>36830</xdr:rowOff>
    </xdr:to>
    <xdr:cxnSp macro="">
      <xdr:nvCxnSpPr>
        <xdr:cNvPr id="473" name="直線コネクタ 472"/>
        <xdr:cNvCxnSpPr/>
      </xdr:nvCxnSpPr>
      <xdr:spPr>
        <a:xfrm flipV="1">
          <a:off x="7210425" y="15480030"/>
          <a:ext cx="8223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65405</xdr:rowOff>
    </xdr:from>
    <xdr:to xmlns:xdr="http://schemas.openxmlformats.org/drawingml/2006/spreadsheetDrawing">
      <xdr:col>46</xdr:col>
      <xdr:colOff>38100</xdr:colOff>
      <xdr:row>95</xdr:row>
      <xdr:rowOff>167005</xdr:rowOff>
    </xdr:to>
    <xdr:sp macro="" textlink="">
      <xdr:nvSpPr>
        <xdr:cNvPr id="474" name="フローチャート: 判断 473"/>
        <xdr:cNvSpPr/>
      </xdr:nvSpPr>
      <xdr:spPr>
        <a:xfrm>
          <a:off x="7985125" y="157816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158750</xdr:rowOff>
    </xdr:from>
    <xdr:ext cx="534035" cy="259080"/>
    <xdr:sp macro="" textlink="">
      <xdr:nvSpPr>
        <xdr:cNvPr id="475" name="テキスト ボックス 474"/>
        <xdr:cNvSpPr txBox="1"/>
      </xdr:nvSpPr>
      <xdr:spPr>
        <a:xfrm>
          <a:off x="7784465" y="15875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36830</xdr:rowOff>
    </xdr:from>
    <xdr:to xmlns:xdr="http://schemas.openxmlformats.org/drawingml/2006/spreadsheetDrawing">
      <xdr:col>41</xdr:col>
      <xdr:colOff>50800</xdr:colOff>
      <xdr:row>94</xdr:row>
      <xdr:rowOff>92710</xdr:rowOff>
    </xdr:to>
    <xdr:cxnSp macro="">
      <xdr:nvCxnSpPr>
        <xdr:cNvPr id="476" name="直線コネクタ 475"/>
        <xdr:cNvCxnSpPr/>
      </xdr:nvCxnSpPr>
      <xdr:spPr>
        <a:xfrm flipV="1">
          <a:off x="6400800" y="15581630"/>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83820</xdr:rowOff>
    </xdr:from>
    <xdr:to xmlns:xdr="http://schemas.openxmlformats.org/drawingml/2006/spreadsheetDrawing">
      <xdr:col>41</xdr:col>
      <xdr:colOff>101600</xdr:colOff>
      <xdr:row>96</xdr:row>
      <xdr:rowOff>13970</xdr:rowOff>
    </xdr:to>
    <xdr:sp macro="" textlink="">
      <xdr:nvSpPr>
        <xdr:cNvPr id="477" name="フローチャート: 判断 476"/>
        <xdr:cNvSpPr/>
      </xdr:nvSpPr>
      <xdr:spPr>
        <a:xfrm>
          <a:off x="7159625" y="1580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5080</xdr:rowOff>
    </xdr:from>
    <xdr:ext cx="534035" cy="259080"/>
    <xdr:sp macro="" textlink="">
      <xdr:nvSpPr>
        <xdr:cNvPr id="478" name="テキスト ボックス 477"/>
        <xdr:cNvSpPr txBox="1"/>
      </xdr:nvSpPr>
      <xdr:spPr>
        <a:xfrm>
          <a:off x="6974840" y="15892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125730</xdr:rowOff>
    </xdr:from>
    <xdr:to xmlns:xdr="http://schemas.openxmlformats.org/drawingml/2006/spreadsheetDrawing">
      <xdr:col>36</xdr:col>
      <xdr:colOff>165100</xdr:colOff>
      <xdr:row>96</xdr:row>
      <xdr:rowOff>55880</xdr:rowOff>
    </xdr:to>
    <xdr:sp macro="" textlink="">
      <xdr:nvSpPr>
        <xdr:cNvPr id="479" name="フローチャート: 判断 478"/>
        <xdr:cNvSpPr/>
      </xdr:nvSpPr>
      <xdr:spPr>
        <a:xfrm>
          <a:off x="6350000" y="158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46990</xdr:rowOff>
    </xdr:from>
    <xdr:ext cx="534035" cy="259080"/>
    <xdr:sp macro="" textlink="">
      <xdr:nvSpPr>
        <xdr:cNvPr id="480" name="テキスト ボックス 479"/>
        <xdr:cNvSpPr txBox="1"/>
      </xdr:nvSpPr>
      <xdr:spPr>
        <a:xfrm>
          <a:off x="6149340" y="15934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3" name="テキスト ボックス 482"/>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4" name="テキスト ボックス 483"/>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14605</xdr:rowOff>
    </xdr:from>
    <xdr:to xmlns:xdr="http://schemas.openxmlformats.org/drawingml/2006/spreadsheetDrawing">
      <xdr:col>55</xdr:col>
      <xdr:colOff>50800</xdr:colOff>
      <xdr:row>95</xdr:row>
      <xdr:rowOff>116205</xdr:rowOff>
    </xdr:to>
    <xdr:sp macro="" textlink="">
      <xdr:nvSpPr>
        <xdr:cNvPr id="486" name="楕円 485"/>
        <xdr:cNvSpPr/>
      </xdr:nvSpPr>
      <xdr:spPr>
        <a:xfrm>
          <a:off x="9569450" y="15730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37465</xdr:rowOff>
    </xdr:from>
    <xdr:ext cx="534670" cy="259080"/>
    <xdr:sp macro="" textlink="">
      <xdr:nvSpPr>
        <xdr:cNvPr id="487" name="土木費該当値テキスト"/>
        <xdr:cNvSpPr txBox="1"/>
      </xdr:nvSpPr>
      <xdr:spPr>
        <a:xfrm>
          <a:off x="9655175" y="1558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97790</xdr:rowOff>
    </xdr:from>
    <xdr:to xmlns:xdr="http://schemas.openxmlformats.org/drawingml/2006/spreadsheetDrawing">
      <xdr:col>50</xdr:col>
      <xdr:colOff>165100</xdr:colOff>
      <xdr:row>95</xdr:row>
      <xdr:rowOff>27940</xdr:rowOff>
    </xdr:to>
    <xdr:sp macro="" textlink="">
      <xdr:nvSpPr>
        <xdr:cNvPr id="488" name="楕円 487"/>
        <xdr:cNvSpPr/>
      </xdr:nvSpPr>
      <xdr:spPr>
        <a:xfrm>
          <a:off x="8794750" y="156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44450</xdr:rowOff>
    </xdr:from>
    <xdr:ext cx="534035" cy="259080"/>
    <xdr:sp macro="" textlink="">
      <xdr:nvSpPr>
        <xdr:cNvPr id="489" name="テキスト ボックス 488"/>
        <xdr:cNvSpPr txBox="1"/>
      </xdr:nvSpPr>
      <xdr:spPr>
        <a:xfrm>
          <a:off x="8594090" y="1541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55880</xdr:rowOff>
    </xdr:from>
    <xdr:to xmlns:xdr="http://schemas.openxmlformats.org/drawingml/2006/spreadsheetDrawing">
      <xdr:col>46</xdr:col>
      <xdr:colOff>38100</xdr:colOff>
      <xdr:row>93</xdr:row>
      <xdr:rowOff>157480</xdr:rowOff>
    </xdr:to>
    <xdr:sp macro="" textlink="">
      <xdr:nvSpPr>
        <xdr:cNvPr id="490" name="楕円 489"/>
        <xdr:cNvSpPr/>
      </xdr:nvSpPr>
      <xdr:spPr>
        <a:xfrm>
          <a:off x="7985125" y="15429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2540</xdr:rowOff>
    </xdr:from>
    <xdr:ext cx="534035" cy="259080"/>
    <xdr:sp macro="" textlink="">
      <xdr:nvSpPr>
        <xdr:cNvPr id="491" name="テキスト ボックス 490"/>
        <xdr:cNvSpPr txBox="1"/>
      </xdr:nvSpPr>
      <xdr:spPr>
        <a:xfrm>
          <a:off x="7784465" y="1520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157480</xdr:rowOff>
    </xdr:from>
    <xdr:to xmlns:xdr="http://schemas.openxmlformats.org/drawingml/2006/spreadsheetDrawing">
      <xdr:col>41</xdr:col>
      <xdr:colOff>101600</xdr:colOff>
      <xdr:row>94</xdr:row>
      <xdr:rowOff>87630</xdr:rowOff>
    </xdr:to>
    <xdr:sp macro="" textlink="">
      <xdr:nvSpPr>
        <xdr:cNvPr id="492" name="楕円 491"/>
        <xdr:cNvSpPr/>
      </xdr:nvSpPr>
      <xdr:spPr>
        <a:xfrm>
          <a:off x="7159625" y="155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104140</xdr:rowOff>
    </xdr:from>
    <xdr:ext cx="534035" cy="259080"/>
    <xdr:sp macro="" textlink="">
      <xdr:nvSpPr>
        <xdr:cNvPr id="493" name="テキスト ボックス 492"/>
        <xdr:cNvSpPr txBox="1"/>
      </xdr:nvSpPr>
      <xdr:spPr>
        <a:xfrm>
          <a:off x="6974840" y="15306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41910</xdr:rowOff>
    </xdr:from>
    <xdr:to xmlns:xdr="http://schemas.openxmlformats.org/drawingml/2006/spreadsheetDrawing">
      <xdr:col>36</xdr:col>
      <xdr:colOff>165100</xdr:colOff>
      <xdr:row>94</xdr:row>
      <xdr:rowOff>143510</xdr:rowOff>
    </xdr:to>
    <xdr:sp macro="" textlink="">
      <xdr:nvSpPr>
        <xdr:cNvPr id="494" name="楕円 493"/>
        <xdr:cNvSpPr/>
      </xdr:nvSpPr>
      <xdr:spPr>
        <a:xfrm>
          <a:off x="6350000" y="155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160020</xdr:rowOff>
    </xdr:from>
    <xdr:ext cx="534035" cy="259080"/>
    <xdr:sp macro="" textlink="">
      <xdr:nvSpPr>
        <xdr:cNvPr id="495" name="テキスト ボックス 494"/>
        <xdr:cNvSpPr txBox="1"/>
      </xdr:nvSpPr>
      <xdr:spPr>
        <a:xfrm>
          <a:off x="6149340" y="1536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55245</xdr:rowOff>
    </xdr:from>
    <xdr:to xmlns:xdr="http://schemas.openxmlformats.org/drawingml/2006/spreadsheetDrawing">
      <xdr:col>89</xdr:col>
      <xdr:colOff>174625</xdr:colOff>
      <xdr:row>25</xdr:row>
      <xdr:rowOff>30480</xdr:rowOff>
    </xdr:to>
    <xdr:sp macro="" textlink="">
      <xdr:nvSpPr>
        <xdr:cNvPr id="496" name="正方形/長方形 495"/>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55245</xdr:rowOff>
    </xdr:from>
    <xdr:to xmlns:xdr="http://schemas.openxmlformats.org/drawingml/2006/spreadsheetDrawing">
      <xdr:col>74</xdr:col>
      <xdr:colOff>0</xdr:colOff>
      <xdr:row>26</xdr:row>
      <xdr:rowOff>134620</xdr:rowOff>
    </xdr:to>
    <xdr:sp macro="" textlink="">
      <xdr:nvSpPr>
        <xdr:cNvPr id="497" name="正方形/長方形 496"/>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85725</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55245</xdr:rowOff>
    </xdr:from>
    <xdr:to xmlns:xdr="http://schemas.openxmlformats.org/drawingml/2006/spreadsheetDrawing">
      <xdr:col>79</xdr:col>
      <xdr:colOff>63500</xdr:colOff>
      <xdr:row>26</xdr:row>
      <xdr:rowOff>134620</xdr:rowOff>
    </xdr:to>
    <xdr:sp macro="" textlink="">
      <xdr:nvSpPr>
        <xdr:cNvPr id="499" name="正方形/長方形 498"/>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85725</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55245</xdr:rowOff>
    </xdr:from>
    <xdr:to xmlns:xdr="http://schemas.openxmlformats.org/drawingml/2006/spreadsheetDrawing">
      <xdr:col>85</xdr:col>
      <xdr:colOff>63500</xdr:colOff>
      <xdr:row>26</xdr:row>
      <xdr:rowOff>134620</xdr:rowOff>
    </xdr:to>
    <xdr:sp macro="" textlink="">
      <xdr:nvSpPr>
        <xdr:cNvPr id="501" name="正方形/長方形 500"/>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85725</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03" name="正方形/長方形 502"/>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7170"/>
    <xdr:sp macro="" textlink="">
      <xdr:nvSpPr>
        <xdr:cNvPr id="504" name="テキスト ボックス 503"/>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79375</xdr:rowOff>
    </xdr:from>
    <xdr:to xmlns:xdr="http://schemas.openxmlformats.org/drawingml/2006/spreadsheetDrawing">
      <xdr:col>89</xdr:col>
      <xdr:colOff>174625</xdr:colOff>
      <xdr:row>41</xdr:row>
      <xdr:rowOff>79375</xdr:rowOff>
    </xdr:to>
    <xdr:cxnSp macro="">
      <xdr:nvCxnSpPr>
        <xdr:cNvPr id="505" name="直線コネクタ 504"/>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107315</xdr:rowOff>
    </xdr:from>
    <xdr:ext cx="248920" cy="249555"/>
    <xdr:sp macro="" textlink="">
      <xdr:nvSpPr>
        <xdr:cNvPr id="506" name="テキスト ボックス 505"/>
        <xdr:cNvSpPr txBox="1"/>
      </xdr:nvSpPr>
      <xdr:spPr>
        <a:xfrm>
          <a:off x="11181080" y="6717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42545</xdr:rowOff>
    </xdr:from>
    <xdr:to xmlns:xdr="http://schemas.openxmlformats.org/drawingml/2006/spreadsheetDrawing">
      <xdr:col>89</xdr:col>
      <xdr:colOff>174625</xdr:colOff>
      <xdr:row>39</xdr:row>
      <xdr:rowOff>42545</xdr:rowOff>
    </xdr:to>
    <xdr:cxnSp macro="">
      <xdr:nvCxnSpPr>
        <xdr:cNvPr id="507" name="直線コネクタ 506"/>
        <xdr:cNvCxnSpPr/>
      </xdr:nvCxnSpPr>
      <xdr:spPr>
        <a:xfrm>
          <a:off x="11414125" y="6487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71120</xdr:rowOff>
    </xdr:from>
    <xdr:ext cx="530860" cy="249555"/>
    <xdr:sp macro="" textlink="">
      <xdr:nvSpPr>
        <xdr:cNvPr id="508" name="テキスト ボックス 507"/>
        <xdr:cNvSpPr txBox="1"/>
      </xdr:nvSpPr>
      <xdr:spPr>
        <a:xfrm>
          <a:off x="10930255" y="63512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174625</xdr:colOff>
      <xdr:row>37</xdr:row>
      <xdr:rowOff>5715</xdr:rowOff>
    </xdr:to>
    <xdr:cxnSp macro="">
      <xdr:nvCxnSpPr>
        <xdr:cNvPr id="509" name="直線コネクタ 508"/>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34290</xdr:rowOff>
    </xdr:from>
    <xdr:ext cx="530860" cy="249555"/>
    <xdr:sp macro="" textlink="">
      <xdr:nvSpPr>
        <xdr:cNvPr id="510" name="テキスト ボックス 509"/>
        <xdr:cNvSpPr txBox="1"/>
      </xdr:nvSpPr>
      <xdr:spPr>
        <a:xfrm>
          <a:off x="10930255" y="5984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134620</xdr:rowOff>
    </xdr:from>
    <xdr:to xmlns:xdr="http://schemas.openxmlformats.org/drawingml/2006/spreadsheetDrawing">
      <xdr:col>89</xdr:col>
      <xdr:colOff>174625</xdr:colOff>
      <xdr:row>34</xdr:row>
      <xdr:rowOff>134620</xdr:rowOff>
    </xdr:to>
    <xdr:cxnSp macro="">
      <xdr:nvCxnSpPr>
        <xdr:cNvPr id="511" name="直線コネクタ 510"/>
        <xdr:cNvCxnSpPr/>
      </xdr:nvCxnSpPr>
      <xdr:spPr>
        <a:xfrm>
          <a:off x="11414125" y="5754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162560</xdr:rowOff>
    </xdr:from>
    <xdr:ext cx="530860" cy="248920"/>
    <xdr:sp macro="" textlink="">
      <xdr:nvSpPr>
        <xdr:cNvPr id="512" name="テキスト ボックス 511"/>
        <xdr:cNvSpPr txBox="1"/>
      </xdr:nvSpPr>
      <xdr:spPr>
        <a:xfrm>
          <a:off x="10930255" y="5617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97790</xdr:rowOff>
    </xdr:from>
    <xdr:to xmlns:xdr="http://schemas.openxmlformats.org/drawingml/2006/spreadsheetDrawing">
      <xdr:col>89</xdr:col>
      <xdr:colOff>174625</xdr:colOff>
      <xdr:row>32</xdr:row>
      <xdr:rowOff>97790</xdr:rowOff>
    </xdr:to>
    <xdr:cxnSp macro="">
      <xdr:nvCxnSpPr>
        <xdr:cNvPr id="513" name="直線コネクタ 512"/>
        <xdr:cNvCxnSpPr/>
      </xdr:nvCxnSpPr>
      <xdr:spPr>
        <a:xfrm>
          <a:off x="11414125" y="5387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126365</xdr:rowOff>
    </xdr:from>
    <xdr:ext cx="530860" cy="248920"/>
    <xdr:sp macro="" textlink="">
      <xdr:nvSpPr>
        <xdr:cNvPr id="514" name="テキスト ボックス 513"/>
        <xdr:cNvSpPr txBox="1"/>
      </xdr:nvSpPr>
      <xdr:spPr>
        <a:xfrm>
          <a:off x="10930255" y="5250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174625</xdr:colOff>
      <xdr:row>30</xdr:row>
      <xdr:rowOff>60960</xdr:rowOff>
    </xdr:to>
    <xdr:cxnSp macro="">
      <xdr:nvCxnSpPr>
        <xdr:cNvPr id="515" name="直線コネクタ 514"/>
        <xdr:cNvCxnSpPr/>
      </xdr:nvCxnSpPr>
      <xdr:spPr>
        <a:xfrm>
          <a:off x="11414125" y="5020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89535</xdr:rowOff>
    </xdr:from>
    <xdr:ext cx="530860" cy="248920"/>
    <xdr:sp macro="" textlink="">
      <xdr:nvSpPr>
        <xdr:cNvPr id="516" name="テキスト ボックス 515"/>
        <xdr:cNvSpPr txBox="1"/>
      </xdr:nvSpPr>
      <xdr:spPr>
        <a:xfrm>
          <a:off x="10930255" y="48837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28</xdr:row>
      <xdr:rowOff>24765</xdr:rowOff>
    </xdr:to>
    <xdr:cxnSp macro="">
      <xdr:nvCxnSpPr>
        <xdr:cNvPr id="517" name="直線コネクタ 516"/>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52705</xdr:rowOff>
    </xdr:from>
    <xdr:ext cx="530860" cy="248920"/>
    <xdr:sp macro="" textlink="">
      <xdr:nvSpPr>
        <xdr:cNvPr id="518" name="テキスト ボックス 517"/>
        <xdr:cNvSpPr txBox="1"/>
      </xdr:nvSpPr>
      <xdr:spPr>
        <a:xfrm>
          <a:off x="10930255" y="45167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174625</xdr:colOff>
      <xdr:row>41</xdr:row>
      <xdr:rowOff>79375</xdr:rowOff>
    </xdr:to>
    <xdr:sp macro="" textlink="">
      <xdr:nvSpPr>
        <xdr:cNvPr id="519" name="消防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128905</xdr:rowOff>
    </xdr:from>
    <xdr:to xmlns:xdr="http://schemas.openxmlformats.org/drawingml/2006/spreadsheetDrawing">
      <xdr:col>85</xdr:col>
      <xdr:colOff>126365</xdr:colOff>
      <xdr:row>38</xdr:row>
      <xdr:rowOff>127635</xdr:rowOff>
    </xdr:to>
    <xdr:cxnSp macro="">
      <xdr:nvCxnSpPr>
        <xdr:cNvPr id="520" name="直線コネクタ 519"/>
        <xdr:cNvCxnSpPr/>
      </xdr:nvCxnSpPr>
      <xdr:spPr>
        <a:xfrm flipV="1">
          <a:off x="14968220" y="5088255"/>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131445</xdr:rowOff>
    </xdr:from>
    <xdr:ext cx="534670" cy="248920"/>
    <xdr:sp macro="" textlink="">
      <xdr:nvSpPr>
        <xdr:cNvPr id="521" name="消防費最小値テキスト"/>
        <xdr:cNvSpPr txBox="1"/>
      </xdr:nvSpPr>
      <xdr:spPr>
        <a:xfrm>
          <a:off x="15017750" y="64115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127635</xdr:rowOff>
    </xdr:from>
    <xdr:to xmlns:xdr="http://schemas.openxmlformats.org/drawingml/2006/spreadsheetDrawing">
      <xdr:col>86</xdr:col>
      <xdr:colOff>25400</xdr:colOff>
      <xdr:row>38</xdr:row>
      <xdr:rowOff>127635</xdr:rowOff>
    </xdr:to>
    <xdr:cxnSp macro="">
      <xdr:nvCxnSpPr>
        <xdr:cNvPr id="522" name="直線コネクタ 521"/>
        <xdr:cNvCxnSpPr/>
      </xdr:nvCxnSpPr>
      <xdr:spPr>
        <a:xfrm>
          <a:off x="14881225" y="6407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77470</xdr:rowOff>
    </xdr:from>
    <xdr:ext cx="534670" cy="249555"/>
    <xdr:sp macro="" textlink="">
      <xdr:nvSpPr>
        <xdr:cNvPr id="523" name="消防費最大値テキスト"/>
        <xdr:cNvSpPr txBox="1"/>
      </xdr:nvSpPr>
      <xdr:spPr>
        <a:xfrm>
          <a:off x="15017750" y="487172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128905</xdr:rowOff>
    </xdr:from>
    <xdr:to xmlns:xdr="http://schemas.openxmlformats.org/drawingml/2006/spreadsheetDrawing">
      <xdr:col>86</xdr:col>
      <xdr:colOff>25400</xdr:colOff>
      <xdr:row>30</xdr:row>
      <xdr:rowOff>128905</xdr:rowOff>
    </xdr:to>
    <xdr:cxnSp macro="">
      <xdr:nvCxnSpPr>
        <xdr:cNvPr id="524" name="直線コネクタ 523"/>
        <xdr:cNvCxnSpPr/>
      </xdr:nvCxnSpPr>
      <xdr:spPr>
        <a:xfrm>
          <a:off x="14881225" y="5088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43815</xdr:rowOff>
    </xdr:from>
    <xdr:to xmlns:xdr="http://schemas.openxmlformats.org/drawingml/2006/spreadsheetDrawing">
      <xdr:col>85</xdr:col>
      <xdr:colOff>127000</xdr:colOff>
      <xdr:row>34</xdr:row>
      <xdr:rowOff>88900</xdr:rowOff>
    </xdr:to>
    <xdr:cxnSp macro="">
      <xdr:nvCxnSpPr>
        <xdr:cNvPr id="525" name="直線コネクタ 524"/>
        <xdr:cNvCxnSpPr/>
      </xdr:nvCxnSpPr>
      <xdr:spPr>
        <a:xfrm flipV="1">
          <a:off x="14195425" y="5663565"/>
          <a:ext cx="7747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635</xdr:rowOff>
    </xdr:from>
    <xdr:ext cx="534670" cy="249555"/>
    <xdr:sp macro="" textlink="">
      <xdr:nvSpPr>
        <xdr:cNvPr id="526" name="消防費平均値テキスト"/>
        <xdr:cNvSpPr txBox="1"/>
      </xdr:nvSpPr>
      <xdr:spPr>
        <a:xfrm>
          <a:off x="15017750" y="59505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21590</xdr:rowOff>
    </xdr:from>
    <xdr:to xmlns:xdr="http://schemas.openxmlformats.org/drawingml/2006/spreadsheetDrawing">
      <xdr:col>85</xdr:col>
      <xdr:colOff>174625</xdr:colOff>
      <xdr:row>36</xdr:row>
      <xdr:rowOff>119380</xdr:rowOff>
    </xdr:to>
    <xdr:sp macro="" textlink="">
      <xdr:nvSpPr>
        <xdr:cNvPr id="527" name="フローチャート: 判断 526"/>
        <xdr:cNvSpPr/>
      </xdr:nvSpPr>
      <xdr:spPr>
        <a:xfrm>
          <a:off x="14919325" y="597154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47625</xdr:rowOff>
    </xdr:from>
    <xdr:to xmlns:xdr="http://schemas.openxmlformats.org/drawingml/2006/spreadsheetDrawing">
      <xdr:col>81</xdr:col>
      <xdr:colOff>50800</xdr:colOff>
      <xdr:row>34</xdr:row>
      <xdr:rowOff>88900</xdr:rowOff>
    </xdr:to>
    <xdr:cxnSp macro="">
      <xdr:nvCxnSpPr>
        <xdr:cNvPr id="528" name="直線コネクタ 527"/>
        <xdr:cNvCxnSpPr/>
      </xdr:nvCxnSpPr>
      <xdr:spPr>
        <a:xfrm>
          <a:off x="13385800" y="5667375"/>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113030</xdr:rowOff>
    </xdr:from>
    <xdr:to xmlns:xdr="http://schemas.openxmlformats.org/drawingml/2006/spreadsheetDrawing">
      <xdr:col>81</xdr:col>
      <xdr:colOff>101600</xdr:colOff>
      <xdr:row>36</xdr:row>
      <xdr:rowOff>45720</xdr:rowOff>
    </xdr:to>
    <xdr:sp macro="" textlink="">
      <xdr:nvSpPr>
        <xdr:cNvPr id="529" name="フローチャート: 判断 528"/>
        <xdr:cNvSpPr/>
      </xdr:nvSpPr>
      <xdr:spPr>
        <a:xfrm>
          <a:off x="14144625" y="5897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38100</xdr:rowOff>
    </xdr:from>
    <xdr:ext cx="534035" cy="249555"/>
    <xdr:sp macro="" textlink="">
      <xdr:nvSpPr>
        <xdr:cNvPr id="530" name="テキスト ボックス 529"/>
        <xdr:cNvSpPr txBox="1"/>
      </xdr:nvSpPr>
      <xdr:spPr>
        <a:xfrm>
          <a:off x="13959840" y="59880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34</xdr:row>
      <xdr:rowOff>47625</xdr:rowOff>
    </xdr:from>
    <xdr:to xmlns:xdr="http://schemas.openxmlformats.org/drawingml/2006/spreadsheetDrawing">
      <xdr:col>76</xdr:col>
      <xdr:colOff>114300</xdr:colOff>
      <xdr:row>34</xdr:row>
      <xdr:rowOff>83185</xdr:rowOff>
    </xdr:to>
    <xdr:cxnSp macro="">
      <xdr:nvCxnSpPr>
        <xdr:cNvPr id="531" name="直線コネクタ 530"/>
        <xdr:cNvCxnSpPr/>
      </xdr:nvCxnSpPr>
      <xdr:spPr>
        <a:xfrm flipV="1">
          <a:off x="12573000" y="566737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22225</xdr:rowOff>
    </xdr:from>
    <xdr:to xmlns:xdr="http://schemas.openxmlformats.org/drawingml/2006/spreadsheetDrawing">
      <xdr:col>76</xdr:col>
      <xdr:colOff>165100</xdr:colOff>
      <xdr:row>35</xdr:row>
      <xdr:rowOff>120015</xdr:rowOff>
    </xdr:to>
    <xdr:sp macro="" textlink="">
      <xdr:nvSpPr>
        <xdr:cNvPr id="532" name="フローチャート: 判断 531"/>
        <xdr:cNvSpPr/>
      </xdr:nvSpPr>
      <xdr:spPr>
        <a:xfrm>
          <a:off x="13335000" y="5807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111125</xdr:rowOff>
    </xdr:from>
    <xdr:ext cx="534035" cy="249555"/>
    <xdr:sp macro="" textlink="">
      <xdr:nvSpPr>
        <xdr:cNvPr id="533" name="テキスト ボックス 532"/>
        <xdr:cNvSpPr txBox="1"/>
      </xdr:nvSpPr>
      <xdr:spPr>
        <a:xfrm>
          <a:off x="13134340" y="58959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130810</xdr:rowOff>
    </xdr:from>
    <xdr:to xmlns:xdr="http://schemas.openxmlformats.org/drawingml/2006/spreadsheetDrawing">
      <xdr:col>71</xdr:col>
      <xdr:colOff>174625</xdr:colOff>
      <xdr:row>34</xdr:row>
      <xdr:rowOff>83185</xdr:rowOff>
    </xdr:to>
    <xdr:cxnSp macro="">
      <xdr:nvCxnSpPr>
        <xdr:cNvPr id="534" name="直線コネクタ 533"/>
        <xdr:cNvCxnSpPr/>
      </xdr:nvCxnSpPr>
      <xdr:spPr>
        <a:xfrm>
          <a:off x="11750675" y="5585460"/>
          <a:ext cx="822325"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104140</xdr:rowOff>
    </xdr:from>
    <xdr:to xmlns:xdr="http://schemas.openxmlformats.org/drawingml/2006/spreadsheetDrawing">
      <xdr:col>72</xdr:col>
      <xdr:colOff>38100</xdr:colOff>
      <xdr:row>36</xdr:row>
      <xdr:rowOff>36830</xdr:rowOff>
    </xdr:to>
    <xdr:sp macro="" textlink="">
      <xdr:nvSpPr>
        <xdr:cNvPr id="535" name="フローチャート: 判断 534"/>
        <xdr:cNvSpPr/>
      </xdr:nvSpPr>
      <xdr:spPr>
        <a:xfrm>
          <a:off x="12525375" y="58889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27940</xdr:rowOff>
    </xdr:from>
    <xdr:ext cx="534035" cy="248920"/>
    <xdr:sp macro="" textlink="">
      <xdr:nvSpPr>
        <xdr:cNvPr id="536" name="テキスト ボックス 535"/>
        <xdr:cNvSpPr txBox="1"/>
      </xdr:nvSpPr>
      <xdr:spPr>
        <a:xfrm>
          <a:off x="12324715" y="59778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116205</xdr:rowOff>
    </xdr:from>
    <xdr:to xmlns:xdr="http://schemas.openxmlformats.org/drawingml/2006/spreadsheetDrawing">
      <xdr:col>67</xdr:col>
      <xdr:colOff>101600</xdr:colOff>
      <xdr:row>36</xdr:row>
      <xdr:rowOff>48260</xdr:rowOff>
    </xdr:to>
    <xdr:sp macro="" textlink="">
      <xdr:nvSpPr>
        <xdr:cNvPr id="537" name="フローチャート: 判断 536"/>
        <xdr:cNvSpPr/>
      </xdr:nvSpPr>
      <xdr:spPr>
        <a:xfrm>
          <a:off x="11699875" y="59010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39370</xdr:rowOff>
    </xdr:from>
    <xdr:ext cx="534035" cy="249555"/>
    <xdr:sp macro="" textlink="">
      <xdr:nvSpPr>
        <xdr:cNvPr id="538" name="テキスト ボックス 537"/>
        <xdr:cNvSpPr txBox="1"/>
      </xdr:nvSpPr>
      <xdr:spPr>
        <a:xfrm>
          <a:off x="11515090" y="59893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76835</xdr:rowOff>
    </xdr:from>
    <xdr:ext cx="762000" cy="249555"/>
    <xdr:sp macro="" textlink="">
      <xdr:nvSpPr>
        <xdr:cNvPr id="539" name="テキスト ボックス 538"/>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76835</xdr:rowOff>
    </xdr:from>
    <xdr:ext cx="762000" cy="249555"/>
    <xdr:sp macro="" textlink="">
      <xdr:nvSpPr>
        <xdr:cNvPr id="540" name="テキスト ボックス 539"/>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76835</xdr:rowOff>
    </xdr:from>
    <xdr:ext cx="762000" cy="249555"/>
    <xdr:sp macro="" textlink="">
      <xdr:nvSpPr>
        <xdr:cNvPr id="541" name="テキスト ボックス 540"/>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76835</xdr:rowOff>
    </xdr:from>
    <xdr:ext cx="762000" cy="249555"/>
    <xdr:sp macro="" textlink="">
      <xdr:nvSpPr>
        <xdr:cNvPr id="542" name="テキスト ボックス 541"/>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76835</xdr:rowOff>
    </xdr:from>
    <xdr:ext cx="762000" cy="249555"/>
    <xdr:sp macro="" textlink="">
      <xdr:nvSpPr>
        <xdr:cNvPr id="543" name="テキスト ボックス 542"/>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160020</xdr:rowOff>
    </xdr:from>
    <xdr:to xmlns:xdr="http://schemas.openxmlformats.org/drawingml/2006/spreadsheetDrawing">
      <xdr:col>85</xdr:col>
      <xdr:colOff>174625</xdr:colOff>
      <xdr:row>34</xdr:row>
      <xdr:rowOff>93345</xdr:rowOff>
    </xdr:to>
    <xdr:sp macro="" textlink="">
      <xdr:nvSpPr>
        <xdr:cNvPr id="544" name="楕円 543"/>
        <xdr:cNvSpPr/>
      </xdr:nvSpPr>
      <xdr:spPr>
        <a:xfrm>
          <a:off x="14919325" y="561467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33</xdr:row>
      <xdr:rowOff>17145</xdr:rowOff>
    </xdr:from>
    <xdr:ext cx="534670" cy="248920"/>
    <xdr:sp macro="" textlink="">
      <xdr:nvSpPr>
        <xdr:cNvPr id="545" name="消防費該当値テキスト"/>
        <xdr:cNvSpPr txBox="1"/>
      </xdr:nvSpPr>
      <xdr:spPr>
        <a:xfrm>
          <a:off x="15017750" y="54717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39370</xdr:rowOff>
    </xdr:from>
    <xdr:to xmlns:xdr="http://schemas.openxmlformats.org/drawingml/2006/spreadsheetDrawing">
      <xdr:col>81</xdr:col>
      <xdr:colOff>101600</xdr:colOff>
      <xdr:row>34</xdr:row>
      <xdr:rowOff>137795</xdr:rowOff>
    </xdr:to>
    <xdr:sp macro="" textlink="">
      <xdr:nvSpPr>
        <xdr:cNvPr id="546" name="楕円 545"/>
        <xdr:cNvSpPr/>
      </xdr:nvSpPr>
      <xdr:spPr>
        <a:xfrm>
          <a:off x="14144625" y="56591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153670</xdr:rowOff>
    </xdr:from>
    <xdr:ext cx="534035" cy="248285"/>
    <xdr:sp macro="" textlink="">
      <xdr:nvSpPr>
        <xdr:cNvPr id="547" name="テキスト ボックス 546"/>
        <xdr:cNvSpPr txBox="1"/>
      </xdr:nvSpPr>
      <xdr:spPr>
        <a:xfrm>
          <a:off x="13959840" y="544322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163830</xdr:rowOff>
    </xdr:from>
    <xdr:to xmlns:xdr="http://schemas.openxmlformats.org/drawingml/2006/spreadsheetDrawing">
      <xdr:col>76</xdr:col>
      <xdr:colOff>165100</xdr:colOff>
      <xdr:row>34</xdr:row>
      <xdr:rowOff>96520</xdr:rowOff>
    </xdr:to>
    <xdr:sp macro="" textlink="">
      <xdr:nvSpPr>
        <xdr:cNvPr id="548" name="楕円 547"/>
        <xdr:cNvSpPr/>
      </xdr:nvSpPr>
      <xdr:spPr>
        <a:xfrm>
          <a:off x="13335000" y="5618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112395</xdr:rowOff>
    </xdr:from>
    <xdr:ext cx="534035" cy="249555"/>
    <xdr:sp macro="" textlink="">
      <xdr:nvSpPr>
        <xdr:cNvPr id="549" name="テキスト ボックス 548"/>
        <xdr:cNvSpPr txBox="1"/>
      </xdr:nvSpPr>
      <xdr:spPr>
        <a:xfrm>
          <a:off x="13134340" y="54019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34290</xdr:rowOff>
    </xdr:from>
    <xdr:to xmlns:xdr="http://schemas.openxmlformats.org/drawingml/2006/spreadsheetDrawing">
      <xdr:col>72</xdr:col>
      <xdr:colOff>38100</xdr:colOff>
      <xdr:row>34</xdr:row>
      <xdr:rowOff>132080</xdr:rowOff>
    </xdr:to>
    <xdr:sp macro="" textlink="">
      <xdr:nvSpPr>
        <xdr:cNvPr id="550" name="楕円 549"/>
        <xdr:cNvSpPr/>
      </xdr:nvSpPr>
      <xdr:spPr>
        <a:xfrm>
          <a:off x="12525375" y="56540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147955</xdr:rowOff>
    </xdr:from>
    <xdr:ext cx="534035" cy="249555"/>
    <xdr:sp macro="" textlink="">
      <xdr:nvSpPr>
        <xdr:cNvPr id="551" name="テキスト ボックス 550"/>
        <xdr:cNvSpPr txBox="1"/>
      </xdr:nvSpPr>
      <xdr:spPr>
        <a:xfrm>
          <a:off x="12324715" y="54375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81915</xdr:rowOff>
    </xdr:from>
    <xdr:to xmlns:xdr="http://schemas.openxmlformats.org/drawingml/2006/spreadsheetDrawing">
      <xdr:col>67</xdr:col>
      <xdr:colOff>101600</xdr:colOff>
      <xdr:row>34</xdr:row>
      <xdr:rowOff>14605</xdr:rowOff>
    </xdr:to>
    <xdr:sp macro="" textlink="">
      <xdr:nvSpPr>
        <xdr:cNvPr id="552" name="楕円 551"/>
        <xdr:cNvSpPr/>
      </xdr:nvSpPr>
      <xdr:spPr>
        <a:xfrm>
          <a:off x="11699875" y="5536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30480</xdr:rowOff>
    </xdr:from>
    <xdr:ext cx="534035" cy="248920"/>
    <xdr:sp macro="" textlink="">
      <xdr:nvSpPr>
        <xdr:cNvPr id="553" name="テキスト ボックス 552"/>
        <xdr:cNvSpPr txBox="1"/>
      </xdr:nvSpPr>
      <xdr:spPr>
        <a:xfrm>
          <a:off x="11515090" y="53200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55245</xdr:rowOff>
    </xdr:from>
    <xdr:to xmlns:xdr="http://schemas.openxmlformats.org/drawingml/2006/spreadsheetDrawing">
      <xdr:col>89</xdr:col>
      <xdr:colOff>174625</xdr:colOff>
      <xdr:row>45</xdr:row>
      <xdr:rowOff>30480</xdr:rowOff>
    </xdr:to>
    <xdr:sp macro="" textlink="">
      <xdr:nvSpPr>
        <xdr:cNvPr id="554" name="正方形/長方形 553"/>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55245</xdr:rowOff>
    </xdr:from>
    <xdr:to xmlns:xdr="http://schemas.openxmlformats.org/drawingml/2006/spreadsheetDrawing">
      <xdr:col>74</xdr:col>
      <xdr:colOff>0</xdr:colOff>
      <xdr:row>46</xdr:row>
      <xdr:rowOff>134620</xdr:rowOff>
    </xdr:to>
    <xdr:sp macro="" textlink="">
      <xdr:nvSpPr>
        <xdr:cNvPr id="555" name="正方形/長方形 554"/>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85725</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55245</xdr:rowOff>
    </xdr:from>
    <xdr:to xmlns:xdr="http://schemas.openxmlformats.org/drawingml/2006/spreadsheetDrawing">
      <xdr:col>79</xdr:col>
      <xdr:colOff>63500</xdr:colOff>
      <xdr:row>46</xdr:row>
      <xdr:rowOff>134620</xdr:rowOff>
    </xdr:to>
    <xdr:sp macro="" textlink="">
      <xdr:nvSpPr>
        <xdr:cNvPr id="557" name="正方形/長方形 556"/>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85725</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55245</xdr:rowOff>
    </xdr:from>
    <xdr:to xmlns:xdr="http://schemas.openxmlformats.org/drawingml/2006/spreadsheetDrawing">
      <xdr:col>85</xdr:col>
      <xdr:colOff>63500</xdr:colOff>
      <xdr:row>46</xdr:row>
      <xdr:rowOff>134620</xdr:rowOff>
    </xdr:to>
    <xdr:sp macro="" textlink="">
      <xdr:nvSpPr>
        <xdr:cNvPr id="559" name="正方形/長方形 558"/>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85725</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61" name="正方形/長方形 560"/>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7170"/>
    <xdr:sp macro="" textlink="">
      <xdr:nvSpPr>
        <xdr:cNvPr id="562" name="テキスト ボックス 561"/>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79375</xdr:rowOff>
    </xdr:from>
    <xdr:to xmlns:xdr="http://schemas.openxmlformats.org/drawingml/2006/spreadsheetDrawing">
      <xdr:col>89</xdr:col>
      <xdr:colOff>174625</xdr:colOff>
      <xdr:row>61</xdr:row>
      <xdr:rowOff>79375</xdr:rowOff>
    </xdr:to>
    <xdr:cxnSp macro="">
      <xdr:nvCxnSpPr>
        <xdr:cNvPr id="563" name="直線コネクタ 562"/>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107315</xdr:rowOff>
    </xdr:from>
    <xdr:ext cx="248920" cy="249555"/>
    <xdr:sp macro="" textlink="">
      <xdr:nvSpPr>
        <xdr:cNvPr id="564" name="テキスト ボックス 563"/>
        <xdr:cNvSpPr txBox="1"/>
      </xdr:nvSpPr>
      <xdr:spPr>
        <a:xfrm>
          <a:off x="1118108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42545</xdr:rowOff>
    </xdr:from>
    <xdr:to xmlns:xdr="http://schemas.openxmlformats.org/drawingml/2006/spreadsheetDrawing">
      <xdr:col>89</xdr:col>
      <xdr:colOff>174625</xdr:colOff>
      <xdr:row>59</xdr:row>
      <xdr:rowOff>42545</xdr:rowOff>
    </xdr:to>
    <xdr:cxnSp macro="">
      <xdr:nvCxnSpPr>
        <xdr:cNvPr id="565" name="直線コネクタ 564"/>
        <xdr:cNvCxnSpPr/>
      </xdr:nvCxnSpPr>
      <xdr:spPr>
        <a:xfrm>
          <a:off x="11414125" y="9789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71120</xdr:rowOff>
    </xdr:from>
    <xdr:ext cx="530860" cy="249555"/>
    <xdr:sp macro="" textlink="">
      <xdr:nvSpPr>
        <xdr:cNvPr id="566" name="テキスト ボックス 565"/>
        <xdr:cNvSpPr txBox="1"/>
      </xdr:nvSpPr>
      <xdr:spPr>
        <a:xfrm>
          <a:off x="10930255" y="96532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174625</xdr:colOff>
      <xdr:row>57</xdr:row>
      <xdr:rowOff>5715</xdr:rowOff>
    </xdr:to>
    <xdr:cxnSp macro="">
      <xdr:nvCxnSpPr>
        <xdr:cNvPr id="567" name="直線コネクタ 566"/>
        <xdr:cNvCxnSpPr/>
      </xdr:nvCxnSpPr>
      <xdr:spPr>
        <a:xfrm>
          <a:off x="11414125" y="9422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34290</xdr:rowOff>
    </xdr:from>
    <xdr:ext cx="530860" cy="249555"/>
    <xdr:sp macro="" textlink="">
      <xdr:nvSpPr>
        <xdr:cNvPr id="568" name="テキスト ボックス 567"/>
        <xdr:cNvSpPr txBox="1"/>
      </xdr:nvSpPr>
      <xdr:spPr>
        <a:xfrm>
          <a:off x="10930255" y="9286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134620</xdr:rowOff>
    </xdr:from>
    <xdr:to xmlns:xdr="http://schemas.openxmlformats.org/drawingml/2006/spreadsheetDrawing">
      <xdr:col>89</xdr:col>
      <xdr:colOff>174625</xdr:colOff>
      <xdr:row>54</xdr:row>
      <xdr:rowOff>134620</xdr:rowOff>
    </xdr:to>
    <xdr:cxnSp macro="">
      <xdr:nvCxnSpPr>
        <xdr:cNvPr id="569" name="直線コネクタ 568"/>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162560</xdr:rowOff>
    </xdr:from>
    <xdr:ext cx="530860" cy="248920"/>
    <xdr:sp macro="" textlink="">
      <xdr:nvSpPr>
        <xdr:cNvPr id="570" name="テキスト ボックス 569"/>
        <xdr:cNvSpPr txBox="1"/>
      </xdr:nvSpPr>
      <xdr:spPr>
        <a:xfrm>
          <a:off x="10930255" y="8919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97790</xdr:rowOff>
    </xdr:from>
    <xdr:to xmlns:xdr="http://schemas.openxmlformats.org/drawingml/2006/spreadsheetDrawing">
      <xdr:col>89</xdr:col>
      <xdr:colOff>174625</xdr:colOff>
      <xdr:row>52</xdr:row>
      <xdr:rowOff>97790</xdr:rowOff>
    </xdr:to>
    <xdr:cxnSp macro="">
      <xdr:nvCxnSpPr>
        <xdr:cNvPr id="571" name="直線コネクタ 570"/>
        <xdr:cNvCxnSpPr/>
      </xdr:nvCxnSpPr>
      <xdr:spPr>
        <a:xfrm>
          <a:off x="11414125" y="8689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126365</xdr:rowOff>
    </xdr:from>
    <xdr:ext cx="595630" cy="248920"/>
    <xdr:sp macro="" textlink="">
      <xdr:nvSpPr>
        <xdr:cNvPr id="572" name="テキスト ボックス 571"/>
        <xdr:cNvSpPr txBox="1"/>
      </xdr:nvSpPr>
      <xdr:spPr>
        <a:xfrm>
          <a:off x="10866120" y="85528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60960</xdr:rowOff>
    </xdr:from>
    <xdr:to xmlns:xdr="http://schemas.openxmlformats.org/drawingml/2006/spreadsheetDrawing">
      <xdr:col>89</xdr:col>
      <xdr:colOff>174625</xdr:colOff>
      <xdr:row>50</xdr:row>
      <xdr:rowOff>60960</xdr:rowOff>
    </xdr:to>
    <xdr:cxnSp macro="">
      <xdr:nvCxnSpPr>
        <xdr:cNvPr id="573" name="直線コネクタ 572"/>
        <xdr:cNvCxnSpPr/>
      </xdr:nvCxnSpPr>
      <xdr:spPr>
        <a:xfrm>
          <a:off x="11414125" y="8322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89535</xdr:rowOff>
    </xdr:from>
    <xdr:ext cx="595630" cy="248920"/>
    <xdr:sp macro="" textlink="">
      <xdr:nvSpPr>
        <xdr:cNvPr id="574" name="テキスト ボックス 573"/>
        <xdr:cNvSpPr txBox="1"/>
      </xdr:nvSpPr>
      <xdr:spPr>
        <a:xfrm>
          <a:off x="10866120" y="8185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48</xdr:row>
      <xdr:rowOff>24765</xdr:rowOff>
    </xdr:to>
    <xdr:cxnSp macro="">
      <xdr:nvCxnSpPr>
        <xdr:cNvPr id="575" name="直線コネクタ 574"/>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52705</xdr:rowOff>
    </xdr:from>
    <xdr:ext cx="595630" cy="248920"/>
    <xdr:sp macro="" textlink="">
      <xdr:nvSpPr>
        <xdr:cNvPr id="576" name="テキスト ボックス 575"/>
        <xdr:cNvSpPr txBox="1"/>
      </xdr:nvSpPr>
      <xdr:spPr>
        <a:xfrm>
          <a:off x="10866120" y="7818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174625</xdr:colOff>
      <xdr:row>61</xdr:row>
      <xdr:rowOff>79375</xdr:rowOff>
    </xdr:to>
    <xdr:sp macro="" textlink="">
      <xdr:nvSpPr>
        <xdr:cNvPr id="577" name="教育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40640</xdr:rowOff>
    </xdr:from>
    <xdr:to xmlns:xdr="http://schemas.openxmlformats.org/drawingml/2006/spreadsheetDrawing">
      <xdr:col>85</xdr:col>
      <xdr:colOff>126365</xdr:colOff>
      <xdr:row>59</xdr:row>
      <xdr:rowOff>5715</xdr:rowOff>
    </xdr:to>
    <xdr:cxnSp macro="">
      <xdr:nvCxnSpPr>
        <xdr:cNvPr id="578" name="直線コネクタ 577"/>
        <xdr:cNvCxnSpPr/>
      </xdr:nvCxnSpPr>
      <xdr:spPr>
        <a:xfrm flipV="1">
          <a:off x="14968220" y="846709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8890</xdr:rowOff>
    </xdr:from>
    <xdr:ext cx="534670" cy="249555"/>
    <xdr:sp macro="" textlink="">
      <xdr:nvSpPr>
        <xdr:cNvPr id="579" name="教育費最小値テキスト"/>
        <xdr:cNvSpPr txBox="1"/>
      </xdr:nvSpPr>
      <xdr:spPr>
        <a:xfrm>
          <a:off x="15017750" y="97561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5715</xdr:rowOff>
    </xdr:from>
    <xdr:to xmlns:xdr="http://schemas.openxmlformats.org/drawingml/2006/spreadsheetDrawing">
      <xdr:col>86</xdr:col>
      <xdr:colOff>25400</xdr:colOff>
      <xdr:row>59</xdr:row>
      <xdr:rowOff>5715</xdr:rowOff>
    </xdr:to>
    <xdr:cxnSp macro="">
      <xdr:nvCxnSpPr>
        <xdr:cNvPr id="580" name="直線コネクタ 579"/>
        <xdr:cNvCxnSpPr/>
      </xdr:nvCxnSpPr>
      <xdr:spPr>
        <a:xfrm>
          <a:off x="14881225" y="9752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154940</xdr:rowOff>
    </xdr:from>
    <xdr:ext cx="598805" cy="248920"/>
    <xdr:sp macro="" textlink="">
      <xdr:nvSpPr>
        <xdr:cNvPr id="581" name="教育費最大値テキスト"/>
        <xdr:cNvSpPr txBox="1"/>
      </xdr:nvSpPr>
      <xdr:spPr>
        <a:xfrm>
          <a:off x="15017750" y="82511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40640</xdr:rowOff>
    </xdr:from>
    <xdr:to xmlns:xdr="http://schemas.openxmlformats.org/drawingml/2006/spreadsheetDrawing">
      <xdr:col>86</xdr:col>
      <xdr:colOff>25400</xdr:colOff>
      <xdr:row>51</xdr:row>
      <xdr:rowOff>40640</xdr:rowOff>
    </xdr:to>
    <xdr:cxnSp macro="">
      <xdr:nvCxnSpPr>
        <xdr:cNvPr id="582" name="直線コネクタ 581"/>
        <xdr:cNvCxnSpPr/>
      </xdr:nvCxnSpPr>
      <xdr:spPr>
        <a:xfrm>
          <a:off x="14881225" y="8467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108585</xdr:rowOff>
    </xdr:from>
    <xdr:to xmlns:xdr="http://schemas.openxmlformats.org/drawingml/2006/spreadsheetDrawing">
      <xdr:col>85</xdr:col>
      <xdr:colOff>127000</xdr:colOff>
      <xdr:row>56</xdr:row>
      <xdr:rowOff>6985</xdr:rowOff>
    </xdr:to>
    <xdr:cxnSp macro="">
      <xdr:nvCxnSpPr>
        <xdr:cNvPr id="583" name="直線コネクタ 582"/>
        <xdr:cNvCxnSpPr/>
      </xdr:nvCxnSpPr>
      <xdr:spPr>
        <a:xfrm flipV="1">
          <a:off x="14195425" y="9195435"/>
          <a:ext cx="7747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55880</xdr:rowOff>
    </xdr:from>
    <xdr:ext cx="534670" cy="248920"/>
    <xdr:sp macro="" textlink="">
      <xdr:nvSpPr>
        <xdr:cNvPr id="584" name="教育費平均値テキスト"/>
        <xdr:cNvSpPr txBox="1"/>
      </xdr:nvSpPr>
      <xdr:spPr>
        <a:xfrm>
          <a:off x="15017750" y="930783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76200</xdr:rowOff>
    </xdr:from>
    <xdr:to xmlns:xdr="http://schemas.openxmlformats.org/drawingml/2006/spreadsheetDrawing">
      <xdr:col>85</xdr:col>
      <xdr:colOff>174625</xdr:colOff>
      <xdr:row>57</xdr:row>
      <xdr:rowOff>8890</xdr:rowOff>
    </xdr:to>
    <xdr:sp macro="" textlink="">
      <xdr:nvSpPr>
        <xdr:cNvPr id="585" name="フローチャート: 判断 584"/>
        <xdr:cNvSpPr/>
      </xdr:nvSpPr>
      <xdr:spPr>
        <a:xfrm>
          <a:off x="14919325" y="932815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104775</xdr:rowOff>
    </xdr:from>
    <xdr:to xmlns:xdr="http://schemas.openxmlformats.org/drawingml/2006/spreadsheetDrawing">
      <xdr:col>81</xdr:col>
      <xdr:colOff>50800</xdr:colOff>
      <xdr:row>56</xdr:row>
      <xdr:rowOff>6985</xdr:rowOff>
    </xdr:to>
    <xdr:cxnSp macro="">
      <xdr:nvCxnSpPr>
        <xdr:cNvPr id="586" name="直線コネクタ 585"/>
        <xdr:cNvCxnSpPr/>
      </xdr:nvCxnSpPr>
      <xdr:spPr>
        <a:xfrm>
          <a:off x="13385800" y="9191625"/>
          <a:ext cx="8096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71120</xdr:rowOff>
    </xdr:from>
    <xdr:to xmlns:xdr="http://schemas.openxmlformats.org/drawingml/2006/spreadsheetDrawing">
      <xdr:col>81</xdr:col>
      <xdr:colOff>101600</xdr:colOff>
      <xdr:row>57</xdr:row>
      <xdr:rowOff>3810</xdr:rowOff>
    </xdr:to>
    <xdr:sp macro="" textlink="">
      <xdr:nvSpPr>
        <xdr:cNvPr id="587" name="フローチャート: 判断 586"/>
        <xdr:cNvSpPr/>
      </xdr:nvSpPr>
      <xdr:spPr>
        <a:xfrm>
          <a:off x="14144625" y="9323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160020</xdr:rowOff>
    </xdr:from>
    <xdr:ext cx="534035" cy="248920"/>
    <xdr:sp macro="" textlink="">
      <xdr:nvSpPr>
        <xdr:cNvPr id="588" name="テキスト ボックス 587"/>
        <xdr:cNvSpPr txBox="1"/>
      </xdr:nvSpPr>
      <xdr:spPr>
        <a:xfrm>
          <a:off x="13959840" y="941197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55</xdr:row>
      <xdr:rowOff>104775</xdr:rowOff>
    </xdr:from>
    <xdr:to xmlns:xdr="http://schemas.openxmlformats.org/drawingml/2006/spreadsheetDrawing">
      <xdr:col>76</xdr:col>
      <xdr:colOff>114300</xdr:colOff>
      <xdr:row>56</xdr:row>
      <xdr:rowOff>147320</xdr:rowOff>
    </xdr:to>
    <xdr:cxnSp macro="">
      <xdr:nvCxnSpPr>
        <xdr:cNvPr id="589" name="直線コネクタ 588"/>
        <xdr:cNvCxnSpPr/>
      </xdr:nvCxnSpPr>
      <xdr:spPr>
        <a:xfrm flipV="1">
          <a:off x="12573000" y="9191625"/>
          <a:ext cx="8128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156845</xdr:rowOff>
    </xdr:from>
    <xdr:to xmlns:xdr="http://schemas.openxmlformats.org/drawingml/2006/spreadsheetDrawing">
      <xdr:col>76</xdr:col>
      <xdr:colOff>165100</xdr:colOff>
      <xdr:row>56</xdr:row>
      <xdr:rowOff>89535</xdr:rowOff>
    </xdr:to>
    <xdr:sp macro="" textlink="">
      <xdr:nvSpPr>
        <xdr:cNvPr id="590" name="フローチャート: 判断 589"/>
        <xdr:cNvSpPr/>
      </xdr:nvSpPr>
      <xdr:spPr>
        <a:xfrm>
          <a:off x="13335000" y="9243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80645</xdr:rowOff>
    </xdr:from>
    <xdr:ext cx="534035" cy="249555"/>
    <xdr:sp macro="" textlink="">
      <xdr:nvSpPr>
        <xdr:cNvPr id="591" name="テキスト ボックス 590"/>
        <xdr:cNvSpPr txBox="1"/>
      </xdr:nvSpPr>
      <xdr:spPr>
        <a:xfrm>
          <a:off x="13134340" y="933259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118745</xdr:rowOff>
    </xdr:from>
    <xdr:to xmlns:xdr="http://schemas.openxmlformats.org/drawingml/2006/spreadsheetDrawing">
      <xdr:col>71</xdr:col>
      <xdr:colOff>174625</xdr:colOff>
      <xdr:row>56</xdr:row>
      <xdr:rowOff>147320</xdr:rowOff>
    </xdr:to>
    <xdr:cxnSp macro="">
      <xdr:nvCxnSpPr>
        <xdr:cNvPr id="592" name="直線コネクタ 591"/>
        <xdr:cNvCxnSpPr/>
      </xdr:nvCxnSpPr>
      <xdr:spPr>
        <a:xfrm>
          <a:off x="11750675" y="9370695"/>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88900</xdr:rowOff>
    </xdr:from>
    <xdr:to xmlns:xdr="http://schemas.openxmlformats.org/drawingml/2006/spreadsheetDrawing">
      <xdr:col>72</xdr:col>
      <xdr:colOff>38100</xdr:colOff>
      <xdr:row>57</xdr:row>
      <xdr:rowOff>21590</xdr:rowOff>
    </xdr:to>
    <xdr:sp macro="" textlink="">
      <xdr:nvSpPr>
        <xdr:cNvPr id="593" name="フローチャート: 判断 592"/>
        <xdr:cNvSpPr/>
      </xdr:nvSpPr>
      <xdr:spPr>
        <a:xfrm>
          <a:off x="12525375" y="93408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37465</xdr:rowOff>
    </xdr:from>
    <xdr:ext cx="534035" cy="249555"/>
    <xdr:sp macro="" textlink="">
      <xdr:nvSpPr>
        <xdr:cNvPr id="594" name="テキスト ボックス 593"/>
        <xdr:cNvSpPr txBox="1"/>
      </xdr:nvSpPr>
      <xdr:spPr>
        <a:xfrm>
          <a:off x="12324715" y="912431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95885</xdr:rowOff>
    </xdr:from>
    <xdr:to xmlns:xdr="http://schemas.openxmlformats.org/drawingml/2006/spreadsheetDrawing">
      <xdr:col>67</xdr:col>
      <xdr:colOff>101600</xdr:colOff>
      <xdr:row>57</xdr:row>
      <xdr:rowOff>28575</xdr:rowOff>
    </xdr:to>
    <xdr:sp macro="" textlink="">
      <xdr:nvSpPr>
        <xdr:cNvPr id="595" name="フローチャート: 判断 594"/>
        <xdr:cNvSpPr/>
      </xdr:nvSpPr>
      <xdr:spPr>
        <a:xfrm>
          <a:off x="11699875" y="9347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20320</xdr:rowOff>
    </xdr:from>
    <xdr:ext cx="534035" cy="248920"/>
    <xdr:sp macro="" textlink="">
      <xdr:nvSpPr>
        <xdr:cNvPr id="596" name="テキスト ボックス 595"/>
        <xdr:cNvSpPr txBox="1"/>
      </xdr:nvSpPr>
      <xdr:spPr>
        <a:xfrm>
          <a:off x="11515090" y="943737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76835</xdr:rowOff>
    </xdr:from>
    <xdr:ext cx="762000" cy="249555"/>
    <xdr:sp macro="" textlink="">
      <xdr:nvSpPr>
        <xdr:cNvPr id="597" name="テキスト ボックス 596"/>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76835</xdr:rowOff>
    </xdr:from>
    <xdr:ext cx="762000" cy="249555"/>
    <xdr:sp macro="" textlink="">
      <xdr:nvSpPr>
        <xdr:cNvPr id="598" name="テキスト ボックス 597"/>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76835</xdr:rowOff>
    </xdr:from>
    <xdr:ext cx="762000" cy="249555"/>
    <xdr:sp macro="" textlink="">
      <xdr:nvSpPr>
        <xdr:cNvPr id="599" name="テキスト ボックス 598"/>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76835</xdr:rowOff>
    </xdr:from>
    <xdr:ext cx="762000" cy="249555"/>
    <xdr:sp macro="" textlink="">
      <xdr:nvSpPr>
        <xdr:cNvPr id="600" name="テキスト ボックス 599"/>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76835</xdr:rowOff>
    </xdr:from>
    <xdr:ext cx="762000" cy="249555"/>
    <xdr:sp macro="" textlink="">
      <xdr:nvSpPr>
        <xdr:cNvPr id="601" name="テキスト ボックス 600"/>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60325</xdr:rowOff>
    </xdr:from>
    <xdr:to xmlns:xdr="http://schemas.openxmlformats.org/drawingml/2006/spreadsheetDrawing">
      <xdr:col>85</xdr:col>
      <xdr:colOff>174625</xdr:colOff>
      <xdr:row>55</xdr:row>
      <xdr:rowOff>158115</xdr:rowOff>
    </xdr:to>
    <xdr:sp macro="" textlink="">
      <xdr:nvSpPr>
        <xdr:cNvPr id="602" name="楕円 601"/>
        <xdr:cNvSpPr/>
      </xdr:nvSpPr>
      <xdr:spPr>
        <a:xfrm>
          <a:off x="14919325" y="91471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54</xdr:row>
      <xdr:rowOff>81915</xdr:rowOff>
    </xdr:from>
    <xdr:ext cx="534670" cy="249555"/>
    <xdr:sp macro="" textlink="">
      <xdr:nvSpPr>
        <xdr:cNvPr id="603" name="教育費該当値テキスト"/>
        <xdr:cNvSpPr txBox="1"/>
      </xdr:nvSpPr>
      <xdr:spPr>
        <a:xfrm>
          <a:off x="15017750" y="90036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123825</xdr:rowOff>
    </xdr:from>
    <xdr:to xmlns:xdr="http://schemas.openxmlformats.org/drawingml/2006/spreadsheetDrawing">
      <xdr:col>81</xdr:col>
      <xdr:colOff>101600</xdr:colOff>
      <xdr:row>56</xdr:row>
      <xdr:rowOff>56515</xdr:rowOff>
    </xdr:to>
    <xdr:sp macro="" textlink="">
      <xdr:nvSpPr>
        <xdr:cNvPr id="604" name="楕円 603"/>
        <xdr:cNvSpPr/>
      </xdr:nvSpPr>
      <xdr:spPr>
        <a:xfrm>
          <a:off x="14144625" y="9210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71755</xdr:rowOff>
    </xdr:from>
    <xdr:ext cx="534035" cy="249555"/>
    <xdr:sp macro="" textlink="">
      <xdr:nvSpPr>
        <xdr:cNvPr id="605" name="テキスト ボックス 604"/>
        <xdr:cNvSpPr txBox="1"/>
      </xdr:nvSpPr>
      <xdr:spPr>
        <a:xfrm>
          <a:off x="13959840" y="89935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55880</xdr:rowOff>
    </xdr:from>
    <xdr:to xmlns:xdr="http://schemas.openxmlformats.org/drawingml/2006/spreadsheetDrawing">
      <xdr:col>76</xdr:col>
      <xdr:colOff>165100</xdr:colOff>
      <xdr:row>55</xdr:row>
      <xdr:rowOff>153670</xdr:rowOff>
    </xdr:to>
    <xdr:sp macro="" textlink="">
      <xdr:nvSpPr>
        <xdr:cNvPr id="606" name="楕円 605"/>
        <xdr:cNvSpPr/>
      </xdr:nvSpPr>
      <xdr:spPr>
        <a:xfrm>
          <a:off x="13335000" y="914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4445</xdr:rowOff>
    </xdr:from>
    <xdr:ext cx="534035" cy="249555"/>
    <xdr:sp macro="" textlink="">
      <xdr:nvSpPr>
        <xdr:cNvPr id="607" name="テキスト ボックス 606"/>
        <xdr:cNvSpPr txBox="1"/>
      </xdr:nvSpPr>
      <xdr:spPr>
        <a:xfrm>
          <a:off x="13134340" y="892619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98425</xdr:rowOff>
    </xdr:from>
    <xdr:to xmlns:xdr="http://schemas.openxmlformats.org/drawingml/2006/spreadsheetDrawing">
      <xdr:col>72</xdr:col>
      <xdr:colOff>38100</xdr:colOff>
      <xdr:row>57</xdr:row>
      <xdr:rowOff>31115</xdr:rowOff>
    </xdr:to>
    <xdr:sp macro="" textlink="">
      <xdr:nvSpPr>
        <xdr:cNvPr id="608" name="楕円 607"/>
        <xdr:cNvSpPr/>
      </xdr:nvSpPr>
      <xdr:spPr>
        <a:xfrm>
          <a:off x="12525375" y="93503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22860</xdr:rowOff>
    </xdr:from>
    <xdr:ext cx="534035" cy="248920"/>
    <xdr:sp macro="" textlink="">
      <xdr:nvSpPr>
        <xdr:cNvPr id="609" name="テキスト ボックス 608"/>
        <xdr:cNvSpPr txBox="1"/>
      </xdr:nvSpPr>
      <xdr:spPr>
        <a:xfrm>
          <a:off x="12324715" y="94399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69850</xdr:rowOff>
    </xdr:from>
    <xdr:to xmlns:xdr="http://schemas.openxmlformats.org/drawingml/2006/spreadsheetDrawing">
      <xdr:col>67</xdr:col>
      <xdr:colOff>101600</xdr:colOff>
      <xdr:row>57</xdr:row>
      <xdr:rowOff>2540</xdr:rowOff>
    </xdr:to>
    <xdr:sp macro="" textlink="">
      <xdr:nvSpPr>
        <xdr:cNvPr id="610" name="楕円 609"/>
        <xdr:cNvSpPr/>
      </xdr:nvSpPr>
      <xdr:spPr>
        <a:xfrm>
          <a:off x="11699875" y="932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18415</xdr:rowOff>
    </xdr:from>
    <xdr:ext cx="534035" cy="248920"/>
    <xdr:sp macro="" textlink="">
      <xdr:nvSpPr>
        <xdr:cNvPr id="611" name="テキスト ボックス 610"/>
        <xdr:cNvSpPr txBox="1"/>
      </xdr:nvSpPr>
      <xdr:spPr>
        <a:xfrm>
          <a:off x="11515090" y="91052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55245</xdr:rowOff>
    </xdr:from>
    <xdr:to xmlns:xdr="http://schemas.openxmlformats.org/drawingml/2006/spreadsheetDrawing">
      <xdr:col>89</xdr:col>
      <xdr:colOff>174625</xdr:colOff>
      <xdr:row>65</xdr:row>
      <xdr:rowOff>30480</xdr:rowOff>
    </xdr:to>
    <xdr:sp macro="" textlink="">
      <xdr:nvSpPr>
        <xdr:cNvPr id="612" name="正方形/長方形 611"/>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55245</xdr:rowOff>
    </xdr:from>
    <xdr:to xmlns:xdr="http://schemas.openxmlformats.org/drawingml/2006/spreadsheetDrawing">
      <xdr:col>74</xdr:col>
      <xdr:colOff>0</xdr:colOff>
      <xdr:row>66</xdr:row>
      <xdr:rowOff>134620</xdr:rowOff>
    </xdr:to>
    <xdr:sp macro="" textlink="">
      <xdr:nvSpPr>
        <xdr:cNvPr id="613" name="正方形/長方形 612"/>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85725</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55245</xdr:rowOff>
    </xdr:from>
    <xdr:to xmlns:xdr="http://schemas.openxmlformats.org/drawingml/2006/spreadsheetDrawing">
      <xdr:col>79</xdr:col>
      <xdr:colOff>63500</xdr:colOff>
      <xdr:row>66</xdr:row>
      <xdr:rowOff>134620</xdr:rowOff>
    </xdr:to>
    <xdr:sp macro="" textlink="">
      <xdr:nvSpPr>
        <xdr:cNvPr id="615" name="正方形/長方形 614"/>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85725</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55245</xdr:rowOff>
    </xdr:from>
    <xdr:to xmlns:xdr="http://schemas.openxmlformats.org/drawingml/2006/spreadsheetDrawing">
      <xdr:col>85</xdr:col>
      <xdr:colOff>63500</xdr:colOff>
      <xdr:row>66</xdr:row>
      <xdr:rowOff>134620</xdr:rowOff>
    </xdr:to>
    <xdr:sp macro="" textlink="">
      <xdr:nvSpPr>
        <xdr:cNvPr id="617" name="正方形/長方形 616"/>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85725</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19" name="正方形/長方形 618"/>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7170"/>
    <xdr:sp macro="" textlink="">
      <xdr:nvSpPr>
        <xdr:cNvPr id="620" name="テキスト ボックス 619"/>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21" name="直線コネクタ 620"/>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42545</xdr:rowOff>
    </xdr:from>
    <xdr:to xmlns:xdr="http://schemas.openxmlformats.org/drawingml/2006/spreadsheetDrawing">
      <xdr:col>89</xdr:col>
      <xdr:colOff>174625</xdr:colOff>
      <xdr:row>79</xdr:row>
      <xdr:rowOff>42545</xdr:rowOff>
    </xdr:to>
    <xdr:cxnSp macro="">
      <xdr:nvCxnSpPr>
        <xdr:cNvPr id="622" name="直線コネクタ 621"/>
        <xdr:cNvCxnSpPr/>
      </xdr:nvCxnSpPr>
      <xdr:spPr>
        <a:xfrm>
          <a:off x="11414125" y="13091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71120</xdr:rowOff>
    </xdr:from>
    <xdr:ext cx="248920" cy="249555"/>
    <xdr:sp macro="" textlink="">
      <xdr:nvSpPr>
        <xdr:cNvPr id="623" name="テキスト ボックス 622"/>
        <xdr:cNvSpPr txBox="1"/>
      </xdr:nvSpPr>
      <xdr:spPr>
        <a:xfrm>
          <a:off x="11181080"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174625</xdr:colOff>
      <xdr:row>77</xdr:row>
      <xdr:rowOff>5715</xdr:rowOff>
    </xdr:to>
    <xdr:cxnSp macro="">
      <xdr:nvCxnSpPr>
        <xdr:cNvPr id="624" name="直線コネクタ 623"/>
        <xdr:cNvCxnSpPr/>
      </xdr:nvCxnSpPr>
      <xdr:spPr>
        <a:xfrm>
          <a:off x="11414125" y="12724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34290</xdr:rowOff>
    </xdr:from>
    <xdr:ext cx="530860" cy="249555"/>
    <xdr:sp macro="" textlink="">
      <xdr:nvSpPr>
        <xdr:cNvPr id="625" name="テキスト ボックス 624"/>
        <xdr:cNvSpPr txBox="1"/>
      </xdr:nvSpPr>
      <xdr:spPr>
        <a:xfrm>
          <a:off x="10930255" y="12588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134620</xdr:rowOff>
    </xdr:from>
    <xdr:to xmlns:xdr="http://schemas.openxmlformats.org/drawingml/2006/spreadsheetDrawing">
      <xdr:col>89</xdr:col>
      <xdr:colOff>174625</xdr:colOff>
      <xdr:row>74</xdr:row>
      <xdr:rowOff>134620</xdr:rowOff>
    </xdr:to>
    <xdr:cxnSp macro="">
      <xdr:nvCxnSpPr>
        <xdr:cNvPr id="626" name="直線コネクタ 625"/>
        <xdr:cNvCxnSpPr/>
      </xdr:nvCxnSpPr>
      <xdr:spPr>
        <a:xfrm>
          <a:off x="11414125" y="12358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162560</xdr:rowOff>
    </xdr:from>
    <xdr:ext cx="530860" cy="248920"/>
    <xdr:sp macro="" textlink="">
      <xdr:nvSpPr>
        <xdr:cNvPr id="627" name="テキスト ボックス 626"/>
        <xdr:cNvSpPr txBox="1"/>
      </xdr:nvSpPr>
      <xdr:spPr>
        <a:xfrm>
          <a:off x="10930255" y="122212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97790</xdr:rowOff>
    </xdr:from>
    <xdr:to xmlns:xdr="http://schemas.openxmlformats.org/drawingml/2006/spreadsheetDrawing">
      <xdr:col>89</xdr:col>
      <xdr:colOff>174625</xdr:colOff>
      <xdr:row>72</xdr:row>
      <xdr:rowOff>97790</xdr:rowOff>
    </xdr:to>
    <xdr:cxnSp macro="">
      <xdr:nvCxnSpPr>
        <xdr:cNvPr id="628" name="直線コネクタ 627"/>
        <xdr:cNvCxnSpPr/>
      </xdr:nvCxnSpPr>
      <xdr:spPr>
        <a:xfrm>
          <a:off x="11414125" y="11991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126365</xdr:rowOff>
    </xdr:from>
    <xdr:ext cx="530860" cy="248920"/>
    <xdr:sp macro="" textlink="">
      <xdr:nvSpPr>
        <xdr:cNvPr id="629" name="テキスト ボックス 628"/>
        <xdr:cNvSpPr txBox="1"/>
      </xdr:nvSpPr>
      <xdr:spPr>
        <a:xfrm>
          <a:off x="10930255" y="118548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60960</xdr:rowOff>
    </xdr:from>
    <xdr:to xmlns:xdr="http://schemas.openxmlformats.org/drawingml/2006/spreadsheetDrawing">
      <xdr:col>89</xdr:col>
      <xdr:colOff>174625</xdr:colOff>
      <xdr:row>70</xdr:row>
      <xdr:rowOff>60960</xdr:rowOff>
    </xdr:to>
    <xdr:cxnSp macro="">
      <xdr:nvCxnSpPr>
        <xdr:cNvPr id="630" name="直線コネクタ 629"/>
        <xdr:cNvCxnSpPr/>
      </xdr:nvCxnSpPr>
      <xdr:spPr>
        <a:xfrm>
          <a:off x="11414125" y="11624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89535</xdr:rowOff>
    </xdr:from>
    <xdr:ext cx="595630" cy="248920"/>
    <xdr:sp macro="" textlink="">
      <xdr:nvSpPr>
        <xdr:cNvPr id="631" name="テキスト ボックス 630"/>
        <xdr:cNvSpPr txBox="1"/>
      </xdr:nvSpPr>
      <xdr:spPr>
        <a:xfrm>
          <a:off x="10866120" y="114877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68</xdr:row>
      <xdr:rowOff>24765</xdr:rowOff>
    </xdr:to>
    <xdr:cxnSp macro="">
      <xdr:nvCxnSpPr>
        <xdr:cNvPr id="632" name="直線コネクタ 631"/>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52705</xdr:rowOff>
    </xdr:from>
    <xdr:ext cx="595630" cy="248920"/>
    <xdr:sp macro="" textlink="">
      <xdr:nvSpPr>
        <xdr:cNvPr id="633" name="テキスト ボックス 632"/>
        <xdr:cNvSpPr txBox="1"/>
      </xdr:nvSpPr>
      <xdr:spPr>
        <a:xfrm>
          <a:off x="10866120" y="11120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174625</xdr:colOff>
      <xdr:row>81</xdr:row>
      <xdr:rowOff>79375</xdr:rowOff>
    </xdr:to>
    <xdr:sp macro="" textlink="">
      <xdr:nvSpPr>
        <xdr:cNvPr id="634" name="災害復旧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151765</xdr:rowOff>
    </xdr:from>
    <xdr:to xmlns:xdr="http://schemas.openxmlformats.org/drawingml/2006/spreadsheetDrawing">
      <xdr:col>85</xdr:col>
      <xdr:colOff>126365</xdr:colOff>
      <xdr:row>79</xdr:row>
      <xdr:rowOff>42545</xdr:rowOff>
    </xdr:to>
    <xdr:cxnSp macro="">
      <xdr:nvCxnSpPr>
        <xdr:cNvPr id="635" name="直線コネクタ 634"/>
        <xdr:cNvCxnSpPr/>
      </xdr:nvCxnSpPr>
      <xdr:spPr>
        <a:xfrm flipV="1">
          <a:off x="14968220" y="11550015"/>
          <a:ext cx="127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46355</xdr:rowOff>
    </xdr:from>
    <xdr:ext cx="249555" cy="249555"/>
    <xdr:sp macro="" textlink="">
      <xdr:nvSpPr>
        <xdr:cNvPr id="636" name="災害復旧費最小値テキスト"/>
        <xdr:cNvSpPr txBox="1"/>
      </xdr:nvSpPr>
      <xdr:spPr>
        <a:xfrm>
          <a:off x="15017750" y="13095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42545</xdr:rowOff>
    </xdr:from>
    <xdr:to xmlns:xdr="http://schemas.openxmlformats.org/drawingml/2006/spreadsheetDrawing">
      <xdr:col>86</xdr:col>
      <xdr:colOff>25400</xdr:colOff>
      <xdr:row>79</xdr:row>
      <xdr:rowOff>42545</xdr:rowOff>
    </xdr:to>
    <xdr:cxnSp macro="">
      <xdr:nvCxnSpPr>
        <xdr:cNvPr id="637" name="直線コネクタ 636"/>
        <xdr:cNvCxnSpPr/>
      </xdr:nvCxnSpPr>
      <xdr:spPr>
        <a:xfrm>
          <a:off x="14881225" y="13091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100330</xdr:rowOff>
    </xdr:from>
    <xdr:ext cx="598805" cy="249555"/>
    <xdr:sp macro="" textlink="">
      <xdr:nvSpPr>
        <xdr:cNvPr id="638" name="災害復旧費最大値テキスト"/>
        <xdr:cNvSpPr txBox="1"/>
      </xdr:nvSpPr>
      <xdr:spPr>
        <a:xfrm>
          <a:off x="15017750" y="113334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151765</xdr:rowOff>
    </xdr:from>
    <xdr:to xmlns:xdr="http://schemas.openxmlformats.org/drawingml/2006/spreadsheetDrawing">
      <xdr:col>86</xdr:col>
      <xdr:colOff>25400</xdr:colOff>
      <xdr:row>69</xdr:row>
      <xdr:rowOff>151765</xdr:rowOff>
    </xdr:to>
    <xdr:cxnSp macro="">
      <xdr:nvCxnSpPr>
        <xdr:cNvPr id="639" name="直線コネクタ 638"/>
        <xdr:cNvCxnSpPr/>
      </xdr:nvCxnSpPr>
      <xdr:spPr>
        <a:xfrm>
          <a:off x="14881225" y="11550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33655</xdr:rowOff>
    </xdr:from>
    <xdr:to xmlns:xdr="http://schemas.openxmlformats.org/drawingml/2006/spreadsheetDrawing">
      <xdr:col>85</xdr:col>
      <xdr:colOff>127000</xdr:colOff>
      <xdr:row>79</xdr:row>
      <xdr:rowOff>41910</xdr:rowOff>
    </xdr:to>
    <xdr:cxnSp macro="">
      <xdr:nvCxnSpPr>
        <xdr:cNvPr id="640" name="直線コネクタ 639"/>
        <xdr:cNvCxnSpPr/>
      </xdr:nvCxnSpPr>
      <xdr:spPr>
        <a:xfrm>
          <a:off x="14195425" y="13082905"/>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127000</xdr:rowOff>
    </xdr:from>
    <xdr:ext cx="469900" cy="248920"/>
    <xdr:sp macro="" textlink="">
      <xdr:nvSpPr>
        <xdr:cNvPr id="641" name="災害復旧費平均値テキスト"/>
        <xdr:cNvSpPr txBox="1"/>
      </xdr:nvSpPr>
      <xdr:spPr>
        <a:xfrm>
          <a:off x="15017750" y="1284605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104775</xdr:rowOff>
    </xdr:from>
    <xdr:to xmlns:xdr="http://schemas.openxmlformats.org/drawingml/2006/spreadsheetDrawing">
      <xdr:col>85</xdr:col>
      <xdr:colOff>174625</xdr:colOff>
      <xdr:row>79</xdr:row>
      <xdr:rowOff>37465</xdr:rowOff>
    </xdr:to>
    <xdr:sp macro="" textlink="">
      <xdr:nvSpPr>
        <xdr:cNvPr id="642" name="フローチャート: 判断 641"/>
        <xdr:cNvSpPr/>
      </xdr:nvSpPr>
      <xdr:spPr>
        <a:xfrm>
          <a:off x="14919325" y="129889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33655</xdr:rowOff>
    </xdr:from>
    <xdr:to xmlns:xdr="http://schemas.openxmlformats.org/drawingml/2006/spreadsheetDrawing">
      <xdr:col>81</xdr:col>
      <xdr:colOff>50800</xdr:colOff>
      <xdr:row>79</xdr:row>
      <xdr:rowOff>42545</xdr:rowOff>
    </xdr:to>
    <xdr:cxnSp macro="">
      <xdr:nvCxnSpPr>
        <xdr:cNvPr id="643" name="直線コネクタ 642"/>
        <xdr:cNvCxnSpPr/>
      </xdr:nvCxnSpPr>
      <xdr:spPr>
        <a:xfrm flipV="1">
          <a:off x="13385800" y="1308290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116205</xdr:rowOff>
    </xdr:from>
    <xdr:to xmlns:xdr="http://schemas.openxmlformats.org/drawingml/2006/spreadsheetDrawing">
      <xdr:col>81</xdr:col>
      <xdr:colOff>101600</xdr:colOff>
      <xdr:row>79</xdr:row>
      <xdr:rowOff>48895</xdr:rowOff>
    </xdr:to>
    <xdr:sp macro="" textlink="">
      <xdr:nvSpPr>
        <xdr:cNvPr id="644" name="フローチャート: 判断 643"/>
        <xdr:cNvSpPr/>
      </xdr:nvSpPr>
      <xdr:spPr>
        <a:xfrm>
          <a:off x="14144625" y="13000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64770</xdr:rowOff>
    </xdr:from>
    <xdr:ext cx="469265" cy="249555"/>
    <xdr:sp macro="" textlink="">
      <xdr:nvSpPr>
        <xdr:cNvPr id="645" name="テキスト ボックス 644"/>
        <xdr:cNvSpPr txBox="1"/>
      </xdr:nvSpPr>
      <xdr:spPr>
        <a:xfrm>
          <a:off x="13976350" y="127838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79</xdr:row>
      <xdr:rowOff>8890</xdr:rowOff>
    </xdr:from>
    <xdr:to xmlns:xdr="http://schemas.openxmlformats.org/drawingml/2006/spreadsheetDrawing">
      <xdr:col>76</xdr:col>
      <xdr:colOff>114300</xdr:colOff>
      <xdr:row>79</xdr:row>
      <xdr:rowOff>42545</xdr:rowOff>
    </xdr:to>
    <xdr:cxnSp macro="">
      <xdr:nvCxnSpPr>
        <xdr:cNvPr id="646" name="直線コネクタ 645"/>
        <xdr:cNvCxnSpPr/>
      </xdr:nvCxnSpPr>
      <xdr:spPr>
        <a:xfrm>
          <a:off x="12573000" y="13058140"/>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99695</xdr:rowOff>
    </xdr:from>
    <xdr:to xmlns:xdr="http://schemas.openxmlformats.org/drawingml/2006/spreadsheetDrawing">
      <xdr:col>76</xdr:col>
      <xdr:colOff>165100</xdr:colOff>
      <xdr:row>79</xdr:row>
      <xdr:rowOff>32385</xdr:rowOff>
    </xdr:to>
    <xdr:sp macro="" textlink="">
      <xdr:nvSpPr>
        <xdr:cNvPr id="647" name="フローチャート: 判断 646"/>
        <xdr:cNvSpPr/>
      </xdr:nvSpPr>
      <xdr:spPr>
        <a:xfrm>
          <a:off x="13335000" y="12983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48260</xdr:rowOff>
    </xdr:from>
    <xdr:ext cx="469265" cy="249555"/>
    <xdr:sp macro="" textlink="">
      <xdr:nvSpPr>
        <xdr:cNvPr id="648" name="テキスト ボックス 647"/>
        <xdr:cNvSpPr txBox="1"/>
      </xdr:nvSpPr>
      <xdr:spPr>
        <a:xfrm>
          <a:off x="13166725" y="127673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116205</xdr:rowOff>
    </xdr:from>
    <xdr:to xmlns:xdr="http://schemas.openxmlformats.org/drawingml/2006/spreadsheetDrawing">
      <xdr:col>71</xdr:col>
      <xdr:colOff>174625</xdr:colOff>
      <xdr:row>79</xdr:row>
      <xdr:rowOff>8890</xdr:rowOff>
    </xdr:to>
    <xdr:cxnSp macro="">
      <xdr:nvCxnSpPr>
        <xdr:cNvPr id="649" name="直線コネクタ 648"/>
        <xdr:cNvCxnSpPr/>
      </xdr:nvCxnSpPr>
      <xdr:spPr>
        <a:xfrm>
          <a:off x="11750675" y="12835255"/>
          <a:ext cx="822325"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85090</xdr:rowOff>
    </xdr:from>
    <xdr:to xmlns:xdr="http://schemas.openxmlformats.org/drawingml/2006/spreadsheetDrawing">
      <xdr:col>72</xdr:col>
      <xdr:colOff>38100</xdr:colOff>
      <xdr:row>79</xdr:row>
      <xdr:rowOff>17780</xdr:rowOff>
    </xdr:to>
    <xdr:sp macro="" textlink="">
      <xdr:nvSpPr>
        <xdr:cNvPr id="650" name="フローチャート: 判断 649"/>
        <xdr:cNvSpPr/>
      </xdr:nvSpPr>
      <xdr:spPr>
        <a:xfrm>
          <a:off x="12525375" y="129692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33655</xdr:rowOff>
    </xdr:from>
    <xdr:ext cx="469265" cy="249555"/>
    <xdr:sp macro="" textlink="">
      <xdr:nvSpPr>
        <xdr:cNvPr id="651" name="テキスト ボックス 650"/>
        <xdr:cNvSpPr txBox="1"/>
      </xdr:nvSpPr>
      <xdr:spPr>
        <a:xfrm>
          <a:off x="12357100" y="127527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112395</xdr:rowOff>
    </xdr:from>
    <xdr:to xmlns:xdr="http://schemas.openxmlformats.org/drawingml/2006/spreadsheetDrawing">
      <xdr:col>67</xdr:col>
      <xdr:colOff>101600</xdr:colOff>
      <xdr:row>79</xdr:row>
      <xdr:rowOff>45085</xdr:rowOff>
    </xdr:to>
    <xdr:sp macro="" textlink="">
      <xdr:nvSpPr>
        <xdr:cNvPr id="652" name="フローチャート: 判断 651"/>
        <xdr:cNvSpPr/>
      </xdr:nvSpPr>
      <xdr:spPr>
        <a:xfrm>
          <a:off x="11699875" y="12996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36830</xdr:rowOff>
    </xdr:from>
    <xdr:ext cx="469265" cy="249555"/>
    <xdr:sp macro="" textlink="">
      <xdr:nvSpPr>
        <xdr:cNvPr id="653" name="テキスト ボックス 652"/>
        <xdr:cNvSpPr txBox="1"/>
      </xdr:nvSpPr>
      <xdr:spPr>
        <a:xfrm>
          <a:off x="11531600" y="130860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54" name="テキスト ボックス 653"/>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55" name="テキスト ボックス 654"/>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56" name="テキスト ボックス 655"/>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57" name="テキスト ボックス 656"/>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58" name="テキスト ボックス 657"/>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158750</xdr:rowOff>
    </xdr:from>
    <xdr:to xmlns:xdr="http://schemas.openxmlformats.org/drawingml/2006/spreadsheetDrawing">
      <xdr:col>85</xdr:col>
      <xdr:colOff>174625</xdr:colOff>
      <xdr:row>79</xdr:row>
      <xdr:rowOff>91440</xdr:rowOff>
    </xdr:to>
    <xdr:sp macro="" textlink="">
      <xdr:nvSpPr>
        <xdr:cNvPr id="659" name="楕円 658"/>
        <xdr:cNvSpPr/>
      </xdr:nvSpPr>
      <xdr:spPr>
        <a:xfrm>
          <a:off x="14919325" y="1304290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83820</xdr:rowOff>
    </xdr:from>
    <xdr:ext cx="313690" cy="248920"/>
    <xdr:sp macro="" textlink="">
      <xdr:nvSpPr>
        <xdr:cNvPr id="660" name="災害復旧費該当値テキスト"/>
        <xdr:cNvSpPr txBox="1"/>
      </xdr:nvSpPr>
      <xdr:spPr>
        <a:xfrm>
          <a:off x="15017750" y="1296797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149860</xdr:rowOff>
    </xdr:from>
    <xdr:to xmlns:xdr="http://schemas.openxmlformats.org/drawingml/2006/spreadsheetDrawing">
      <xdr:col>81</xdr:col>
      <xdr:colOff>101600</xdr:colOff>
      <xdr:row>79</xdr:row>
      <xdr:rowOff>83185</xdr:rowOff>
    </xdr:to>
    <xdr:sp macro="" textlink="">
      <xdr:nvSpPr>
        <xdr:cNvPr id="661" name="楕円 660"/>
        <xdr:cNvSpPr/>
      </xdr:nvSpPr>
      <xdr:spPr>
        <a:xfrm>
          <a:off x="14144625" y="13034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73660</xdr:rowOff>
    </xdr:from>
    <xdr:ext cx="377825" cy="249555"/>
    <xdr:sp macro="" textlink="">
      <xdr:nvSpPr>
        <xdr:cNvPr id="662" name="テキスト ボックス 661"/>
        <xdr:cNvSpPr txBox="1"/>
      </xdr:nvSpPr>
      <xdr:spPr>
        <a:xfrm>
          <a:off x="14022070" y="13122910"/>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159385</xdr:rowOff>
    </xdr:from>
    <xdr:to xmlns:xdr="http://schemas.openxmlformats.org/drawingml/2006/spreadsheetDrawing">
      <xdr:col>76</xdr:col>
      <xdr:colOff>165100</xdr:colOff>
      <xdr:row>79</xdr:row>
      <xdr:rowOff>92075</xdr:rowOff>
    </xdr:to>
    <xdr:sp macro="" textlink="">
      <xdr:nvSpPr>
        <xdr:cNvPr id="663" name="楕円 662"/>
        <xdr:cNvSpPr/>
      </xdr:nvSpPr>
      <xdr:spPr>
        <a:xfrm>
          <a:off x="13335000" y="13043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79</xdr:row>
      <xdr:rowOff>83185</xdr:rowOff>
    </xdr:from>
    <xdr:ext cx="249555" cy="248920"/>
    <xdr:sp macro="" textlink="">
      <xdr:nvSpPr>
        <xdr:cNvPr id="664" name="テキスト ボックス 663"/>
        <xdr:cNvSpPr txBox="1"/>
      </xdr:nvSpPr>
      <xdr:spPr>
        <a:xfrm>
          <a:off x="13271500" y="1313243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125730</xdr:rowOff>
    </xdr:from>
    <xdr:to xmlns:xdr="http://schemas.openxmlformats.org/drawingml/2006/spreadsheetDrawing">
      <xdr:col>72</xdr:col>
      <xdr:colOff>38100</xdr:colOff>
      <xdr:row>79</xdr:row>
      <xdr:rowOff>58420</xdr:rowOff>
    </xdr:to>
    <xdr:sp macro="" textlink="">
      <xdr:nvSpPr>
        <xdr:cNvPr id="665" name="楕円 664"/>
        <xdr:cNvSpPr/>
      </xdr:nvSpPr>
      <xdr:spPr>
        <a:xfrm>
          <a:off x="12525375" y="130098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50165</xdr:rowOff>
    </xdr:from>
    <xdr:ext cx="469265" cy="248920"/>
    <xdr:sp macro="" textlink="">
      <xdr:nvSpPr>
        <xdr:cNvPr id="666" name="テキスト ボックス 665"/>
        <xdr:cNvSpPr txBox="1"/>
      </xdr:nvSpPr>
      <xdr:spPr>
        <a:xfrm>
          <a:off x="12357100" y="130994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66675</xdr:rowOff>
    </xdr:from>
    <xdr:to xmlns:xdr="http://schemas.openxmlformats.org/drawingml/2006/spreadsheetDrawing">
      <xdr:col>67</xdr:col>
      <xdr:colOff>101600</xdr:colOff>
      <xdr:row>77</xdr:row>
      <xdr:rowOff>164465</xdr:rowOff>
    </xdr:to>
    <xdr:sp macro="" textlink="">
      <xdr:nvSpPr>
        <xdr:cNvPr id="667" name="楕円 666"/>
        <xdr:cNvSpPr/>
      </xdr:nvSpPr>
      <xdr:spPr>
        <a:xfrm>
          <a:off x="11699875" y="12785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15240</xdr:rowOff>
    </xdr:from>
    <xdr:ext cx="534035" cy="249555"/>
    <xdr:sp macro="" textlink="">
      <xdr:nvSpPr>
        <xdr:cNvPr id="668" name="テキスト ボックス 667"/>
        <xdr:cNvSpPr txBox="1"/>
      </xdr:nvSpPr>
      <xdr:spPr>
        <a:xfrm>
          <a:off x="11515090" y="125691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69" name="正方形/長方形 668"/>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70" name="正方形/長方形 669"/>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72" name="正方形/長方形 671"/>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74" name="正方形/長方形 673"/>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6" name="正方形/長方形 675"/>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7170"/>
    <xdr:sp macro="" textlink="">
      <xdr:nvSpPr>
        <xdr:cNvPr id="677" name="テキスト ボックス 676"/>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8" name="直線コネクタ 677"/>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79" name="直線コネクタ 678"/>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80" name="テキスト ボックス 679"/>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81" name="直線コネクタ 680"/>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82" name="テキスト ボックス 681"/>
        <xdr:cNvSpPr txBox="1"/>
      </xdr:nvSpPr>
      <xdr:spPr>
        <a:xfrm>
          <a:off x="1093025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83" name="直線コネクタ 682"/>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84" name="テキスト ボックス 683"/>
        <xdr:cNvSpPr txBox="1"/>
      </xdr:nvSpPr>
      <xdr:spPr>
        <a:xfrm>
          <a:off x="1086612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85" name="直線コネクタ 684"/>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86" name="テキスト ボックス 685"/>
        <xdr:cNvSpPr txBox="1"/>
      </xdr:nvSpPr>
      <xdr:spPr>
        <a:xfrm>
          <a:off x="1086612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60960</xdr:rowOff>
    </xdr:from>
    <xdr:to xmlns:xdr="http://schemas.openxmlformats.org/drawingml/2006/spreadsheetDrawing">
      <xdr:col>89</xdr:col>
      <xdr:colOff>174625</xdr:colOff>
      <xdr:row>90</xdr:row>
      <xdr:rowOff>60960</xdr:rowOff>
    </xdr:to>
    <xdr:cxnSp macro="">
      <xdr:nvCxnSpPr>
        <xdr:cNvPr id="687" name="直線コネクタ 686"/>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89535</xdr:rowOff>
    </xdr:from>
    <xdr:ext cx="595630" cy="249555"/>
    <xdr:sp macro="" textlink="">
      <xdr:nvSpPr>
        <xdr:cNvPr id="688" name="テキスト ボックス 687"/>
        <xdr:cNvSpPr txBox="1"/>
      </xdr:nvSpPr>
      <xdr:spPr>
        <a:xfrm>
          <a:off x="1086612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89" name="直線コネクタ 688"/>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52705</xdr:rowOff>
    </xdr:from>
    <xdr:ext cx="595630" cy="248920"/>
    <xdr:sp macro="" textlink="">
      <xdr:nvSpPr>
        <xdr:cNvPr id="690" name="テキスト ボックス 689"/>
        <xdr:cNvSpPr txBox="1"/>
      </xdr:nvSpPr>
      <xdr:spPr>
        <a:xfrm>
          <a:off x="1086612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91" name="公債費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144145</xdr:rowOff>
    </xdr:from>
    <xdr:to xmlns:xdr="http://schemas.openxmlformats.org/drawingml/2006/spreadsheetDrawing">
      <xdr:col>85</xdr:col>
      <xdr:colOff>126365</xdr:colOff>
      <xdr:row>98</xdr:row>
      <xdr:rowOff>116840</xdr:rowOff>
    </xdr:to>
    <xdr:cxnSp macro="">
      <xdr:nvCxnSpPr>
        <xdr:cNvPr id="692" name="直線コネクタ 691"/>
        <xdr:cNvCxnSpPr/>
      </xdr:nvCxnSpPr>
      <xdr:spPr>
        <a:xfrm flipV="1">
          <a:off x="14968220" y="14844395"/>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120650</xdr:rowOff>
    </xdr:from>
    <xdr:ext cx="534670" cy="258445"/>
    <xdr:sp macro="" textlink="">
      <xdr:nvSpPr>
        <xdr:cNvPr id="693" name="公債費最小値テキスト"/>
        <xdr:cNvSpPr txBox="1"/>
      </xdr:nvSpPr>
      <xdr:spPr>
        <a:xfrm>
          <a:off x="15017750" y="16351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116840</xdr:rowOff>
    </xdr:from>
    <xdr:to xmlns:xdr="http://schemas.openxmlformats.org/drawingml/2006/spreadsheetDrawing">
      <xdr:col>86</xdr:col>
      <xdr:colOff>25400</xdr:colOff>
      <xdr:row>98</xdr:row>
      <xdr:rowOff>116840</xdr:rowOff>
    </xdr:to>
    <xdr:cxnSp macro="">
      <xdr:nvCxnSpPr>
        <xdr:cNvPr id="694" name="直線コネクタ 693"/>
        <xdr:cNvCxnSpPr/>
      </xdr:nvCxnSpPr>
      <xdr:spPr>
        <a:xfrm>
          <a:off x="14881225" y="16347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93345</xdr:rowOff>
    </xdr:from>
    <xdr:ext cx="598805" cy="248920"/>
    <xdr:sp macro="" textlink="">
      <xdr:nvSpPr>
        <xdr:cNvPr id="695" name="公債費最大値テキスト"/>
        <xdr:cNvSpPr txBox="1"/>
      </xdr:nvSpPr>
      <xdr:spPr>
        <a:xfrm>
          <a:off x="15017750" y="146284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211,138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144145</xdr:rowOff>
    </xdr:from>
    <xdr:to xmlns:xdr="http://schemas.openxmlformats.org/drawingml/2006/spreadsheetDrawing">
      <xdr:col>86</xdr:col>
      <xdr:colOff>25400</xdr:colOff>
      <xdr:row>89</xdr:row>
      <xdr:rowOff>144145</xdr:rowOff>
    </xdr:to>
    <xdr:cxnSp macro="">
      <xdr:nvCxnSpPr>
        <xdr:cNvPr id="696" name="直線コネクタ 695"/>
        <xdr:cNvCxnSpPr/>
      </xdr:nvCxnSpPr>
      <xdr:spPr>
        <a:xfrm>
          <a:off x="14881225" y="14844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170815</xdr:rowOff>
    </xdr:from>
    <xdr:to xmlns:xdr="http://schemas.openxmlformats.org/drawingml/2006/spreadsheetDrawing">
      <xdr:col>85</xdr:col>
      <xdr:colOff>127000</xdr:colOff>
      <xdr:row>92</xdr:row>
      <xdr:rowOff>31115</xdr:rowOff>
    </xdr:to>
    <xdr:cxnSp macro="">
      <xdr:nvCxnSpPr>
        <xdr:cNvPr id="697" name="直線コネクタ 696"/>
        <xdr:cNvCxnSpPr/>
      </xdr:nvCxnSpPr>
      <xdr:spPr>
        <a:xfrm flipV="1">
          <a:off x="14195425" y="15201265"/>
          <a:ext cx="7747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53340</xdr:rowOff>
    </xdr:from>
    <xdr:ext cx="534670" cy="258445"/>
    <xdr:sp macro="" textlink="">
      <xdr:nvSpPr>
        <xdr:cNvPr id="698" name="公債費平均値テキスト"/>
        <xdr:cNvSpPr txBox="1"/>
      </xdr:nvSpPr>
      <xdr:spPr>
        <a:xfrm>
          <a:off x="15017750" y="159410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74930</xdr:rowOff>
    </xdr:from>
    <xdr:to xmlns:xdr="http://schemas.openxmlformats.org/drawingml/2006/spreadsheetDrawing">
      <xdr:col>85</xdr:col>
      <xdr:colOff>174625</xdr:colOff>
      <xdr:row>97</xdr:row>
      <xdr:rowOff>5080</xdr:rowOff>
    </xdr:to>
    <xdr:sp macro="" textlink="">
      <xdr:nvSpPr>
        <xdr:cNvPr id="699" name="フローチャート: 判断 698"/>
        <xdr:cNvSpPr/>
      </xdr:nvSpPr>
      <xdr:spPr>
        <a:xfrm>
          <a:off x="14919325" y="159626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31115</xdr:rowOff>
    </xdr:from>
    <xdr:to xmlns:xdr="http://schemas.openxmlformats.org/drawingml/2006/spreadsheetDrawing">
      <xdr:col>81</xdr:col>
      <xdr:colOff>50800</xdr:colOff>
      <xdr:row>92</xdr:row>
      <xdr:rowOff>159385</xdr:rowOff>
    </xdr:to>
    <xdr:cxnSp macro="">
      <xdr:nvCxnSpPr>
        <xdr:cNvPr id="700" name="直線コネクタ 699"/>
        <xdr:cNvCxnSpPr/>
      </xdr:nvCxnSpPr>
      <xdr:spPr>
        <a:xfrm flipV="1">
          <a:off x="13385800" y="15233015"/>
          <a:ext cx="80962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92075</xdr:rowOff>
    </xdr:from>
    <xdr:to xmlns:xdr="http://schemas.openxmlformats.org/drawingml/2006/spreadsheetDrawing">
      <xdr:col>81</xdr:col>
      <xdr:colOff>101600</xdr:colOff>
      <xdr:row>97</xdr:row>
      <xdr:rowOff>22225</xdr:rowOff>
    </xdr:to>
    <xdr:sp macro="" textlink="">
      <xdr:nvSpPr>
        <xdr:cNvPr id="701" name="フローチャート: 判断 700"/>
        <xdr:cNvSpPr/>
      </xdr:nvSpPr>
      <xdr:spPr>
        <a:xfrm>
          <a:off x="14144625" y="1597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13335</xdr:rowOff>
    </xdr:from>
    <xdr:ext cx="534035" cy="259080"/>
    <xdr:sp macro="" textlink="">
      <xdr:nvSpPr>
        <xdr:cNvPr id="702" name="テキスト ボックス 701"/>
        <xdr:cNvSpPr txBox="1"/>
      </xdr:nvSpPr>
      <xdr:spPr>
        <a:xfrm>
          <a:off x="13959840" y="16072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92</xdr:row>
      <xdr:rowOff>159385</xdr:rowOff>
    </xdr:from>
    <xdr:to xmlns:xdr="http://schemas.openxmlformats.org/drawingml/2006/spreadsheetDrawing">
      <xdr:col>76</xdr:col>
      <xdr:colOff>114300</xdr:colOff>
      <xdr:row>93</xdr:row>
      <xdr:rowOff>140970</xdr:rowOff>
    </xdr:to>
    <xdr:cxnSp macro="">
      <xdr:nvCxnSpPr>
        <xdr:cNvPr id="703" name="直線コネクタ 702"/>
        <xdr:cNvCxnSpPr/>
      </xdr:nvCxnSpPr>
      <xdr:spPr>
        <a:xfrm flipV="1">
          <a:off x="12573000" y="15361285"/>
          <a:ext cx="8128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111125</xdr:rowOff>
    </xdr:from>
    <xdr:to xmlns:xdr="http://schemas.openxmlformats.org/drawingml/2006/spreadsheetDrawing">
      <xdr:col>76</xdr:col>
      <xdr:colOff>165100</xdr:colOff>
      <xdr:row>97</xdr:row>
      <xdr:rowOff>41275</xdr:rowOff>
    </xdr:to>
    <xdr:sp macro="" textlink="">
      <xdr:nvSpPr>
        <xdr:cNvPr id="704" name="フローチャート: 判断 703"/>
        <xdr:cNvSpPr/>
      </xdr:nvSpPr>
      <xdr:spPr>
        <a:xfrm>
          <a:off x="13335000" y="1599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32385</xdr:rowOff>
    </xdr:from>
    <xdr:ext cx="534035" cy="258445"/>
    <xdr:sp macro="" textlink="">
      <xdr:nvSpPr>
        <xdr:cNvPr id="705" name="テキスト ボックス 704"/>
        <xdr:cNvSpPr txBox="1"/>
      </xdr:nvSpPr>
      <xdr:spPr>
        <a:xfrm>
          <a:off x="13134340" y="16091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113665</xdr:rowOff>
    </xdr:from>
    <xdr:to xmlns:xdr="http://schemas.openxmlformats.org/drawingml/2006/spreadsheetDrawing">
      <xdr:col>71</xdr:col>
      <xdr:colOff>174625</xdr:colOff>
      <xdr:row>93</xdr:row>
      <xdr:rowOff>140970</xdr:rowOff>
    </xdr:to>
    <xdr:cxnSp macro="">
      <xdr:nvCxnSpPr>
        <xdr:cNvPr id="706" name="直線コネクタ 705"/>
        <xdr:cNvCxnSpPr/>
      </xdr:nvCxnSpPr>
      <xdr:spPr>
        <a:xfrm>
          <a:off x="11750675" y="15315565"/>
          <a:ext cx="822325"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109855</xdr:rowOff>
    </xdr:from>
    <xdr:to xmlns:xdr="http://schemas.openxmlformats.org/drawingml/2006/spreadsheetDrawing">
      <xdr:col>72</xdr:col>
      <xdr:colOff>38100</xdr:colOff>
      <xdr:row>97</xdr:row>
      <xdr:rowOff>40640</xdr:rowOff>
    </xdr:to>
    <xdr:sp macro="" textlink="">
      <xdr:nvSpPr>
        <xdr:cNvPr id="707" name="フローチャート: 判断 706"/>
        <xdr:cNvSpPr/>
      </xdr:nvSpPr>
      <xdr:spPr>
        <a:xfrm>
          <a:off x="12525375" y="159975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31115</xdr:rowOff>
    </xdr:from>
    <xdr:ext cx="534035" cy="258445"/>
    <xdr:sp macro="" textlink="">
      <xdr:nvSpPr>
        <xdr:cNvPr id="708" name="テキスト ボックス 707"/>
        <xdr:cNvSpPr txBox="1"/>
      </xdr:nvSpPr>
      <xdr:spPr>
        <a:xfrm>
          <a:off x="12324715" y="16090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103505</xdr:rowOff>
    </xdr:from>
    <xdr:to xmlns:xdr="http://schemas.openxmlformats.org/drawingml/2006/spreadsheetDrawing">
      <xdr:col>67</xdr:col>
      <xdr:colOff>101600</xdr:colOff>
      <xdr:row>97</xdr:row>
      <xdr:rowOff>33655</xdr:rowOff>
    </xdr:to>
    <xdr:sp macro="" textlink="">
      <xdr:nvSpPr>
        <xdr:cNvPr id="709" name="フローチャート: 判断 708"/>
        <xdr:cNvSpPr/>
      </xdr:nvSpPr>
      <xdr:spPr>
        <a:xfrm>
          <a:off x="11699875" y="1599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24765</xdr:rowOff>
    </xdr:from>
    <xdr:ext cx="534035" cy="259080"/>
    <xdr:sp macro="" textlink="">
      <xdr:nvSpPr>
        <xdr:cNvPr id="710" name="テキスト ボックス 709"/>
        <xdr:cNvSpPr txBox="1"/>
      </xdr:nvSpPr>
      <xdr:spPr>
        <a:xfrm>
          <a:off x="11515090" y="16083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4" name="テキスト ボックス 713"/>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120650</xdr:rowOff>
    </xdr:from>
    <xdr:to xmlns:xdr="http://schemas.openxmlformats.org/drawingml/2006/spreadsheetDrawing">
      <xdr:col>85</xdr:col>
      <xdr:colOff>174625</xdr:colOff>
      <xdr:row>92</xdr:row>
      <xdr:rowOff>50165</xdr:rowOff>
    </xdr:to>
    <xdr:sp macro="" textlink="">
      <xdr:nvSpPr>
        <xdr:cNvPr id="716" name="楕円 715"/>
        <xdr:cNvSpPr/>
      </xdr:nvSpPr>
      <xdr:spPr>
        <a:xfrm>
          <a:off x="14919325" y="1515110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90</xdr:row>
      <xdr:rowOff>137795</xdr:rowOff>
    </xdr:from>
    <xdr:ext cx="598805" cy="257810"/>
    <xdr:sp macro="" textlink="">
      <xdr:nvSpPr>
        <xdr:cNvPr id="717" name="公債費該当値テキスト"/>
        <xdr:cNvSpPr txBox="1"/>
      </xdr:nvSpPr>
      <xdr:spPr>
        <a:xfrm>
          <a:off x="15017750" y="150031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151765</xdr:rowOff>
    </xdr:from>
    <xdr:to xmlns:xdr="http://schemas.openxmlformats.org/drawingml/2006/spreadsheetDrawing">
      <xdr:col>81</xdr:col>
      <xdr:colOff>101600</xdr:colOff>
      <xdr:row>92</xdr:row>
      <xdr:rowOff>81915</xdr:rowOff>
    </xdr:to>
    <xdr:sp macro="" textlink="">
      <xdr:nvSpPr>
        <xdr:cNvPr id="718" name="楕円 717"/>
        <xdr:cNvSpPr/>
      </xdr:nvSpPr>
      <xdr:spPr>
        <a:xfrm>
          <a:off x="14144625" y="151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90</xdr:row>
      <xdr:rowOff>94615</xdr:rowOff>
    </xdr:from>
    <xdr:ext cx="598805" cy="255905"/>
    <xdr:sp macro="" textlink="">
      <xdr:nvSpPr>
        <xdr:cNvPr id="719" name="テキスト ボックス 718"/>
        <xdr:cNvSpPr txBox="1"/>
      </xdr:nvSpPr>
      <xdr:spPr>
        <a:xfrm>
          <a:off x="13927455" y="149599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109220</xdr:rowOff>
    </xdr:from>
    <xdr:to xmlns:xdr="http://schemas.openxmlformats.org/drawingml/2006/spreadsheetDrawing">
      <xdr:col>76</xdr:col>
      <xdr:colOff>165100</xdr:colOff>
      <xdr:row>93</xdr:row>
      <xdr:rowOff>38735</xdr:rowOff>
    </xdr:to>
    <xdr:sp macro="" textlink="">
      <xdr:nvSpPr>
        <xdr:cNvPr id="720" name="楕円 719"/>
        <xdr:cNvSpPr/>
      </xdr:nvSpPr>
      <xdr:spPr>
        <a:xfrm>
          <a:off x="13335000" y="15311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91</xdr:row>
      <xdr:rowOff>55245</xdr:rowOff>
    </xdr:from>
    <xdr:ext cx="598805" cy="258445"/>
    <xdr:sp macro="" textlink="">
      <xdr:nvSpPr>
        <xdr:cNvPr id="721" name="テキスト ボックス 720"/>
        <xdr:cNvSpPr txBox="1"/>
      </xdr:nvSpPr>
      <xdr:spPr>
        <a:xfrm>
          <a:off x="13101955" y="1508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90170</xdr:rowOff>
    </xdr:from>
    <xdr:to xmlns:xdr="http://schemas.openxmlformats.org/drawingml/2006/spreadsheetDrawing">
      <xdr:col>72</xdr:col>
      <xdr:colOff>38100</xdr:colOff>
      <xdr:row>94</xdr:row>
      <xdr:rowOff>20320</xdr:rowOff>
    </xdr:to>
    <xdr:sp macro="" textlink="">
      <xdr:nvSpPr>
        <xdr:cNvPr id="722" name="楕円 721"/>
        <xdr:cNvSpPr/>
      </xdr:nvSpPr>
      <xdr:spPr>
        <a:xfrm>
          <a:off x="12525375" y="15463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36830</xdr:rowOff>
    </xdr:from>
    <xdr:ext cx="598805" cy="259080"/>
    <xdr:sp macro="" textlink="">
      <xdr:nvSpPr>
        <xdr:cNvPr id="723" name="テキスト ボックス 722"/>
        <xdr:cNvSpPr txBox="1"/>
      </xdr:nvSpPr>
      <xdr:spPr>
        <a:xfrm>
          <a:off x="12292330" y="15238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63500</xdr:rowOff>
    </xdr:from>
    <xdr:to xmlns:xdr="http://schemas.openxmlformats.org/drawingml/2006/spreadsheetDrawing">
      <xdr:col>67</xdr:col>
      <xdr:colOff>101600</xdr:colOff>
      <xdr:row>92</xdr:row>
      <xdr:rowOff>164465</xdr:rowOff>
    </xdr:to>
    <xdr:sp macro="" textlink="">
      <xdr:nvSpPr>
        <xdr:cNvPr id="724" name="楕円 723"/>
        <xdr:cNvSpPr/>
      </xdr:nvSpPr>
      <xdr:spPr>
        <a:xfrm>
          <a:off x="11699875" y="15265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91</xdr:row>
      <xdr:rowOff>9525</xdr:rowOff>
    </xdr:from>
    <xdr:ext cx="598805" cy="258445"/>
    <xdr:sp macro="" textlink="">
      <xdr:nvSpPr>
        <xdr:cNvPr id="725" name="テキスト ボックス 724"/>
        <xdr:cNvSpPr txBox="1"/>
      </xdr:nvSpPr>
      <xdr:spPr>
        <a:xfrm>
          <a:off x="11482705" y="15039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55245</xdr:rowOff>
    </xdr:from>
    <xdr:to xmlns:xdr="http://schemas.openxmlformats.org/drawingml/2006/spreadsheetDrawing">
      <xdr:col>120</xdr:col>
      <xdr:colOff>114300</xdr:colOff>
      <xdr:row>25</xdr:row>
      <xdr:rowOff>30480</xdr:rowOff>
    </xdr:to>
    <xdr:sp macro="" textlink="">
      <xdr:nvSpPr>
        <xdr:cNvPr id="726" name="正方形/長方形 725"/>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55245</xdr:rowOff>
    </xdr:from>
    <xdr:to xmlns:xdr="http://schemas.openxmlformats.org/drawingml/2006/spreadsheetDrawing">
      <xdr:col>104</xdr:col>
      <xdr:colOff>127000</xdr:colOff>
      <xdr:row>26</xdr:row>
      <xdr:rowOff>134620</xdr:rowOff>
    </xdr:to>
    <xdr:sp macro="" textlink="">
      <xdr:nvSpPr>
        <xdr:cNvPr id="727" name="正方形/長方形 726"/>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85725</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55245</xdr:rowOff>
    </xdr:from>
    <xdr:to xmlns:xdr="http://schemas.openxmlformats.org/drawingml/2006/spreadsheetDrawing">
      <xdr:col>110</xdr:col>
      <xdr:colOff>0</xdr:colOff>
      <xdr:row>26</xdr:row>
      <xdr:rowOff>134620</xdr:rowOff>
    </xdr:to>
    <xdr:sp macro="" textlink="">
      <xdr:nvSpPr>
        <xdr:cNvPr id="729" name="正方形/長方形 728"/>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85725</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55245</xdr:rowOff>
    </xdr:from>
    <xdr:to xmlns:xdr="http://schemas.openxmlformats.org/drawingml/2006/spreadsheetDrawing">
      <xdr:col>116</xdr:col>
      <xdr:colOff>0</xdr:colOff>
      <xdr:row>26</xdr:row>
      <xdr:rowOff>134620</xdr:rowOff>
    </xdr:to>
    <xdr:sp macro="" textlink="">
      <xdr:nvSpPr>
        <xdr:cNvPr id="731" name="正方形/長方形 730"/>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85725</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33" name="正方形/長方形 732"/>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17170"/>
    <xdr:sp macro="" textlink="">
      <xdr:nvSpPr>
        <xdr:cNvPr id="734" name="テキスト ボックス 733"/>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79375</xdr:rowOff>
    </xdr:from>
    <xdr:to xmlns:xdr="http://schemas.openxmlformats.org/drawingml/2006/spreadsheetDrawing">
      <xdr:col>120</xdr:col>
      <xdr:colOff>114300</xdr:colOff>
      <xdr:row>41</xdr:row>
      <xdr:rowOff>79375</xdr:rowOff>
    </xdr:to>
    <xdr:cxnSp macro="">
      <xdr:nvCxnSpPr>
        <xdr:cNvPr id="735" name="直線コネクタ 734"/>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134620</xdr:rowOff>
    </xdr:from>
    <xdr:to xmlns:xdr="http://schemas.openxmlformats.org/drawingml/2006/spreadsheetDrawing">
      <xdr:col>120</xdr:col>
      <xdr:colOff>114300</xdr:colOff>
      <xdr:row>38</xdr:row>
      <xdr:rowOff>134620</xdr:rowOff>
    </xdr:to>
    <xdr:cxnSp macro="">
      <xdr:nvCxnSpPr>
        <xdr:cNvPr id="736" name="直線コネクタ 735"/>
        <xdr:cNvCxnSpPr/>
      </xdr:nvCxnSpPr>
      <xdr:spPr>
        <a:xfrm>
          <a:off x="16764000" y="6414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162560</xdr:rowOff>
    </xdr:from>
    <xdr:ext cx="248920" cy="248920"/>
    <xdr:sp macro="" textlink="">
      <xdr:nvSpPr>
        <xdr:cNvPr id="737" name="テキスト ボックス 736"/>
        <xdr:cNvSpPr txBox="1"/>
      </xdr:nvSpPr>
      <xdr:spPr>
        <a:xfrm>
          <a:off x="16546830" y="6277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38" name="直線コネクタ 737"/>
        <xdr:cNvCxnSpPr/>
      </xdr:nvCxnSpPr>
      <xdr:spPr>
        <a:xfrm>
          <a:off x="16764000" y="5974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52705</xdr:rowOff>
    </xdr:from>
    <xdr:ext cx="466725" cy="248920"/>
    <xdr:sp macro="" textlink="">
      <xdr:nvSpPr>
        <xdr:cNvPr id="739" name="テキスト ボックス 738"/>
        <xdr:cNvSpPr txBox="1"/>
      </xdr:nvSpPr>
      <xdr:spPr>
        <a:xfrm>
          <a:off x="16344265" y="58375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79375</xdr:rowOff>
    </xdr:from>
    <xdr:to xmlns:xdr="http://schemas.openxmlformats.org/drawingml/2006/spreadsheetDrawing">
      <xdr:col>120</xdr:col>
      <xdr:colOff>114300</xdr:colOff>
      <xdr:row>33</xdr:row>
      <xdr:rowOff>79375</xdr:rowOff>
    </xdr:to>
    <xdr:cxnSp macro="">
      <xdr:nvCxnSpPr>
        <xdr:cNvPr id="740" name="直線コネクタ 739"/>
        <xdr:cNvCxnSpPr/>
      </xdr:nvCxnSpPr>
      <xdr:spPr>
        <a:xfrm>
          <a:off x="16764000" y="5534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107315</xdr:rowOff>
    </xdr:from>
    <xdr:ext cx="466725" cy="249555"/>
    <xdr:sp macro="" textlink="">
      <xdr:nvSpPr>
        <xdr:cNvPr id="741" name="テキスト ボックス 740"/>
        <xdr:cNvSpPr txBox="1"/>
      </xdr:nvSpPr>
      <xdr:spPr>
        <a:xfrm>
          <a:off x="16344265" y="539686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134620</xdr:rowOff>
    </xdr:from>
    <xdr:to xmlns:xdr="http://schemas.openxmlformats.org/drawingml/2006/spreadsheetDrawing">
      <xdr:col>120</xdr:col>
      <xdr:colOff>114300</xdr:colOff>
      <xdr:row>30</xdr:row>
      <xdr:rowOff>134620</xdr:rowOff>
    </xdr:to>
    <xdr:cxnSp macro="">
      <xdr:nvCxnSpPr>
        <xdr:cNvPr id="742" name="直線コネクタ 741"/>
        <xdr:cNvCxnSpPr/>
      </xdr:nvCxnSpPr>
      <xdr:spPr>
        <a:xfrm>
          <a:off x="16764000" y="509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162560</xdr:rowOff>
    </xdr:from>
    <xdr:ext cx="466725" cy="248920"/>
    <xdr:sp macro="" textlink="">
      <xdr:nvSpPr>
        <xdr:cNvPr id="743" name="テキスト ボックス 742"/>
        <xdr:cNvSpPr txBox="1"/>
      </xdr:nvSpPr>
      <xdr:spPr>
        <a:xfrm>
          <a:off x="16344265" y="495681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4" name="直線コネクタ 743"/>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52705</xdr:rowOff>
    </xdr:from>
    <xdr:ext cx="466725" cy="248920"/>
    <xdr:sp macro="" textlink="">
      <xdr:nvSpPr>
        <xdr:cNvPr id="745" name="テキスト ボックス 744"/>
        <xdr:cNvSpPr txBox="1"/>
      </xdr:nvSpPr>
      <xdr:spPr>
        <a:xfrm>
          <a:off x="16344265" y="45167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79375</xdr:rowOff>
    </xdr:to>
    <xdr:sp macro="" textlink="">
      <xdr:nvSpPr>
        <xdr:cNvPr id="746" name="諸支出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59055</xdr:rowOff>
    </xdr:from>
    <xdr:to xmlns:xdr="http://schemas.openxmlformats.org/drawingml/2006/spreadsheetDrawing">
      <xdr:col>116</xdr:col>
      <xdr:colOff>62865</xdr:colOff>
      <xdr:row>38</xdr:row>
      <xdr:rowOff>134620</xdr:rowOff>
    </xdr:to>
    <xdr:cxnSp macro="">
      <xdr:nvCxnSpPr>
        <xdr:cNvPr id="747" name="直線コネクタ 746"/>
        <xdr:cNvCxnSpPr/>
      </xdr:nvCxnSpPr>
      <xdr:spPr>
        <a:xfrm flipV="1">
          <a:off x="20318095" y="5348605"/>
          <a:ext cx="127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158115</xdr:rowOff>
    </xdr:from>
    <xdr:ext cx="249555" cy="248920"/>
    <xdr:sp macro="" textlink="">
      <xdr:nvSpPr>
        <xdr:cNvPr id="748" name="諸支出金最小値テキスト"/>
        <xdr:cNvSpPr txBox="1"/>
      </xdr:nvSpPr>
      <xdr:spPr>
        <a:xfrm>
          <a:off x="20370800" y="643826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134620</xdr:rowOff>
    </xdr:from>
    <xdr:to xmlns:xdr="http://schemas.openxmlformats.org/drawingml/2006/spreadsheetDrawing">
      <xdr:col>116</xdr:col>
      <xdr:colOff>152400</xdr:colOff>
      <xdr:row>38</xdr:row>
      <xdr:rowOff>134620</xdr:rowOff>
    </xdr:to>
    <xdr:cxnSp macro="">
      <xdr:nvCxnSpPr>
        <xdr:cNvPr id="749" name="直線コネクタ 748"/>
        <xdr:cNvCxnSpPr/>
      </xdr:nvCxnSpPr>
      <xdr:spPr>
        <a:xfrm>
          <a:off x="20246975" y="641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6985</xdr:rowOff>
    </xdr:from>
    <xdr:ext cx="469900" cy="249555"/>
    <xdr:sp macro="" textlink="">
      <xdr:nvSpPr>
        <xdr:cNvPr id="750" name="諸支出金最大値テキスト"/>
        <xdr:cNvSpPr txBox="1"/>
      </xdr:nvSpPr>
      <xdr:spPr>
        <a:xfrm>
          <a:off x="20370800" y="51314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59055</xdr:rowOff>
    </xdr:from>
    <xdr:to xmlns:xdr="http://schemas.openxmlformats.org/drawingml/2006/spreadsheetDrawing">
      <xdr:col>116</xdr:col>
      <xdr:colOff>152400</xdr:colOff>
      <xdr:row>32</xdr:row>
      <xdr:rowOff>59055</xdr:rowOff>
    </xdr:to>
    <xdr:cxnSp macro="">
      <xdr:nvCxnSpPr>
        <xdr:cNvPr id="751" name="直線コネクタ 750"/>
        <xdr:cNvCxnSpPr/>
      </xdr:nvCxnSpPr>
      <xdr:spPr>
        <a:xfrm>
          <a:off x="20246975" y="5348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134620</xdr:rowOff>
    </xdr:from>
    <xdr:to xmlns:xdr="http://schemas.openxmlformats.org/drawingml/2006/spreadsheetDrawing">
      <xdr:col>116</xdr:col>
      <xdr:colOff>63500</xdr:colOff>
      <xdr:row>38</xdr:row>
      <xdr:rowOff>134620</xdr:rowOff>
    </xdr:to>
    <xdr:cxnSp macro="">
      <xdr:nvCxnSpPr>
        <xdr:cNvPr id="752" name="直線コネクタ 751"/>
        <xdr:cNvCxnSpPr/>
      </xdr:nvCxnSpPr>
      <xdr:spPr>
        <a:xfrm>
          <a:off x="19558000" y="64147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78105</xdr:rowOff>
    </xdr:from>
    <xdr:ext cx="313690" cy="249555"/>
    <xdr:sp macro="" textlink="">
      <xdr:nvSpPr>
        <xdr:cNvPr id="753" name="諸支出金平均値テキスト"/>
        <xdr:cNvSpPr txBox="1"/>
      </xdr:nvSpPr>
      <xdr:spPr>
        <a:xfrm>
          <a:off x="20370800" y="6193155"/>
          <a:ext cx="3136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56515</xdr:rowOff>
    </xdr:from>
    <xdr:to xmlns:xdr="http://schemas.openxmlformats.org/drawingml/2006/spreadsheetDrawing">
      <xdr:col>116</xdr:col>
      <xdr:colOff>114300</xdr:colOff>
      <xdr:row>38</xdr:row>
      <xdr:rowOff>154305</xdr:rowOff>
    </xdr:to>
    <xdr:sp macro="" textlink="">
      <xdr:nvSpPr>
        <xdr:cNvPr id="754" name="フローチャート: 判断 753"/>
        <xdr:cNvSpPr/>
      </xdr:nvSpPr>
      <xdr:spPr>
        <a:xfrm>
          <a:off x="20269200" y="633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134620</xdr:rowOff>
    </xdr:from>
    <xdr:to xmlns:xdr="http://schemas.openxmlformats.org/drawingml/2006/spreadsheetDrawing">
      <xdr:col>111</xdr:col>
      <xdr:colOff>174625</xdr:colOff>
      <xdr:row>38</xdr:row>
      <xdr:rowOff>134620</xdr:rowOff>
    </xdr:to>
    <xdr:cxnSp macro="">
      <xdr:nvCxnSpPr>
        <xdr:cNvPr id="755" name="直線コネクタ 754"/>
        <xdr:cNvCxnSpPr/>
      </xdr:nvCxnSpPr>
      <xdr:spPr>
        <a:xfrm>
          <a:off x="18735675" y="64147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78105</xdr:rowOff>
    </xdr:from>
    <xdr:to xmlns:xdr="http://schemas.openxmlformats.org/drawingml/2006/spreadsheetDrawing">
      <xdr:col>112</xdr:col>
      <xdr:colOff>38100</xdr:colOff>
      <xdr:row>39</xdr:row>
      <xdr:rowOff>10795</xdr:rowOff>
    </xdr:to>
    <xdr:sp macro="" textlink="">
      <xdr:nvSpPr>
        <xdr:cNvPr id="756" name="フローチャート: 判断 755"/>
        <xdr:cNvSpPr/>
      </xdr:nvSpPr>
      <xdr:spPr>
        <a:xfrm>
          <a:off x="19510375" y="63582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27940</xdr:rowOff>
    </xdr:from>
    <xdr:ext cx="313690" cy="248920"/>
    <xdr:sp macro="" textlink="">
      <xdr:nvSpPr>
        <xdr:cNvPr id="757" name="テキスト ボックス 756"/>
        <xdr:cNvSpPr txBox="1"/>
      </xdr:nvSpPr>
      <xdr:spPr>
        <a:xfrm>
          <a:off x="19404330" y="614299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134620</xdr:rowOff>
    </xdr:from>
    <xdr:to xmlns:xdr="http://schemas.openxmlformats.org/drawingml/2006/spreadsheetDrawing">
      <xdr:col>107</xdr:col>
      <xdr:colOff>50800</xdr:colOff>
      <xdr:row>38</xdr:row>
      <xdr:rowOff>134620</xdr:rowOff>
    </xdr:to>
    <xdr:cxnSp macro="">
      <xdr:nvCxnSpPr>
        <xdr:cNvPr id="758" name="直線コネクタ 757"/>
        <xdr:cNvCxnSpPr/>
      </xdr:nvCxnSpPr>
      <xdr:spPr>
        <a:xfrm>
          <a:off x="17926050" y="64147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85725</xdr:rowOff>
    </xdr:from>
    <xdr:to xmlns:xdr="http://schemas.openxmlformats.org/drawingml/2006/spreadsheetDrawing">
      <xdr:col>107</xdr:col>
      <xdr:colOff>101600</xdr:colOff>
      <xdr:row>39</xdr:row>
      <xdr:rowOff>18415</xdr:rowOff>
    </xdr:to>
    <xdr:sp macro="" textlink="">
      <xdr:nvSpPr>
        <xdr:cNvPr id="759" name="フローチャート: 判断 758"/>
        <xdr:cNvSpPr/>
      </xdr:nvSpPr>
      <xdr:spPr>
        <a:xfrm>
          <a:off x="18684875" y="6365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8920" cy="249555"/>
    <xdr:sp macro="" textlink="">
      <xdr:nvSpPr>
        <xdr:cNvPr id="760" name="テキスト ボックス 759"/>
        <xdr:cNvSpPr txBox="1"/>
      </xdr:nvSpPr>
      <xdr:spPr>
        <a:xfrm>
          <a:off x="18627090"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134620</xdr:rowOff>
    </xdr:from>
    <xdr:to xmlns:xdr="http://schemas.openxmlformats.org/drawingml/2006/spreadsheetDrawing">
      <xdr:col>102</xdr:col>
      <xdr:colOff>114300</xdr:colOff>
      <xdr:row>38</xdr:row>
      <xdr:rowOff>134620</xdr:rowOff>
    </xdr:to>
    <xdr:cxnSp macro="">
      <xdr:nvCxnSpPr>
        <xdr:cNvPr id="761" name="直線コネクタ 760"/>
        <xdr:cNvCxnSpPr/>
      </xdr:nvCxnSpPr>
      <xdr:spPr>
        <a:xfrm>
          <a:off x="17113250" y="64147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12065</xdr:rowOff>
    </xdr:to>
    <xdr:sp macro="" textlink="">
      <xdr:nvSpPr>
        <xdr:cNvPr id="762" name="フローチャート: 判断 761"/>
        <xdr:cNvSpPr/>
      </xdr:nvSpPr>
      <xdr:spPr>
        <a:xfrm>
          <a:off x="1787525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27940</xdr:rowOff>
    </xdr:from>
    <xdr:ext cx="313690" cy="248920"/>
    <xdr:sp macro="" textlink="">
      <xdr:nvSpPr>
        <xdr:cNvPr id="763" name="テキスト ボックス 762"/>
        <xdr:cNvSpPr txBox="1"/>
      </xdr:nvSpPr>
      <xdr:spPr>
        <a:xfrm>
          <a:off x="17785080" y="614299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66040</xdr:rowOff>
    </xdr:from>
    <xdr:to xmlns:xdr="http://schemas.openxmlformats.org/drawingml/2006/spreadsheetDrawing">
      <xdr:col>98</xdr:col>
      <xdr:colOff>38100</xdr:colOff>
      <xdr:row>38</xdr:row>
      <xdr:rowOff>163830</xdr:rowOff>
    </xdr:to>
    <xdr:sp macro="" textlink="">
      <xdr:nvSpPr>
        <xdr:cNvPr id="764" name="フローチャート: 判断 763"/>
        <xdr:cNvSpPr/>
      </xdr:nvSpPr>
      <xdr:spPr>
        <a:xfrm>
          <a:off x="17065625" y="63461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14605</xdr:rowOff>
    </xdr:from>
    <xdr:ext cx="313690" cy="249555"/>
    <xdr:sp macro="" textlink="">
      <xdr:nvSpPr>
        <xdr:cNvPr id="765" name="テキスト ボックス 764"/>
        <xdr:cNvSpPr txBox="1"/>
      </xdr:nvSpPr>
      <xdr:spPr>
        <a:xfrm>
          <a:off x="16959580" y="612965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76835</xdr:rowOff>
    </xdr:from>
    <xdr:ext cx="762000" cy="249555"/>
    <xdr:sp macro="" textlink="">
      <xdr:nvSpPr>
        <xdr:cNvPr id="766" name="テキスト ボックス 765"/>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76835</xdr:rowOff>
    </xdr:from>
    <xdr:ext cx="762000" cy="249555"/>
    <xdr:sp macro="" textlink="">
      <xdr:nvSpPr>
        <xdr:cNvPr id="767" name="テキスト ボックス 766"/>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76835</xdr:rowOff>
    </xdr:from>
    <xdr:ext cx="762000" cy="249555"/>
    <xdr:sp macro="" textlink="">
      <xdr:nvSpPr>
        <xdr:cNvPr id="768" name="テキスト ボックス 767"/>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76835</xdr:rowOff>
    </xdr:from>
    <xdr:ext cx="762000" cy="249555"/>
    <xdr:sp macro="" textlink="">
      <xdr:nvSpPr>
        <xdr:cNvPr id="769" name="テキスト ボックス 768"/>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76835</xdr:rowOff>
    </xdr:from>
    <xdr:ext cx="762000" cy="249555"/>
    <xdr:sp macro="" textlink="">
      <xdr:nvSpPr>
        <xdr:cNvPr id="770" name="テキスト ボックス 769"/>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85725</xdr:rowOff>
    </xdr:from>
    <xdr:to xmlns:xdr="http://schemas.openxmlformats.org/drawingml/2006/spreadsheetDrawing">
      <xdr:col>116</xdr:col>
      <xdr:colOff>114300</xdr:colOff>
      <xdr:row>39</xdr:row>
      <xdr:rowOff>18415</xdr:rowOff>
    </xdr:to>
    <xdr:sp macro="" textlink="">
      <xdr:nvSpPr>
        <xdr:cNvPr id="771" name="楕円 770"/>
        <xdr:cNvSpPr/>
      </xdr:nvSpPr>
      <xdr:spPr>
        <a:xfrm>
          <a:off x="2026920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35560</xdr:rowOff>
    </xdr:from>
    <xdr:ext cx="249555" cy="249555"/>
    <xdr:sp macro="" textlink="">
      <xdr:nvSpPr>
        <xdr:cNvPr id="772" name="諸支出金該当値テキスト"/>
        <xdr:cNvSpPr txBox="1"/>
      </xdr:nvSpPr>
      <xdr:spPr>
        <a:xfrm>
          <a:off x="20370800" y="63157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85725</xdr:rowOff>
    </xdr:from>
    <xdr:to xmlns:xdr="http://schemas.openxmlformats.org/drawingml/2006/spreadsheetDrawing">
      <xdr:col>112</xdr:col>
      <xdr:colOff>38100</xdr:colOff>
      <xdr:row>39</xdr:row>
      <xdr:rowOff>18415</xdr:rowOff>
    </xdr:to>
    <xdr:sp macro="" textlink="">
      <xdr:nvSpPr>
        <xdr:cNvPr id="773" name="楕円 772"/>
        <xdr:cNvSpPr/>
      </xdr:nvSpPr>
      <xdr:spPr>
        <a:xfrm>
          <a:off x="19510375"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8920" cy="249555"/>
    <xdr:sp macro="" textlink="">
      <xdr:nvSpPr>
        <xdr:cNvPr id="774" name="テキスト ボックス 773"/>
        <xdr:cNvSpPr txBox="1"/>
      </xdr:nvSpPr>
      <xdr:spPr>
        <a:xfrm>
          <a:off x="19436715"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85725</xdr:rowOff>
    </xdr:from>
    <xdr:to xmlns:xdr="http://schemas.openxmlformats.org/drawingml/2006/spreadsheetDrawing">
      <xdr:col>107</xdr:col>
      <xdr:colOff>101600</xdr:colOff>
      <xdr:row>39</xdr:row>
      <xdr:rowOff>18415</xdr:rowOff>
    </xdr:to>
    <xdr:sp macro="" textlink="">
      <xdr:nvSpPr>
        <xdr:cNvPr id="775" name="楕円 774"/>
        <xdr:cNvSpPr/>
      </xdr:nvSpPr>
      <xdr:spPr>
        <a:xfrm>
          <a:off x="18684875"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34290</xdr:rowOff>
    </xdr:from>
    <xdr:ext cx="248920" cy="249555"/>
    <xdr:sp macro="" textlink="">
      <xdr:nvSpPr>
        <xdr:cNvPr id="776" name="テキスト ボックス 775"/>
        <xdr:cNvSpPr txBox="1"/>
      </xdr:nvSpPr>
      <xdr:spPr>
        <a:xfrm>
          <a:off x="18627090" y="61493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85725</xdr:rowOff>
    </xdr:from>
    <xdr:to xmlns:xdr="http://schemas.openxmlformats.org/drawingml/2006/spreadsheetDrawing">
      <xdr:col>102</xdr:col>
      <xdr:colOff>165100</xdr:colOff>
      <xdr:row>39</xdr:row>
      <xdr:rowOff>18415</xdr:rowOff>
    </xdr:to>
    <xdr:sp macro="" textlink="">
      <xdr:nvSpPr>
        <xdr:cNvPr id="777" name="楕円 776"/>
        <xdr:cNvSpPr/>
      </xdr:nvSpPr>
      <xdr:spPr>
        <a:xfrm>
          <a:off x="17875250" y="6365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9525</xdr:rowOff>
    </xdr:from>
    <xdr:ext cx="249555" cy="249555"/>
    <xdr:sp macro="" textlink="">
      <xdr:nvSpPr>
        <xdr:cNvPr id="778" name="テキスト ボックス 777"/>
        <xdr:cNvSpPr txBox="1"/>
      </xdr:nvSpPr>
      <xdr:spPr>
        <a:xfrm>
          <a:off x="17811750" y="64547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85725</xdr:rowOff>
    </xdr:from>
    <xdr:to xmlns:xdr="http://schemas.openxmlformats.org/drawingml/2006/spreadsheetDrawing">
      <xdr:col>98</xdr:col>
      <xdr:colOff>38100</xdr:colOff>
      <xdr:row>39</xdr:row>
      <xdr:rowOff>18415</xdr:rowOff>
    </xdr:to>
    <xdr:sp macro="" textlink="">
      <xdr:nvSpPr>
        <xdr:cNvPr id="779" name="楕円 778"/>
        <xdr:cNvSpPr/>
      </xdr:nvSpPr>
      <xdr:spPr>
        <a:xfrm>
          <a:off x="17065625" y="6365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8920" cy="249555"/>
    <xdr:sp macro="" textlink="">
      <xdr:nvSpPr>
        <xdr:cNvPr id="780" name="テキスト ボックス 779"/>
        <xdr:cNvSpPr txBox="1"/>
      </xdr:nvSpPr>
      <xdr:spPr>
        <a:xfrm>
          <a:off x="16991965" y="64547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55245</xdr:rowOff>
    </xdr:from>
    <xdr:to xmlns:xdr="http://schemas.openxmlformats.org/drawingml/2006/spreadsheetDrawing">
      <xdr:col>120</xdr:col>
      <xdr:colOff>114300</xdr:colOff>
      <xdr:row>45</xdr:row>
      <xdr:rowOff>30480</xdr:rowOff>
    </xdr:to>
    <xdr:sp macro="" textlink="">
      <xdr:nvSpPr>
        <xdr:cNvPr id="781" name="正方形/長方形 780"/>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55245</xdr:rowOff>
    </xdr:from>
    <xdr:to xmlns:xdr="http://schemas.openxmlformats.org/drawingml/2006/spreadsheetDrawing">
      <xdr:col>104</xdr:col>
      <xdr:colOff>127000</xdr:colOff>
      <xdr:row>46</xdr:row>
      <xdr:rowOff>134620</xdr:rowOff>
    </xdr:to>
    <xdr:sp macro="" textlink="">
      <xdr:nvSpPr>
        <xdr:cNvPr id="782" name="正方形/長方形 781"/>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85725</xdr:rowOff>
    </xdr:from>
    <xdr:to xmlns:xdr="http://schemas.openxmlformats.org/drawingml/2006/spreadsheetDrawing">
      <xdr:col>104</xdr:col>
      <xdr:colOff>127000</xdr:colOff>
      <xdr:row>48</xdr:row>
      <xdr:rowOff>0</xdr:rowOff>
    </xdr:to>
    <xdr:sp macro="" textlink="">
      <xdr:nvSpPr>
        <xdr:cNvPr id="783" name="正方形/長方形 782"/>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55245</xdr:rowOff>
    </xdr:from>
    <xdr:to xmlns:xdr="http://schemas.openxmlformats.org/drawingml/2006/spreadsheetDrawing">
      <xdr:col>110</xdr:col>
      <xdr:colOff>0</xdr:colOff>
      <xdr:row>46</xdr:row>
      <xdr:rowOff>134620</xdr:rowOff>
    </xdr:to>
    <xdr:sp macro="" textlink="">
      <xdr:nvSpPr>
        <xdr:cNvPr id="784" name="正方形/長方形 783"/>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85725</xdr:rowOff>
    </xdr:from>
    <xdr:to xmlns:xdr="http://schemas.openxmlformats.org/drawingml/2006/spreadsheetDrawing">
      <xdr:col>110</xdr:col>
      <xdr:colOff>0</xdr:colOff>
      <xdr:row>48</xdr:row>
      <xdr:rowOff>0</xdr:rowOff>
    </xdr:to>
    <xdr:sp macro="" textlink="">
      <xdr:nvSpPr>
        <xdr:cNvPr id="785" name="正方形/長方形 784"/>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55245</xdr:rowOff>
    </xdr:from>
    <xdr:to xmlns:xdr="http://schemas.openxmlformats.org/drawingml/2006/spreadsheetDrawing">
      <xdr:col>116</xdr:col>
      <xdr:colOff>0</xdr:colOff>
      <xdr:row>46</xdr:row>
      <xdr:rowOff>134620</xdr:rowOff>
    </xdr:to>
    <xdr:sp macro="" textlink="">
      <xdr:nvSpPr>
        <xdr:cNvPr id="786" name="正方形/長方形 785"/>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85725</xdr:rowOff>
    </xdr:from>
    <xdr:to xmlns:xdr="http://schemas.openxmlformats.org/drawingml/2006/spreadsheetDrawing">
      <xdr:col>116</xdr:col>
      <xdr:colOff>0</xdr:colOff>
      <xdr:row>48</xdr:row>
      <xdr:rowOff>0</xdr:rowOff>
    </xdr:to>
    <xdr:sp macro="" textlink="">
      <xdr:nvSpPr>
        <xdr:cNvPr id="787" name="正方形/長方形 786"/>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88" name="正方形/長方形 787"/>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17170"/>
    <xdr:sp macro="" textlink="">
      <xdr:nvSpPr>
        <xdr:cNvPr id="789" name="テキスト ボックス 788"/>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79375</xdr:rowOff>
    </xdr:from>
    <xdr:to xmlns:xdr="http://schemas.openxmlformats.org/drawingml/2006/spreadsheetDrawing">
      <xdr:col>120</xdr:col>
      <xdr:colOff>114300</xdr:colOff>
      <xdr:row>61</xdr:row>
      <xdr:rowOff>79375</xdr:rowOff>
    </xdr:to>
    <xdr:cxnSp macro="">
      <xdr:nvCxnSpPr>
        <xdr:cNvPr id="790" name="直線コネクタ 789"/>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134620</xdr:rowOff>
    </xdr:from>
    <xdr:to xmlns:xdr="http://schemas.openxmlformats.org/drawingml/2006/spreadsheetDrawing">
      <xdr:col>120</xdr:col>
      <xdr:colOff>114300</xdr:colOff>
      <xdr:row>54</xdr:row>
      <xdr:rowOff>134620</xdr:rowOff>
    </xdr:to>
    <xdr:cxnSp macro="">
      <xdr:nvCxnSpPr>
        <xdr:cNvPr id="791" name="直線コネクタ 790"/>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162560</xdr:rowOff>
    </xdr:from>
    <xdr:ext cx="248920" cy="248920"/>
    <xdr:sp macro="" textlink="">
      <xdr:nvSpPr>
        <xdr:cNvPr id="792" name="テキスト ボックス 791"/>
        <xdr:cNvSpPr txBox="1"/>
      </xdr:nvSpPr>
      <xdr:spPr>
        <a:xfrm>
          <a:off x="16546830" y="89192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3" name="直線コネクタ 792"/>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52705</xdr:rowOff>
    </xdr:from>
    <xdr:ext cx="248920" cy="248920"/>
    <xdr:sp macro="" textlink="">
      <xdr:nvSpPr>
        <xdr:cNvPr id="794" name="テキスト ボックス 793"/>
        <xdr:cNvSpPr txBox="1"/>
      </xdr:nvSpPr>
      <xdr:spPr>
        <a:xfrm>
          <a:off x="16546830" y="781875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79375</xdr:rowOff>
    </xdr:to>
    <xdr:sp macro="" textlink="">
      <xdr:nvSpPr>
        <xdr:cNvPr id="795" name="前年度繰上充用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134620</xdr:rowOff>
    </xdr:from>
    <xdr:to xmlns:xdr="http://schemas.openxmlformats.org/drawingml/2006/spreadsheetDrawing">
      <xdr:col>116</xdr:col>
      <xdr:colOff>62865</xdr:colOff>
      <xdr:row>54</xdr:row>
      <xdr:rowOff>134620</xdr:rowOff>
    </xdr:to>
    <xdr:cxnSp macro="">
      <xdr:nvCxnSpPr>
        <xdr:cNvPr id="796" name="直線コネクタ 795"/>
        <xdr:cNvCxnSpPr/>
      </xdr:nvCxnSpPr>
      <xdr:spPr>
        <a:xfrm>
          <a:off x="20318095"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9555" cy="249555"/>
    <xdr:sp macro="" textlink="">
      <xdr:nvSpPr>
        <xdr:cNvPr id="797" name="前年度繰上充用金最小値テキスト"/>
        <xdr:cNvSpPr txBox="1"/>
      </xdr:nvSpPr>
      <xdr:spPr>
        <a:xfrm>
          <a:off x="203708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134620</xdr:rowOff>
    </xdr:from>
    <xdr:to xmlns:xdr="http://schemas.openxmlformats.org/drawingml/2006/spreadsheetDrawing">
      <xdr:col>116</xdr:col>
      <xdr:colOff>152400</xdr:colOff>
      <xdr:row>54</xdr:row>
      <xdr:rowOff>134620</xdr:rowOff>
    </xdr:to>
    <xdr:cxnSp macro="">
      <xdr:nvCxnSpPr>
        <xdr:cNvPr id="798" name="直線コネクタ 797"/>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9555" cy="249555"/>
    <xdr:sp macro="" textlink="">
      <xdr:nvSpPr>
        <xdr:cNvPr id="799" name="前年度繰上充用金最大値テキスト"/>
        <xdr:cNvSpPr txBox="1"/>
      </xdr:nvSpPr>
      <xdr:spPr>
        <a:xfrm>
          <a:off x="2037080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134620</xdr:rowOff>
    </xdr:from>
    <xdr:to xmlns:xdr="http://schemas.openxmlformats.org/drawingml/2006/spreadsheetDrawing">
      <xdr:col>116</xdr:col>
      <xdr:colOff>152400</xdr:colOff>
      <xdr:row>54</xdr:row>
      <xdr:rowOff>134620</xdr:rowOff>
    </xdr:to>
    <xdr:cxnSp macro="">
      <xdr:nvCxnSpPr>
        <xdr:cNvPr id="800" name="直線コネクタ 799"/>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134620</xdr:rowOff>
    </xdr:from>
    <xdr:to xmlns:xdr="http://schemas.openxmlformats.org/drawingml/2006/spreadsheetDrawing">
      <xdr:col>116</xdr:col>
      <xdr:colOff>63500</xdr:colOff>
      <xdr:row>54</xdr:row>
      <xdr:rowOff>134620</xdr:rowOff>
    </xdr:to>
    <xdr:cxnSp macro="">
      <xdr:nvCxnSpPr>
        <xdr:cNvPr id="801" name="直線コネクタ 800"/>
        <xdr:cNvCxnSpPr/>
      </xdr:nvCxnSpPr>
      <xdr:spPr>
        <a:xfrm>
          <a:off x="19558000" y="90563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64770</xdr:rowOff>
    </xdr:from>
    <xdr:ext cx="249555" cy="249555"/>
    <xdr:sp macro="" textlink="">
      <xdr:nvSpPr>
        <xdr:cNvPr id="802" name="前年度繰上充用金平均値テキスト"/>
        <xdr:cNvSpPr txBox="1"/>
      </xdr:nvSpPr>
      <xdr:spPr>
        <a:xfrm>
          <a:off x="2037080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85725</xdr:rowOff>
    </xdr:from>
    <xdr:to xmlns:xdr="http://schemas.openxmlformats.org/drawingml/2006/spreadsheetDrawing">
      <xdr:col>116</xdr:col>
      <xdr:colOff>114300</xdr:colOff>
      <xdr:row>55</xdr:row>
      <xdr:rowOff>18415</xdr:rowOff>
    </xdr:to>
    <xdr:sp macro="" textlink="">
      <xdr:nvSpPr>
        <xdr:cNvPr id="803" name="フローチャート: 判断 802"/>
        <xdr:cNvSpPr/>
      </xdr:nvSpPr>
      <xdr:spPr>
        <a:xfrm>
          <a:off x="202692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134620</xdr:rowOff>
    </xdr:from>
    <xdr:to xmlns:xdr="http://schemas.openxmlformats.org/drawingml/2006/spreadsheetDrawing">
      <xdr:col>111</xdr:col>
      <xdr:colOff>174625</xdr:colOff>
      <xdr:row>54</xdr:row>
      <xdr:rowOff>134620</xdr:rowOff>
    </xdr:to>
    <xdr:cxnSp macro="">
      <xdr:nvCxnSpPr>
        <xdr:cNvPr id="804" name="直線コネクタ 803"/>
        <xdr:cNvCxnSpPr/>
      </xdr:nvCxnSpPr>
      <xdr:spPr>
        <a:xfrm>
          <a:off x="18735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85725</xdr:rowOff>
    </xdr:from>
    <xdr:to xmlns:xdr="http://schemas.openxmlformats.org/drawingml/2006/spreadsheetDrawing">
      <xdr:col>112</xdr:col>
      <xdr:colOff>38100</xdr:colOff>
      <xdr:row>55</xdr:row>
      <xdr:rowOff>18415</xdr:rowOff>
    </xdr:to>
    <xdr:sp macro="" textlink="">
      <xdr:nvSpPr>
        <xdr:cNvPr id="805" name="フローチャート: 判断 804"/>
        <xdr:cNvSpPr/>
      </xdr:nvSpPr>
      <xdr:spPr>
        <a:xfrm>
          <a:off x="19510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8920" cy="249555"/>
    <xdr:sp macro="" textlink="">
      <xdr:nvSpPr>
        <xdr:cNvPr id="806" name="テキスト ボックス 805"/>
        <xdr:cNvSpPr txBox="1"/>
      </xdr:nvSpPr>
      <xdr:spPr>
        <a:xfrm>
          <a:off x="19436715" y="90963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134620</xdr:rowOff>
    </xdr:from>
    <xdr:to xmlns:xdr="http://schemas.openxmlformats.org/drawingml/2006/spreadsheetDrawing">
      <xdr:col>107</xdr:col>
      <xdr:colOff>50800</xdr:colOff>
      <xdr:row>54</xdr:row>
      <xdr:rowOff>134620</xdr:rowOff>
    </xdr:to>
    <xdr:cxnSp macro="">
      <xdr:nvCxnSpPr>
        <xdr:cNvPr id="807" name="直線コネクタ 806"/>
        <xdr:cNvCxnSpPr/>
      </xdr:nvCxnSpPr>
      <xdr:spPr>
        <a:xfrm>
          <a:off x="1792605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85725</xdr:rowOff>
    </xdr:from>
    <xdr:to xmlns:xdr="http://schemas.openxmlformats.org/drawingml/2006/spreadsheetDrawing">
      <xdr:col>107</xdr:col>
      <xdr:colOff>101600</xdr:colOff>
      <xdr:row>55</xdr:row>
      <xdr:rowOff>18415</xdr:rowOff>
    </xdr:to>
    <xdr:sp macro="" textlink="">
      <xdr:nvSpPr>
        <xdr:cNvPr id="808" name="フローチャート: 判断 807"/>
        <xdr:cNvSpPr/>
      </xdr:nvSpPr>
      <xdr:spPr>
        <a:xfrm>
          <a:off x="18684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8920" cy="249555"/>
    <xdr:sp macro="" textlink="">
      <xdr:nvSpPr>
        <xdr:cNvPr id="809" name="テキスト ボックス 808"/>
        <xdr:cNvSpPr txBox="1"/>
      </xdr:nvSpPr>
      <xdr:spPr>
        <a:xfrm>
          <a:off x="18627090" y="90963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134620</xdr:rowOff>
    </xdr:from>
    <xdr:to xmlns:xdr="http://schemas.openxmlformats.org/drawingml/2006/spreadsheetDrawing">
      <xdr:col>102</xdr:col>
      <xdr:colOff>114300</xdr:colOff>
      <xdr:row>54</xdr:row>
      <xdr:rowOff>134620</xdr:rowOff>
    </xdr:to>
    <xdr:cxnSp macro="">
      <xdr:nvCxnSpPr>
        <xdr:cNvPr id="810" name="直線コネクタ 809"/>
        <xdr:cNvCxnSpPr/>
      </xdr:nvCxnSpPr>
      <xdr:spPr>
        <a:xfrm>
          <a:off x="1711325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85725</xdr:rowOff>
    </xdr:from>
    <xdr:to xmlns:xdr="http://schemas.openxmlformats.org/drawingml/2006/spreadsheetDrawing">
      <xdr:col>102</xdr:col>
      <xdr:colOff>165100</xdr:colOff>
      <xdr:row>55</xdr:row>
      <xdr:rowOff>18415</xdr:rowOff>
    </xdr:to>
    <xdr:sp macro="" textlink="">
      <xdr:nvSpPr>
        <xdr:cNvPr id="811" name="フローチャート: 判断 810"/>
        <xdr:cNvSpPr/>
      </xdr:nvSpPr>
      <xdr:spPr>
        <a:xfrm>
          <a:off x="1787525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9525</xdr:rowOff>
    </xdr:from>
    <xdr:ext cx="249555" cy="249555"/>
    <xdr:sp macro="" textlink="">
      <xdr:nvSpPr>
        <xdr:cNvPr id="812" name="テキスト ボックス 811"/>
        <xdr:cNvSpPr txBox="1"/>
      </xdr:nvSpPr>
      <xdr:spPr>
        <a:xfrm>
          <a:off x="17811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85725</xdr:rowOff>
    </xdr:from>
    <xdr:to xmlns:xdr="http://schemas.openxmlformats.org/drawingml/2006/spreadsheetDrawing">
      <xdr:col>98</xdr:col>
      <xdr:colOff>38100</xdr:colOff>
      <xdr:row>55</xdr:row>
      <xdr:rowOff>18415</xdr:rowOff>
    </xdr:to>
    <xdr:sp macro="" textlink="">
      <xdr:nvSpPr>
        <xdr:cNvPr id="813" name="フローチャート: 判断 812"/>
        <xdr:cNvSpPr/>
      </xdr:nvSpPr>
      <xdr:spPr>
        <a:xfrm>
          <a:off x="1706562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8920" cy="249555"/>
    <xdr:sp macro="" textlink="">
      <xdr:nvSpPr>
        <xdr:cNvPr id="814" name="テキスト ボックス 813"/>
        <xdr:cNvSpPr txBox="1"/>
      </xdr:nvSpPr>
      <xdr:spPr>
        <a:xfrm>
          <a:off x="16991965" y="909637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76835</xdr:rowOff>
    </xdr:from>
    <xdr:ext cx="762000" cy="249555"/>
    <xdr:sp macro="" textlink="">
      <xdr:nvSpPr>
        <xdr:cNvPr id="815" name="テキスト ボックス 814"/>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76835</xdr:rowOff>
    </xdr:from>
    <xdr:ext cx="762000" cy="249555"/>
    <xdr:sp macro="" textlink="">
      <xdr:nvSpPr>
        <xdr:cNvPr id="816" name="テキスト ボックス 815"/>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76835</xdr:rowOff>
    </xdr:from>
    <xdr:ext cx="762000" cy="249555"/>
    <xdr:sp macro="" textlink="">
      <xdr:nvSpPr>
        <xdr:cNvPr id="817" name="テキスト ボックス 816"/>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76835</xdr:rowOff>
    </xdr:from>
    <xdr:ext cx="762000" cy="249555"/>
    <xdr:sp macro="" textlink="">
      <xdr:nvSpPr>
        <xdr:cNvPr id="818" name="テキスト ボックス 817"/>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76835</xdr:rowOff>
    </xdr:from>
    <xdr:ext cx="762000" cy="249555"/>
    <xdr:sp macro="" textlink="">
      <xdr:nvSpPr>
        <xdr:cNvPr id="819" name="テキスト ボックス 818"/>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85725</xdr:rowOff>
    </xdr:from>
    <xdr:to xmlns:xdr="http://schemas.openxmlformats.org/drawingml/2006/spreadsheetDrawing">
      <xdr:col>116</xdr:col>
      <xdr:colOff>114300</xdr:colOff>
      <xdr:row>55</xdr:row>
      <xdr:rowOff>18415</xdr:rowOff>
    </xdr:to>
    <xdr:sp macro="" textlink="">
      <xdr:nvSpPr>
        <xdr:cNvPr id="820" name="楕円 819"/>
        <xdr:cNvSpPr/>
      </xdr:nvSpPr>
      <xdr:spPr>
        <a:xfrm>
          <a:off x="202692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120015</xdr:rowOff>
    </xdr:from>
    <xdr:ext cx="249555" cy="248920"/>
    <xdr:sp macro="" textlink="">
      <xdr:nvSpPr>
        <xdr:cNvPr id="821" name="前年度繰上充用金該当値テキスト"/>
        <xdr:cNvSpPr txBox="1"/>
      </xdr:nvSpPr>
      <xdr:spPr>
        <a:xfrm>
          <a:off x="20370800" y="887666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85725</xdr:rowOff>
    </xdr:from>
    <xdr:to xmlns:xdr="http://schemas.openxmlformats.org/drawingml/2006/spreadsheetDrawing">
      <xdr:col>112</xdr:col>
      <xdr:colOff>38100</xdr:colOff>
      <xdr:row>55</xdr:row>
      <xdr:rowOff>18415</xdr:rowOff>
    </xdr:to>
    <xdr:sp macro="" textlink="">
      <xdr:nvSpPr>
        <xdr:cNvPr id="822" name="楕円 821"/>
        <xdr:cNvSpPr/>
      </xdr:nvSpPr>
      <xdr:spPr>
        <a:xfrm>
          <a:off x="19510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34290</xdr:rowOff>
    </xdr:from>
    <xdr:ext cx="248920" cy="249555"/>
    <xdr:sp macro="" textlink="">
      <xdr:nvSpPr>
        <xdr:cNvPr id="823" name="テキスト ボックス 822"/>
        <xdr:cNvSpPr txBox="1"/>
      </xdr:nvSpPr>
      <xdr:spPr>
        <a:xfrm>
          <a:off x="19436715" y="87909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85725</xdr:rowOff>
    </xdr:from>
    <xdr:to xmlns:xdr="http://schemas.openxmlformats.org/drawingml/2006/spreadsheetDrawing">
      <xdr:col>107</xdr:col>
      <xdr:colOff>101600</xdr:colOff>
      <xdr:row>55</xdr:row>
      <xdr:rowOff>18415</xdr:rowOff>
    </xdr:to>
    <xdr:sp macro="" textlink="">
      <xdr:nvSpPr>
        <xdr:cNvPr id="824" name="楕円 823"/>
        <xdr:cNvSpPr/>
      </xdr:nvSpPr>
      <xdr:spPr>
        <a:xfrm>
          <a:off x="18684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34290</xdr:rowOff>
    </xdr:from>
    <xdr:ext cx="248920" cy="249555"/>
    <xdr:sp macro="" textlink="">
      <xdr:nvSpPr>
        <xdr:cNvPr id="825" name="テキスト ボックス 824"/>
        <xdr:cNvSpPr txBox="1"/>
      </xdr:nvSpPr>
      <xdr:spPr>
        <a:xfrm>
          <a:off x="18627090" y="87909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85725</xdr:rowOff>
    </xdr:from>
    <xdr:to xmlns:xdr="http://schemas.openxmlformats.org/drawingml/2006/spreadsheetDrawing">
      <xdr:col>102</xdr:col>
      <xdr:colOff>165100</xdr:colOff>
      <xdr:row>55</xdr:row>
      <xdr:rowOff>18415</xdr:rowOff>
    </xdr:to>
    <xdr:sp macro="" textlink="">
      <xdr:nvSpPr>
        <xdr:cNvPr id="826" name="楕円 825"/>
        <xdr:cNvSpPr/>
      </xdr:nvSpPr>
      <xdr:spPr>
        <a:xfrm>
          <a:off x="1787525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34290</xdr:rowOff>
    </xdr:from>
    <xdr:ext cx="249555" cy="249555"/>
    <xdr:sp macro="" textlink="">
      <xdr:nvSpPr>
        <xdr:cNvPr id="827" name="テキスト ボックス 826"/>
        <xdr:cNvSpPr txBox="1"/>
      </xdr:nvSpPr>
      <xdr:spPr>
        <a:xfrm>
          <a:off x="1781175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85725</xdr:rowOff>
    </xdr:from>
    <xdr:to xmlns:xdr="http://schemas.openxmlformats.org/drawingml/2006/spreadsheetDrawing">
      <xdr:col>98</xdr:col>
      <xdr:colOff>38100</xdr:colOff>
      <xdr:row>55</xdr:row>
      <xdr:rowOff>18415</xdr:rowOff>
    </xdr:to>
    <xdr:sp macro="" textlink="">
      <xdr:nvSpPr>
        <xdr:cNvPr id="828" name="楕円 827"/>
        <xdr:cNvSpPr/>
      </xdr:nvSpPr>
      <xdr:spPr>
        <a:xfrm>
          <a:off x="1706562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34290</xdr:rowOff>
    </xdr:from>
    <xdr:ext cx="248920" cy="249555"/>
    <xdr:sp macro="" textlink="">
      <xdr:nvSpPr>
        <xdr:cNvPr id="829" name="テキスト ボックス 828"/>
        <xdr:cNvSpPr txBox="1"/>
      </xdr:nvSpPr>
      <xdr:spPr>
        <a:xfrm>
          <a:off x="16991965" y="879094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0" name="正方形/長方形 829"/>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1" name="正方形/長方形 830"/>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2" name="テキスト ボックス 831"/>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・衛生費の増については、新型コロナウイルスワクチン接種など感染症対策が主な増加要因である。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・農林水産業費の増については、町有林化事業の開始や地籍調査事業の事業量の増が主な増加要因である。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・公債費も、類似団体と比較してかなり高い状況である。後年度負担の軽減を図るため繰上償還を毎年実施しているためである。</a:t>
          </a:r>
          <a:r>
            <a:rPr kumimoji="1" lang="en-US" altLang="ja-JP" sz="1300">
              <a:latin typeface="ＭＳ Ｐゴシック"/>
              <a:ea typeface="ＭＳ Ｐゴシック"/>
            </a:rPr>
            <a:t>R04</a:t>
          </a:r>
          <a:r>
            <a:rPr kumimoji="1" lang="ja-JP" altLang="en-US" sz="1300">
              <a:latin typeface="ＭＳ Ｐゴシック"/>
              <a:ea typeface="ＭＳ Ｐゴシック"/>
            </a:rPr>
            <a:t>年度は繰上償還を</a:t>
          </a:r>
          <a:r>
            <a:rPr kumimoji="1" lang="en-US" altLang="ja-JP" sz="1300">
              <a:latin typeface="ＭＳ Ｐゴシック"/>
              <a:ea typeface="ＭＳ Ｐゴシック"/>
            </a:rPr>
            <a:t>1,079,551</a:t>
          </a:r>
          <a:r>
            <a:rPr kumimoji="1" lang="ja-JP" altLang="en-US" sz="1300">
              <a:latin typeface="ＭＳ Ｐゴシック"/>
              <a:ea typeface="ＭＳ Ｐゴシック"/>
            </a:rPr>
            <a:t>千円実施している。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兵庫県佐用町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残高については、ここ数年、同規模程度で推移しているが、合併特例事業債も発行期限を迎えるなか、今後は、行政サービスを維持していくため、基金を取り崩して、財政運営をしていく必要があると考えられる。</a:t>
          </a:r>
          <a:endParaRPr kumimoji="1" lang="ja-JP" altLang="en-US" sz="1400">
            <a:latin typeface="ＭＳ ゴシック"/>
            <a:ea typeface="ＭＳ ゴシック"/>
          </a:endParaRPr>
        </a:p>
        <a:p>
          <a:r>
            <a:rPr kumimoji="1" lang="ja-JP" altLang="en-US" sz="1400">
              <a:latin typeface="ＭＳ ゴシック"/>
              <a:ea typeface="ＭＳ ゴシック"/>
            </a:rPr>
            <a:t/>
          </a:r>
          <a:endParaRPr kumimoji="1" lang="ja-JP" altLang="en-US" sz="1400">
            <a:latin typeface="ＭＳ ゴシック"/>
            <a:ea typeface="ＭＳ ゴシック"/>
          </a:endParaRPr>
        </a:p>
        <a:p>
          <a:r>
            <a:rPr kumimoji="1" lang="ja-JP" altLang="en-US" sz="1400">
              <a:latin typeface="ＭＳ ゴシック"/>
              <a:ea typeface="ＭＳ ゴシック"/>
            </a:rPr>
            <a:t>・</a:t>
          </a:r>
          <a:r>
            <a:rPr kumimoji="1" lang="ja-JP" altLang="en-US" sz="1400">
              <a:latin typeface="ＭＳ ゴシック"/>
              <a:ea typeface="ＭＳ ゴシック"/>
            </a:rPr>
            <a:t>実質収支額は、黒字となっているが、</a:t>
          </a:r>
          <a:r>
            <a:rPr kumimoji="1" lang="en-US" altLang="ja-JP" sz="1400">
              <a:latin typeface="ＭＳ ゴシック"/>
              <a:ea typeface="ＭＳ ゴシック"/>
            </a:rPr>
            <a:t>2</a:t>
          </a:r>
          <a:r>
            <a:rPr kumimoji="1" lang="ja-JP" altLang="en-US" sz="1400">
              <a:latin typeface="ＭＳ ゴシック"/>
              <a:ea typeface="ＭＳ ゴシック"/>
            </a:rPr>
            <a:t>～</a:t>
          </a:r>
          <a:r>
            <a:rPr kumimoji="1" lang="en-US" altLang="ja-JP" sz="1400">
              <a:latin typeface="ＭＳ ゴシック"/>
              <a:ea typeface="ＭＳ ゴシック"/>
            </a:rPr>
            <a:t>3</a:t>
          </a:r>
          <a:r>
            <a:rPr kumimoji="1" lang="ja-JP" altLang="en-US" sz="1400">
              <a:latin typeface="ＭＳ ゴシック"/>
              <a:ea typeface="ＭＳ ゴシック"/>
            </a:rPr>
            <a:t>％程度の安定した状況となるよう、数値の改善を図っていきたい。</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兵庫県佐用町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連結実質赤字比率は、全会計において実質赤字額及び資金不足額が発生していないため、算出されていない。</a:t>
          </a:r>
          <a:endParaRPr kumimoji="1" lang="ja-JP" altLang="en-US" sz="1400">
            <a:latin typeface="ＭＳ ゴシック"/>
            <a:ea typeface="ＭＳ ゴシック"/>
          </a:endParaRPr>
        </a:p>
        <a:p>
          <a:r>
            <a:rPr kumimoji="1" lang="ja-JP" altLang="en-US" sz="1400">
              <a:latin typeface="ＭＳ ゴシック"/>
              <a:ea typeface="ＭＳ ゴシック"/>
            </a:rPr>
            <a:t>　今後も、対象会計それぞれについて赤字決算とならないよう、引き続き、健全な財政運営に努める。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85013_&#20304;&#29992;&#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140</v>
      </c>
      <c r="C2" s="4"/>
      <c r="D2" s="40"/>
    </row>
    <row r="3" spans="1:119" ht="18.75" customHeight="1">
      <c r="A3" s="2"/>
      <c r="B3" s="5" t="s">
        <v>142</v>
      </c>
      <c r="C3" s="22"/>
      <c r="D3" s="22"/>
      <c r="E3" s="44"/>
      <c r="F3" s="44"/>
      <c r="G3" s="44"/>
      <c r="H3" s="44"/>
      <c r="I3" s="44"/>
      <c r="J3" s="44"/>
      <c r="K3" s="44"/>
      <c r="L3" s="44" t="s">
        <v>145</v>
      </c>
      <c r="M3" s="44"/>
      <c r="N3" s="44"/>
      <c r="O3" s="44"/>
      <c r="P3" s="44"/>
      <c r="Q3" s="44"/>
      <c r="R3" s="94"/>
      <c r="S3" s="94"/>
      <c r="T3" s="94"/>
      <c r="U3" s="94"/>
      <c r="V3" s="112"/>
      <c r="W3" s="127" t="s">
        <v>149</v>
      </c>
      <c r="X3" s="137"/>
      <c r="Y3" s="137"/>
      <c r="Z3" s="137"/>
      <c r="AA3" s="137"/>
      <c r="AB3" s="22"/>
      <c r="AC3" s="94" t="s">
        <v>152</v>
      </c>
      <c r="AD3" s="137"/>
      <c r="AE3" s="137"/>
      <c r="AF3" s="137"/>
      <c r="AG3" s="137"/>
      <c r="AH3" s="137"/>
      <c r="AI3" s="137"/>
      <c r="AJ3" s="137"/>
      <c r="AK3" s="137"/>
      <c r="AL3" s="164"/>
      <c r="AM3" s="127" t="s">
        <v>154</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158</v>
      </c>
      <c r="BO3" s="137"/>
      <c r="BP3" s="137"/>
      <c r="BQ3" s="137"/>
      <c r="BR3" s="137"/>
      <c r="BS3" s="137"/>
      <c r="BT3" s="137"/>
      <c r="BU3" s="164"/>
      <c r="BV3" s="127" t="s">
        <v>150</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159</v>
      </c>
      <c r="CU3" s="137"/>
      <c r="CV3" s="137"/>
      <c r="CW3" s="137"/>
      <c r="CX3" s="137"/>
      <c r="CY3" s="137"/>
      <c r="CZ3" s="137"/>
      <c r="DA3" s="164"/>
      <c r="DB3" s="127" t="s">
        <v>133</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160</v>
      </c>
      <c r="AZ4" s="197"/>
      <c r="BA4" s="197"/>
      <c r="BB4" s="197"/>
      <c r="BC4" s="197"/>
      <c r="BD4" s="197"/>
      <c r="BE4" s="197"/>
      <c r="BF4" s="197"/>
      <c r="BG4" s="197"/>
      <c r="BH4" s="197"/>
      <c r="BI4" s="197"/>
      <c r="BJ4" s="197"/>
      <c r="BK4" s="197"/>
      <c r="BL4" s="197"/>
      <c r="BM4" s="208"/>
      <c r="BN4" s="213">
        <v>13168061</v>
      </c>
      <c r="BO4" s="216"/>
      <c r="BP4" s="216"/>
      <c r="BQ4" s="216"/>
      <c r="BR4" s="216"/>
      <c r="BS4" s="216"/>
      <c r="BT4" s="216"/>
      <c r="BU4" s="219"/>
      <c r="BV4" s="213">
        <v>13163394</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1.3</v>
      </c>
      <c r="CU4" s="237"/>
      <c r="CV4" s="237"/>
      <c r="CW4" s="237"/>
      <c r="CX4" s="237"/>
      <c r="CY4" s="237"/>
      <c r="CZ4" s="237"/>
      <c r="DA4" s="245"/>
      <c r="DB4" s="229">
        <v>1.5</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74</v>
      </c>
      <c r="AV5" s="139"/>
      <c r="AW5" s="139"/>
      <c r="AX5" s="139"/>
      <c r="AY5" s="190" t="s">
        <v>155</v>
      </c>
      <c r="AZ5" s="198"/>
      <c r="BA5" s="198"/>
      <c r="BB5" s="198"/>
      <c r="BC5" s="198"/>
      <c r="BD5" s="198"/>
      <c r="BE5" s="198"/>
      <c r="BF5" s="198"/>
      <c r="BG5" s="198"/>
      <c r="BH5" s="198"/>
      <c r="BI5" s="198"/>
      <c r="BJ5" s="198"/>
      <c r="BK5" s="198"/>
      <c r="BL5" s="198"/>
      <c r="BM5" s="209"/>
      <c r="BN5" s="214">
        <v>13054988</v>
      </c>
      <c r="BO5" s="217"/>
      <c r="BP5" s="217"/>
      <c r="BQ5" s="217"/>
      <c r="BR5" s="217"/>
      <c r="BS5" s="217"/>
      <c r="BT5" s="217"/>
      <c r="BU5" s="220"/>
      <c r="BV5" s="214">
        <v>13022533</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84.4</v>
      </c>
      <c r="CU5" s="238"/>
      <c r="CV5" s="238"/>
      <c r="CW5" s="238"/>
      <c r="CX5" s="238"/>
      <c r="CY5" s="238"/>
      <c r="CZ5" s="238"/>
      <c r="DA5" s="246"/>
      <c r="DB5" s="230">
        <v>81.7</v>
      </c>
      <c r="DC5" s="238"/>
      <c r="DD5" s="238"/>
      <c r="DE5" s="238"/>
      <c r="DF5" s="238"/>
      <c r="DG5" s="238"/>
      <c r="DH5" s="238"/>
      <c r="DI5" s="246"/>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5"/>
      <c r="W6" s="130" t="s">
        <v>170</v>
      </c>
      <c r="X6" s="56"/>
      <c r="Y6" s="56"/>
      <c r="Z6" s="56"/>
      <c r="AA6" s="56"/>
      <c r="AB6" s="25"/>
      <c r="AC6" s="145" t="s">
        <v>171</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175</v>
      </c>
      <c r="AZ6" s="198"/>
      <c r="BA6" s="198"/>
      <c r="BB6" s="198"/>
      <c r="BC6" s="198"/>
      <c r="BD6" s="198"/>
      <c r="BE6" s="198"/>
      <c r="BF6" s="198"/>
      <c r="BG6" s="198"/>
      <c r="BH6" s="198"/>
      <c r="BI6" s="198"/>
      <c r="BJ6" s="198"/>
      <c r="BK6" s="198"/>
      <c r="BL6" s="198"/>
      <c r="BM6" s="209"/>
      <c r="BN6" s="214">
        <v>113073</v>
      </c>
      <c r="BO6" s="217"/>
      <c r="BP6" s="217"/>
      <c r="BQ6" s="217"/>
      <c r="BR6" s="217"/>
      <c r="BS6" s="217"/>
      <c r="BT6" s="217"/>
      <c r="BU6" s="220"/>
      <c r="BV6" s="214">
        <v>140861</v>
      </c>
      <c r="BW6" s="217"/>
      <c r="BX6" s="217"/>
      <c r="BY6" s="217"/>
      <c r="BZ6" s="217"/>
      <c r="CA6" s="217"/>
      <c r="CB6" s="217"/>
      <c r="CC6" s="220"/>
      <c r="CD6" s="192" t="s">
        <v>176</v>
      </c>
      <c r="CE6" s="111"/>
      <c r="CF6" s="111"/>
      <c r="CG6" s="111"/>
      <c r="CH6" s="111"/>
      <c r="CI6" s="111"/>
      <c r="CJ6" s="111"/>
      <c r="CK6" s="111"/>
      <c r="CL6" s="111"/>
      <c r="CM6" s="111"/>
      <c r="CN6" s="111"/>
      <c r="CO6" s="111"/>
      <c r="CP6" s="111"/>
      <c r="CQ6" s="111"/>
      <c r="CR6" s="111"/>
      <c r="CS6" s="211"/>
      <c r="CT6" s="231">
        <v>85.3</v>
      </c>
      <c r="CU6" s="239"/>
      <c r="CV6" s="239"/>
      <c r="CW6" s="239"/>
      <c r="CX6" s="239"/>
      <c r="CY6" s="239"/>
      <c r="CZ6" s="239"/>
      <c r="DA6" s="247"/>
      <c r="DB6" s="231">
        <v>81.7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177</v>
      </c>
      <c r="AN7" s="58"/>
      <c r="AO7" s="58"/>
      <c r="AP7" s="58"/>
      <c r="AQ7" s="58"/>
      <c r="AR7" s="58"/>
      <c r="AS7" s="58"/>
      <c r="AT7" s="63"/>
      <c r="AU7" s="182" t="s">
        <v>74</v>
      </c>
      <c r="AV7" s="139"/>
      <c r="AW7" s="139"/>
      <c r="AX7" s="139"/>
      <c r="AY7" s="190" t="s">
        <v>178</v>
      </c>
      <c r="AZ7" s="198"/>
      <c r="BA7" s="198"/>
      <c r="BB7" s="198"/>
      <c r="BC7" s="198"/>
      <c r="BD7" s="198"/>
      <c r="BE7" s="198"/>
      <c r="BF7" s="198"/>
      <c r="BG7" s="198"/>
      <c r="BH7" s="198"/>
      <c r="BI7" s="198"/>
      <c r="BJ7" s="198"/>
      <c r="BK7" s="198"/>
      <c r="BL7" s="198"/>
      <c r="BM7" s="209"/>
      <c r="BN7" s="214">
        <v>3544</v>
      </c>
      <c r="BO7" s="217"/>
      <c r="BP7" s="217"/>
      <c r="BQ7" s="217"/>
      <c r="BR7" s="217"/>
      <c r="BS7" s="217"/>
      <c r="BT7" s="217"/>
      <c r="BU7" s="220"/>
      <c r="BV7" s="214">
        <v>8105</v>
      </c>
      <c r="BW7" s="217"/>
      <c r="BX7" s="217"/>
      <c r="BY7" s="217"/>
      <c r="BZ7" s="217"/>
      <c r="CA7" s="217"/>
      <c r="CB7" s="217"/>
      <c r="CC7" s="220"/>
      <c r="CD7" s="192" t="s">
        <v>179</v>
      </c>
      <c r="CE7" s="111"/>
      <c r="CF7" s="111"/>
      <c r="CG7" s="111"/>
      <c r="CH7" s="111"/>
      <c r="CI7" s="111"/>
      <c r="CJ7" s="111"/>
      <c r="CK7" s="111"/>
      <c r="CL7" s="111"/>
      <c r="CM7" s="111"/>
      <c r="CN7" s="111"/>
      <c r="CO7" s="111"/>
      <c r="CP7" s="111"/>
      <c r="CQ7" s="111"/>
      <c r="CR7" s="111"/>
      <c r="CS7" s="211"/>
      <c r="CT7" s="214">
        <v>8466592</v>
      </c>
      <c r="CU7" s="217"/>
      <c r="CV7" s="217"/>
      <c r="CW7" s="217"/>
      <c r="CX7" s="217"/>
      <c r="CY7" s="217"/>
      <c r="CZ7" s="217"/>
      <c r="DA7" s="220"/>
      <c r="DB7" s="214">
        <v>8739510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180</v>
      </c>
      <c r="AN8" s="58"/>
      <c r="AO8" s="58"/>
      <c r="AP8" s="58"/>
      <c r="AQ8" s="58"/>
      <c r="AR8" s="58"/>
      <c r="AS8" s="58"/>
      <c r="AT8" s="63"/>
      <c r="AU8" s="182" t="s">
        <v>184</v>
      </c>
      <c r="AV8" s="139"/>
      <c r="AW8" s="139"/>
      <c r="AX8" s="139"/>
      <c r="AY8" s="190" t="s">
        <v>185</v>
      </c>
      <c r="AZ8" s="198"/>
      <c r="BA8" s="198"/>
      <c r="BB8" s="198"/>
      <c r="BC8" s="198"/>
      <c r="BD8" s="198"/>
      <c r="BE8" s="198"/>
      <c r="BF8" s="198"/>
      <c r="BG8" s="198"/>
      <c r="BH8" s="198"/>
      <c r="BI8" s="198"/>
      <c r="BJ8" s="198"/>
      <c r="BK8" s="198"/>
      <c r="BL8" s="198"/>
      <c r="BM8" s="209"/>
      <c r="BN8" s="214">
        <v>109529</v>
      </c>
      <c r="BO8" s="217"/>
      <c r="BP8" s="217"/>
      <c r="BQ8" s="217"/>
      <c r="BR8" s="217"/>
      <c r="BS8" s="217"/>
      <c r="BT8" s="217"/>
      <c r="BU8" s="220"/>
      <c r="BV8" s="214">
        <v>132756</v>
      </c>
      <c r="BW8" s="217"/>
      <c r="BX8" s="217"/>
      <c r="BY8" s="217"/>
      <c r="BZ8" s="217"/>
      <c r="CA8" s="217"/>
      <c r="CB8" s="217"/>
      <c r="CC8" s="220"/>
      <c r="CD8" s="192" t="s">
        <v>186</v>
      </c>
      <c r="CE8" s="111"/>
      <c r="CF8" s="111"/>
      <c r="CG8" s="111"/>
      <c r="CH8" s="111"/>
      <c r="CI8" s="111"/>
      <c r="CJ8" s="111"/>
      <c r="CK8" s="111"/>
      <c r="CL8" s="111"/>
      <c r="CM8" s="111"/>
      <c r="CN8" s="111"/>
      <c r="CO8" s="111"/>
      <c r="CP8" s="111"/>
      <c r="CQ8" s="111"/>
      <c r="CR8" s="111"/>
      <c r="CS8" s="211"/>
      <c r="CT8" s="232">
        <v>0.28999999999999998</v>
      </c>
      <c r="CU8" s="240"/>
      <c r="CV8" s="240"/>
      <c r="CW8" s="240"/>
      <c r="CX8" s="240"/>
      <c r="CY8" s="240"/>
      <c r="CZ8" s="240"/>
      <c r="DA8" s="248"/>
      <c r="DB8" s="232">
        <v>0.28999999999999998</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15863</v>
      </c>
      <c r="S9" s="106"/>
      <c r="T9" s="106"/>
      <c r="U9" s="106"/>
      <c r="V9" s="117"/>
      <c r="W9" s="127" t="s">
        <v>169</v>
      </c>
      <c r="X9" s="137"/>
      <c r="Y9" s="137"/>
      <c r="Z9" s="137"/>
      <c r="AA9" s="137"/>
      <c r="AB9" s="137"/>
      <c r="AC9" s="137"/>
      <c r="AD9" s="137"/>
      <c r="AE9" s="137"/>
      <c r="AF9" s="137"/>
      <c r="AG9" s="137"/>
      <c r="AH9" s="137"/>
      <c r="AI9" s="137"/>
      <c r="AJ9" s="137"/>
      <c r="AK9" s="137"/>
      <c r="AL9" s="164"/>
      <c r="AM9" s="175" t="s">
        <v>187</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-23227</v>
      </c>
      <c r="BO9" s="217"/>
      <c r="BP9" s="217"/>
      <c r="BQ9" s="217"/>
      <c r="BR9" s="217"/>
      <c r="BS9" s="217"/>
      <c r="BT9" s="217"/>
      <c r="BU9" s="220"/>
      <c r="BV9" s="214">
        <v>-21955</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25.1</v>
      </c>
      <c r="CU9" s="238"/>
      <c r="CV9" s="238"/>
      <c r="CW9" s="238"/>
      <c r="CX9" s="238"/>
      <c r="CY9" s="238"/>
      <c r="CZ9" s="238"/>
      <c r="DA9" s="246"/>
      <c r="DB9" s="230">
        <v>25.6</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17510</v>
      </c>
      <c r="S10" s="80"/>
      <c r="T10" s="80"/>
      <c r="U10" s="80"/>
      <c r="V10" s="118"/>
      <c r="W10" s="128"/>
      <c r="X10" s="54"/>
      <c r="Y10" s="54"/>
      <c r="Z10" s="54"/>
      <c r="AA10" s="54"/>
      <c r="AB10" s="54"/>
      <c r="AC10" s="54"/>
      <c r="AD10" s="54"/>
      <c r="AE10" s="54"/>
      <c r="AF10" s="54"/>
      <c r="AG10" s="54"/>
      <c r="AH10" s="54"/>
      <c r="AI10" s="54"/>
      <c r="AJ10" s="54"/>
      <c r="AK10" s="54"/>
      <c r="AL10" s="165"/>
      <c r="AM10" s="175" t="s">
        <v>191</v>
      </c>
      <c r="AN10" s="58"/>
      <c r="AO10" s="58"/>
      <c r="AP10" s="58"/>
      <c r="AQ10" s="58"/>
      <c r="AR10" s="58"/>
      <c r="AS10" s="58"/>
      <c r="AT10" s="63"/>
      <c r="AU10" s="182" t="s">
        <v>184</v>
      </c>
      <c r="AV10" s="139"/>
      <c r="AW10" s="139"/>
      <c r="AX10" s="139"/>
      <c r="AY10" s="190" t="s">
        <v>193</v>
      </c>
      <c r="AZ10" s="198"/>
      <c r="BA10" s="198"/>
      <c r="BB10" s="198"/>
      <c r="BC10" s="198"/>
      <c r="BD10" s="198"/>
      <c r="BE10" s="198"/>
      <c r="BF10" s="198"/>
      <c r="BG10" s="198"/>
      <c r="BH10" s="198"/>
      <c r="BI10" s="198"/>
      <c r="BJ10" s="198"/>
      <c r="BK10" s="198"/>
      <c r="BL10" s="198"/>
      <c r="BM10" s="209"/>
      <c r="BN10" s="214">
        <v>41819</v>
      </c>
      <c r="BO10" s="217"/>
      <c r="BP10" s="217"/>
      <c r="BQ10" s="217"/>
      <c r="BR10" s="217"/>
      <c r="BS10" s="217"/>
      <c r="BT10" s="217"/>
      <c r="BU10" s="220"/>
      <c r="BV10" s="214">
        <v>5006</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198</v>
      </c>
      <c r="M11" s="59"/>
      <c r="N11" s="59"/>
      <c r="O11" s="59"/>
      <c r="P11" s="59"/>
      <c r="Q11" s="64"/>
      <c r="R11" s="98" t="s">
        <v>115</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184</v>
      </c>
      <c r="AV11" s="139"/>
      <c r="AW11" s="139"/>
      <c r="AX11" s="139"/>
      <c r="AY11" s="190" t="s">
        <v>200</v>
      </c>
      <c r="AZ11" s="198"/>
      <c r="BA11" s="198"/>
      <c r="BB11" s="198"/>
      <c r="BC11" s="198"/>
      <c r="BD11" s="198"/>
      <c r="BE11" s="198"/>
      <c r="BF11" s="198"/>
      <c r="BG11" s="198"/>
      <c r="BH11" s="198"/>
      <c r="BI11" s="198"/>
      <c r="BJ11" s="198"/>
      <c r="BK11" s="198"/>
      <c r="BL11" s="198"/>
      <c r="BM11" s="209"/>
      <c r="BN11" s="214">
        <v>1079551</v>
      </c>
      <c r="BO11" s="217"/>
      <c r="BP11" s="217"/>
      <c r="BQ11" s="217"/>
      <c r="BR11" s="217"/>
      <c r="BS11" s="217"/>
      <c r="BT11" s="217"/>
      <c r="BU11" s="220"/>
      <c r="BV11" s="214">
        <v>1157881</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206</v>
      </c>
      <c r="C12" s="28"/>
      <c r="D12" s="28"/>
      <c r="E12" s="28"/>
      <c r="F12" s="28"/>
      <c r="G12" s="28"/>
      <c r="H12" s="28"/>
      <c r="I12" s="28"/>
      <c r="J12" s="28"/>
      <c r="K12" s="60"/>
      <c r="L12" s="66" t="s">
        <v>207</v>
      </c>
      <c r="M12" s="75"/>
      <c r="N12" s="75"/>
      <c r="O12" s="75"/>
      <c r="P12" s="75"/>
      <c r="Q12" s="87"/>
      <c r="R12" s="99">
        <v>15499</v>
      </c>
      <c r="S12" s="108"/>
      <c r="T12" s="108"/>
      <c r="U12" s="108"/>
      <c r="V12" s="120"/>
      <c r="W12" s="132" t="s">
        <v>8</v>
      </c>
      <c r="X12" s="139"/>
      <c r="Y12" s="139"/>
      <c r="Z12" s="139"/>
      <c r="AA12" s="139"/>
      <c r="AB12" s="144"/>
      <c r="AC12" s="148" t="s">
        <v>111</v>
      </c>
      <c r="AD12" s="155"/>
      <c r="AE12" s="155"/>
      <c r="AF12" s="155"/>
      <c r="AG12" s="158"/>
      <c r="AH12" s="148" t="s">
        <v>209</v>
      </c>
      <c r="AI12" s="155"/>
      <c r="AJ12" s="155"/>
      <c r="AK12" s="155"/>
      <c r="AL12" s="170"/>
      <c r="AM12" s="175" t="s">
        <v>210</v>
      </c>
      <c r="AN12" s="58"/>
      <c r="AO12" s="58"/>
      <c r="AP12" s="58"/>
      <c r="AQ12" s="58"/>
      <c r="AR12" s="58"/>
      <c r="AS12" s="58"/>
      <c r="AT12" s="63"/>
      <c r="AU12" s="182" t="s">
        <v>74</v>
      </c>
      <c r="AV12" s="139"/>
      <c r="AW12" s="139"/>
      <c r="AX12" s="139"/>
      <c r="AY12" s="190" t="s">
        <v>213</v>
      </c>
      <c r="AZ12" s="198"/>
      <c r="BA12" s="198"/>
      <c r="BB12" s="198"/>
      <c r="BC12" s="198"/>
      <c r="BD12" s="198"/>
      <c r="BE12" s="198"/>
      <c r="BF12" s="198"/>
      <c r="BG12" s="198"/>
      <c r="BH12" s="198"/>
      <c r="BI12" s="198"/>
      <c r="BJ12" s="198"/>
      <c r="BK12" s="198"/>
      <c r="BL12" s="198"/>
      <c r="BM12" s="209"/>
      <c r="BN12" s="214">
        <v>123747</v>
      </c>
      <c r="BO12" s="217"/>
      <c r="BP12" s="217"/>
      <c r="BQ12" s="217"/>
      <c r="BR12" s="217"/>
      <c r="BS12" s="217"/>
      <c r="BT12" s="217"/>
      <c r="BU12" s="220"/>
      <c r="BV12" s="214">
        <v>30565</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15277</v>
      </c>
      <c r="S13" s="109"/>
      <c r="T13" s="109"/>
      <c r="U13" s="109"/>
      <c r="V13" s="121"/>
      <c r="W13" s="130" t="s">
        <v>217</v>
      </c>
      <c r="X13" s="56"/>
      <c r="Y13" s="56"/>
      <c r="Z13" s="56"/>
      <c r="AA13" s="56"/>
      <c r="AB13" s="25"/>
      <c r="AC13" s="72">
        <v>542</v>
      </c>
      <c r="AD13" s="80"/>
      <c r="AE13" s="80"/>
      <c r="AF13" s="80"/>
      <c r="AG13" s="84"/>
      <c r="AH13" s="72">
        <v>707</v>
      </c>
      <c r="AI13" s="80"/>
      <c r="AJ13" s="80"/>
      <c r="AK13" s="80"/>
      <c r="AL13" s="118"/>
      <c r="AM13" s="175" t="s">
        <v>219</v>
      </c>
      <c r="AN13" s="58"/>
      <c r="AO13" s="58"/>
      <c r="AP13" s="58"/>
      <c r="AQ13" s="58"/>
      <c r="AR13" s="58"/>
      <c r="AS13" s="58"/>
      <c r="AT13" s="63"/>
      <c r="AU13" s="182" t="s">
        <v>184</v>
      </c>
      <c r="AV13" s="139"/>
      <c r="AW13" s="139"/>
      <c r="AX13" s="139"/>
      <c r="AY13" s="190" t="s">
        <v>221</v>
      </c>
      <c r="AZ13" s="198"/>
      <c r="BA13" s="198"/>
      <c r="BB13" s="198"/>
      <c r="BC13" s="198"/>
      <c r="BD13" s="198"/>
      <c r="BE13" s="198"/>
      <c r="BF13" s="198"/>
      <c r="BG13" s="198"/>
      <c r="BH13" s="198"/>
      <c r="BI13" s="198"/>
      <c r="BJ13" s="198"/>
      <c r="BK13" s="198"/>
      <c r="BL13" s="198"/>
      <c r="BM13" s="209"/>
      <c r="BN13" s="214">
        <v>974396</v>
      </c>
      <c r="BO13" s="217"/>
      <c r="BP13" s="217"/>
      <c r="BQ13" s="217"/>
      <c r="BR13" s="217"/>
      <c r="BS13" s="217"/>
      <c r="BT13" s="217"/>
      <c r="BU13" s="220"/>
      <c r="BV13" s="214">
        <v>1110367</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1.1000000000000001</v>
      </c>
      <c r="CU13" s="238"/>
      <c r="CV13" s="238"/>
      <c r="CW13" s="238"/>
      <c r="CX13" s="238"/>
      <c r="CY13" s="238"/>
      <c r="CZ13" s="238"/>
      <c r="DA13" s="246"/>
      <c r="DB13" s="230">
        <v>0.4</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15869</v>
      </c>
      <c r="S14" s="109"/>
      <c r="T14" s="109"/>
      <c r="U14" s="109"/>
      <c r="V14" s="121"/>
      <c r="W14" s="129"/>
      <c r="X14" s="57"/>
      <c r="Y14" s="57"/>
      <c r="Z14" s="57"/>
      <c r="AA14" s="57"/>
      <c r="AB14" s="24"/>
      <c r="AC14" s="149">
        <v>7.4</v>
      </c>
      <c r="AD14" s="156"/>
      <c r="AE14" s="156"/>
      <c r="AF14" s="156"/>
      <c r="AG14" s="159"/>
      <c r="AH14" s="149">
        <v>8.8000000000000007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226</v>
      </c>
      <c r="CE14" s="200"/>
      <c r="CF14" s="200"/>
      <c r="CG14" s="200"/>
      <c r="CH14" s="200"/>
      <c r="CI14" s="200"/>
      <c r="CJ14" s="200"/>
      <c r="CK14" s="200"/>
      <c r="CL14" s="200"/>
      <c r="CM14" s="200"/>
      <c r="CN14" s="200"/>
      <c r="CO14" s="200"/>
      <c r="CP14" s="200"/>
      <c r="CQ14" s="200"/>
      <c r="CR14" s="200"/>
      <c r="CS14" s="212"/>
      <c r="CT14" s="234" t="s">
        <v>204</v>
      </c>
      <c r="CU14" s="242"/>
      <c r="CV14" s="242"/>
      <c r="CW14" s="242"/>
      <c r="CX14" s="242"/>
      <c r="CY14" s="242"/>
      <c r="CZ14" s="242"/>
      <c r="DA14" s="250"/>
      <c r="DB14" s="234" t="s">
        <v>204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15710</v>
      </c>
      <c r="S15" s="109"/>
      <c r="T15" s="109"/>
      <c r="U15" s="109"/>
      <c r="V15" s="121"/>
      <c r="W15" s="130" t="s">
        <v>6</v>
      </c>
      <c r="X15" s="56"/>
      <c r="Y15" s="56"/>
      <c r="Z15" s="56"/>
      <c r="AA15" s="56"/>
      <c r="AB15" s="25"/>
      <c r="AC15" s="72">
        <v>2025</v>
      </c>
      <c r="AD15" s="80"/>
      <c r="AE15" s="80"/>
      <c r="AF15" s="80"/>
      <c r="AG15" s="84"/>
      <c r="AH15" s="72">
        <v>2337</v>
      </c>
      <c r="AI15" s="80"/>
      <c r="AJ15" s="80"/>
      <c r="AK15" s="80"/>
      <c r="AL15" s="118"/>
      <c r="AM15" s="175"/>
      <c r="AN15" s="58"/>
      <c r="AO15" s="58"/>
      <c r="AP15" s="58"/>
      <c r="AQ15" s="58"/>
      <c r="AR15" s="58"/>
      <c r="AS15" s="58"/>
      <c r="AT15" s="63"/>
      <c r="AU15" s="182"/>
      <c r="AV15" s="139"/>
      <c r="AW15" s="139"/>
      <c r="AX15" s="139"/>
      <c r="AY15" s="189" t="s">
        <v>228</v>
      </c>
      <c r="AZ15" s="197"/>
      <c r="BA15" s="197"/>
      <c r="BB15" s="197"/>
      <c r="BC15" s="197"/>
      <c r="BD15" s="197"/>
      <c r="BE15" s="197"/>
      <c r="BF15" s="197"/>
      <c r="BG15" s="197"/>
      <c r="BH15" s="197"/>
      <c r="BI15" s="197"/>
      <c r="BJ15" s="197"/>
      <c r="BK15" s="197"/>
      <c r="BL15" s="197"/>
      <c r="BM15" s="208"/>
      <c r="BN15" s="213">
        <v>2171696</v>
      </c>
      <c r="BO15" s="216"/>
      <c r="BP15" s="216"/>
      <c r="BQ15" s="216"/>
      <c r="BR15" s="216"/>
      <c r="BS15" s="216"/>
      <c r="BT15" s="216"/>
      <c r="BU15" s="219"/>
      <c r="BV15" s="213">
        <v>2164914</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230</v>
      </c>
      <c r="M16" s="78"/>
      <c r="N16" s="78"/>
      <c r="O16" s="78"/>
      <c r="P16" s="78"/>
      <c r="Q16" s="90"/>
      <c r="R16" s="101" t="s">
        <v>231</v>
      </c>
      <c r="S16" s="110"/>
      <c r="T16" s="110"/>
      <c r="U16" s="110"/>
      <c r="V16" s="122"/>
      <c r="W16" s="129"/>
      <c r="X16" s="57"/>
      <c r="Y16" s="57"/>
      <c r="Z16" s="57"/>
      <c r="AA16" s="57"/>
      <c r="AB16" s="24"/>
      <c r="AC16" s="149">
        <v>27.8</v>
      </c>
      <c r="AD16" s="156"/>
      <c r="AE16" s="156"/>
      <c r="AF16" s="156"/>
      <c r="AG16" s="159"/>
      <c r="AH16" s="149">
        <v>29.2</v>
      </c>
      <c r="AI16" s="156"/>
      <c r="AJ16" s="156"/>
      <c r="AK16" s="156"/>
      <c r="AL16" s="171"/>
      <c r="AM16" s="175"/>
      <c r="AN16" s="58"/>
      <c r="AO16" s="58"/>
      <c r="AP16" s="58"/>
      <c r="AQ16" s="58"/>
      <c r="AR16" s="58"/>
      <c r="AS16" s="58"/>
      <c r="AT16" s="63"/>
      <c r="AU16" s="182"/>
      <c r="AV16" s="139"/>
      <c r="AW16" s="139"/>
      <c r="AX16" s="139"/>
      <c r="AY16" s="190" t="s">
        <v>108</v>
      </c>
      <c r="AZ16" s="198"/>
      <c r="BA16" s="198"/>
      <c r="BB16" s="198"/>
      <c r="BC16" s="198"/>
      <c r="BD16" s="198"/>
      <c r="BE16" s="198"/>
      <c r="BF16" s="198"/>
      <c r="BG16" s="198"/>
      <c r="BH16" s="198"/>
      <c r="BI16" s="198"/>
      <c r="BJ16" s="198"/>
      <c r="BK16" s="198"/>
      <c r="BL16" s="198"/>
      <c r="BM16" s="209"/>
      <c r="BN16" s="214">
        <v>7823522</v>
      </c>
      <c r="BO16" s="217"/>
      <c r="BP16" s="217"/>
      <c r="BQ16" s="217"/>
      <c r="BR16" s="217"/>
      <c r="BS16" s="217"/>
      <c r="BT16" s="217"/>
      <c r="BU16" s="220"/>
      <c r="BV16" s="214">
        <v>7841692</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234</v>
      </c>
      <c r="S17" s="110"/>
      <c r="T17" s="110"/>
      <c r="U17" s="110"/>
      <c r="V17" s="122"/>
      <c r="W17" s="130" t="s">
        <v>94</v>
      </c>
      <c r="X17" s="56"/>
      <c r="Y17" s="56"/>
      <c r="Z17" s="56"/>
      <c r="AA17" s="56"/>
      <c r="AB17" s="25"/>
      <c r="AC17" s="72">
        <v>4714</v>
      </c>
      <c r="AD17" s="80"/>
      <c r="AE17" s="80"/>
      <c r="AF17" s="80"/>
      <c r="AG17" s="84"/>
      <c r="AH17" s="72">
        <v>4957</v>
      </c>
      <c r="AI17" s="80"/>
      <c r="AJ17" s="80"/>
      <c r="AK17" s="80"/>
      <c r="AL17" s="118"/>
      <c r="AM17" s="175"/>
      <c r="AN17" s="58"/>
      <c r="AO17" s="58"/>
      <c r="AP17" s="58"/>
      <c r="AQ17" s="58"/>
      <c r="AR17" s="58"/>
      <c r="AS17" s="58"/>
      <c r="AT17" s="63"/>
      <c r="AU17" s="182"/>
      <c r="AV17" s="139"/>
      <c r="AW17" s="139"/>
      <c r="AX17" s="139"/>
      <c r="AY17" s="190" t="s">
        <v>235</v>
      </c>
      <c r="AZ17" s="198"/>
      <c r="BA17" s="198"/>
      <c r="BB17" s="198"/>
      <c r="BC17" s="198"/>
      <c r="BD17" s="198"/>
      <c r="BE17" s="198"/>
      <c r="BF17" s="198"/>
      <c r="BG17" s="198"/>
      <c r="BH17" s="198"/>
      <c r="BI17" s="198"/>
      <c r="BJ17" s="198"/>
      <c r="BK17" s="198"/>
      <c r="BL17" s="198"/>
      <c r="BM17" s="209"/>
      <c r="BN17" s="214">
        <v>2725829</v>
      </c>
      <c r="BO17" s="217"/>
      <c r="BP17" s="217"/>
      <c r="BQ17" s="217"/>
      <c r="BR17" s="217"/>
      <c r="BS17" s="217"/>
      <c r="BT17" s="217"/>
      <c r="BU17" s="220"/>
      <c r="BV17" s="214">
        <v>2718642</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307.44</v>
      </c>
      <c r="M18" s="70"/>
      <c r="N18" s="70"/>
      <c r="O18" s="70"/>
      <c r="P18" s="70"/>
      <c r="Q18" s="70"/>
      <c r="R18" s="102"/>
      <c r="S18" s="102"/>
      <c r="T18" s="102"/>
      <c r="U18" s="102"/>
      <c r="V18" s="123"/>
      <c r="W18" s="131"/>
      <c r="X18" s="138"/>
      <c r="Y18" s="138"/>
      <c r="Z18" s="138"/>
      <c r="AA18" s="138"/>
      <c r="AB18" s="26"/>
      <c r="AC18" s="150">
        <v>64.7</v>
      </c>
      <c r="AD18" s="157"/>
      <c r="AE18" s="157"/>
      <c r="AF18" s="157"/>
      <c r="AG18" s="160"/>
      <c r="AH18" s="150">
        <v>62</v>
      </c>
      <c r="AI18" s="157"/>
      <c r="AJ18" s="157"/>
      <c r="AK18" s="157"/>
      <c r="AL18" s="172"/>
      <c r="AM18" s="175"/>
      <c r="AN18" s="58"/>
      <c r="AO18" s="58"/>
      <c r="AP18" s="58"/>
      <c r="AQ18" s="58"/>
      <c r="AR18" s="58"/>
      <c r="AS18" s="58"/>
      <c r="AT18" s="63"/>
      <c r="AU18" s="182"/>
      <c r="AV18" s="139"/>
      <c r="AW18" s="139"/>
      <c r="AX18" s="139"/>
      <c r="AY18" s="190" t="s">
        <v>237</v>
      </c>
      <c r="AZ18" s="198"/>
      <c r="BA18" s="198"/>
      <c r="BB18" s="198"/>
      <c r="BC18" s="198"/>
      <c r="BD18" s="198"/>
      <c r="BE18" s="198"/>
      <c r="BF18" s="198"/>
      <c r="BG18" s="198"/>
      <c r="BH18" s="198"/>
      <c r="BI18" s="198"/>
      <c r="BJ18" s="198"/>
      <c r="BK18" s="198"/>
      <c r="BL18" s="198"/>
      <c r="BM18" s="209"/>
      <c r="BN18" s="214">
        <v>7232856</v>
      </c>
      <c r="BO18" s="217"/>
      <c r="BP18" s="217"/>
      <c r="BQ18" s="217"/>
      <c r="BR18" s="217"/>
      <c r="BS18" s="217"/>
      <c r="BT18" s="217"/>
      <c r="BU18" s="220"/>
      <c r="BV18" s="214">
        <v>6974011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52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238</v>
      </c>
      <c r="AZ19" s="198"/>
      <c r="BA19" s="198"/>
      <c r="BB19" s="198"/>
      <c r="BC19" s="198"/>
      <c r="BD19" s="198"/>
      <c r="BE19" s="198"/>
      <c r="BF19" s="198"/>
      <c r="BG19" s="198"/>
      <c r="BH19" s="198"/>
      <c r="BI19" s="198"/>
      <c r="BJ19" s="198"/>
      <c r="BK19" s="198"/>
      <c r="BL19" s="198"/>
      <c r="BM19" s="209"/>
      <c r="BN19" s="214">
        <v>10040734</v>
      </c>
      <c r="BO19" s="217"/>
      <c r="BP19" s="217"/>
      <c r="BQ19" s="217"/>
      <c r="BR19" s="217"/>
      <c r="BS19" s="217"/>
      <c r="BT19" s="217"/>
      <c r="BU19" s="220"/>
      <c r="BV19" s="214">
        <v>9799411</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242</v>
      </c>
      <c r="C20" s="31"/>
      <c r="D20" s="31"/>
      <c r="E20" s="49"/>
      <c r="F20" s="49"/>
      <c r="G20" s="49"/>
      <c r="H20" s="49"/>
      <c r="I20" s="49"/>
      <c r="J20" s="49"/>
      <c r="K20" s="49"/>
      <c r="L20" s="71">
        <v>5927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8</v>
      </c>
      <c r="F22" s="56"/>
      <c r="G22" s="56"/>
      <c r="H22" s="56"/>
      <c r="I22" s="56"/>
      <c r="J22" s="56"/>
      <c r="K22" s="25"/>
      <c r="L22" s="50" t="s">
        <v>246</v>
      </c>
      <c r="M22" s="56"/>
      <c r="N22" s="56"/>
      <c r="O22" s="56"/>
      <c r="P22" s="25"/>
      <c r="Q22" s="92" t="s">
        <v>233</v>
      </c>
      <c r="R22" s="104"/>
      <c r="S22" s="104"/>
      <c r="T22" s="104"/>
      <c r="U22" s="104"/>
      <c r="V22" s="125"/>
      <c r="W22" s="133" t="s">
        <v>247</v>
      </c>
      <c r="X22" s="33"/>
      <c r="Y22" s="41"/>
      <c r="Z22" s="50" t="s">
        <v>8</v>
      </c>
      <c r="AA22" s="56"/>
      <c r="AB22" s="56"/>
      <c r="AC22" s="56"/>
      <c r="AD22" s="56"/>
      <c r="AE22" s="56"/>
      <c r="AF22" s="56"/>
      <c r="AG22" s="25"/>
      <c r="AH22" s="163" t="s">
        <v>188</v>
      </c>
      <c r="AI22" s="56"/>
      <c r="AJ22" s="56"/>
      <c r="AK22" s="56"/>
      <c r="AL22" s="25"/>
      <c r="AM22" s="163" t="s">
        <v>248</v>
      </c>
      <c r="AN22" s="178"/>
      <c r="AO22" s="178"/>
      <c r="AP22" s="178"/>
      <c r="AQ22" s="178"/>
      <c r="AR22" s="180"/>
      <c r="AS22" s="92" t="s">
        <v>233</v>
      </c>
      <c r="AT22" s="104"/>
      <c r="AU22" s="104"/>
      <c r="AV22" s="104"/>
      <c r="AW22" s="104"/>
      <c r="AX22" s="187"/>
      <c r="AY22" s="189" t="s">
        <v>250</v>
      </c>
      <c r="AZ22" s="197"/>
      <c r="BA22" s="197"/>
      <c r="BB22" s="197"/>
      <c r="BC22" s="197"/>
      <c r="BD22" s="197"/>
      <c r="BE22" s="197"/>
      <c r="BF22" s="197"/>
      <c r="BG22" s="197"/>
      <c r="BH22" s="197"/>
      <c r="BI22" s="197"/>
      <c r="BJ22" s="197"/>
      <c r="BK22" s="197"/>
      <c r="BL22" s="197"/>
      <c r="BM22" s="208"/>
      <c r="BN22" s="213">
        <v>9420562</v>
      </c>
      <c r="BO22" s="216"/>
      <c r="BP22" s="216"/>
      <c r="BQ22" s="216"/>
      <c r="BR22" s="216"/>
      <c r="BS22" s="216"/>
      <c r="BT22" s="216"/>
      <c r="BU22" s="219"/>
      <c r="BV22" s="213">
        <v>11160742</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8007159</v>
      </c>
      <c r="BO23" s="217"/>
      <c r="BP23" s="217"/>
      <c r="BQ23" s="217"/>
      <c r="BR23" s="217"/>
      <c r="BS23" s="217"/>
      <c r="BT23" s="217"/>
      <c r="BU23" s="220"/>
      <c r="BV23" s="214">
        <v>8690638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254</v>
      </c>
      <c r="F24" s="58"/>
      <c r="G24" s="58"/>
      <c r="H24" s="58"/>
      <c r="I24" s="58"/>
      <c r="J24" s="58"/>
      <c r="K24" s="63"/>
      <c r="L24" s="72">
        <v>1</v>
      </c>
      <c r="M24" s="80"/>
      <c r="N24" s="80"/>
      <c r="O24" s="80"/>
      <c r="P24" s="84"/>
      <c r="Q24" s="72">
        <v>8110</v>
      </c>
      <c r="R24" s="80"/>
      <c r="S24" s="80"/>
      <c r="T24" s="80"/>
      <c r="U24" s="80"/>
      <c r="V24" s="84"/>
      <c r="W24" s="134"/>
      <c r="X24" s="34"/>
      <c r="Y24" s="42"/>
      <c r="Z24" s="52" t="s">
        <v>255</v>
      </c>
      <c r="AA24" s="58"/>
      <c r="AB24" s="58"/>
      <c r="AC24" s="58"/>
      <c r="AD24" s="58"/>
      <c r="AE24" s="58"/>
      <c r="AF24" s="58"/>
      <c r="AG24" s="63"/>
      <c r="AH24" s="72">
        <v>215</v>
      </c>
      <c r="AI24" s="80"/>
      <c r="AJ24" s="80"/>
      <c r="AK24" s="80"/>
      <c r="AL24" s="84"/>
      <c r="AM24" s="72">
        <v>664780</v>
      </c>
      <c r="AN24" s="80"/>
      <c r="AO24" s="80"/>
      <c r="AP24" s="80"/>
      <c r="AQ24" s="80"/>
      <c r="AR24" s="84"/>
      <c r="AS24" s="72">
        <v>3092</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6675947</v>
      </c>
      <c r="BO24" s="217"/>
      <c r="BP24" s="217"/>
      <c r="BQ24" s="217"/>
      <c r="BR24" s="217"/>
      <c r="BS24" s="217"/>
      <c r="BT24" s="217"/>
      <c r="BU24" s="220"/>
      <c r="BV24" s="214">
        <v>8097159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6620</v>
      </c>
      <c r="R25" s="80"/>
      <c r="S25" s="80"/>
      <c r="T25" s="80"/>
      <c r="U25" s="80"/>
      <c r="V25" s="84"/>
      <c r="W25" s="134"/>
      <c r="X25" s="34"/>
      <c r="Y25" s="42"/>
      <c r="Z25" s="52" t="s">
        <v>261</v>
      </c>
      <c r="AA25" s="58"/>
      <c r="AB25" s="58"/>
      <c r="AC25" s="58"/>
      <c r="AD25" s="58"/>
      <c r="AE25" s="58"/>
      <c r="AF25" s="58"/>
      <c r="AG25" s="63"/>
      <c r="AH25" s="72" t="s">
        <v>204</v>
      </c>
      <c r="AI25" s="80"/>
      <c r="AJ25" s="80"/>
      <c r="AK25" s="80"/>
      <c r="AL25" s="84"/>
      <c r="AM25" s="72" t="s">
        <v>204</v>
      </c>
      <c r="AN25" s="80"/>
      <c r="AO25" s="80"/>
      <c r="AP25" s="80"/>
      <c r="AQ25" s="80"/>
      <c r="AR25" s="84"/>
      <c r="AS25" s="72" t="s">
        <v>204</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88044</v>
      </c>
      <c r="BO25" s="216"/>
      <c r="BP25" s="216"/>
      <c r="BQ25" s="216"/>
      <c r="BR25" s="216"/>
      <c r="BS25" s="216"/>
      <c r="BT25" s="216"/>
      <c r="BU25" s="219"/>
      <c r="BV25" s="213">
        <v>118716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6130</v>
      </c>
      <c r="R26" s="80"/>
      <c r="S26" s="80"/>
      <c r="T26" s="80"/>
      <c r="U26" s="80"/>
      <c r="V26" s="84"/>
      <c r="W26" s="134"/>
      <c r="X26" s="34"/>
      <c r="Y26" s="42"/>
      <c r="Z26" s="52" t="s">
        <v>263</v>
      </c>
      <c r="AA26" s="143"/>
      <c r="AB26" s="143"/>
      <c r="AC26" s="143"/>
      <c r="AD26" s="143"/>
      <c r="AE26" s="143"/>
      <c r="AF26" s="143"/>
      <c r="AG26" s="161"/>
      <c r="AH26" s="72">
        <v>17</v>
      </c>
      <c r="AI26" s="80"/>
      <c r="AJ26" s="80"/>
      <c r="AK26" s="80"/>
      <c r="AL26" s="84"/>
      <c r="AM26" s="72">
        <v>55964</v>
      </c>
      <c r="AN26" s="80"/>
      <c r="AO26" s="80"/>
      <c r="AP26" s="80"/>
      <c r="AQ26" s="80"/>
      <c r="AR26" s="84"/>
      <c r="AS26" s="72">
        <v>3292</v>
      </c>
      <c r="AT26" s="80"/>
      <c r="AU26" s="80"/>
      <c r="AV26" s="80"/>
      <c r="AW26" s="80"/>
      <c r="AX26" s="118"/>
      <c r="AY26" s="192" t="s">
        <v>264</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265</v>
      </c>
      <c r="F27" s="58"/>
      <c r="G27" s="58"/>
      <c r="H27" s="58"/>
      <c r="I27" s="58"/>
      <c r="J27" s="58"/>
      <c r="K27" s="63"/>
      <c r="L27" s="72">
        <v>1</v>
      </c>
      <c r="M27" s="80"/>
      <c r="N27" s="80"/>
      <c r="O27" s="80"/>
      <c r="P27" s="84"/>
      <c r="Q27" s="72">
        <v>3700</v>
      </c>
      <c r="R27" s="80"/>
      <c r="S27" s="80"/>
      <c r="T27" s="80"/>
      <c r="U27" s="80"/>
      <c r="V27" s="84"/>
      <c r="W27" s="134"/>
      <c r="X27" s="34"/>
      <c r="Y27" s="42"/>
      <c r="Z27" s="52" t="s">
        <v>268</v>
      </c>
      <c r="AA27" s="58"/>
      <c r="AB27" s="58"/>
      <c r="AC27" s="58"/>
      <c r="AD27" s="58"/>
      <c r="AE27" s="58"/>
      <c r="AF27" s="58"/>
      <c r="AG27" s="63"/>
      <c r="AH27" s="72" t="s">
        <v>204</v>
      </c>
      <c r="AI27" s="80"/>
      <c r="AJ27" s="80"/>
      <c r="AK27" s="80"/>
      <c r="AL27" s="84"/>
      <c r="AM27" s="72" t="s">
        <v>204</v>
      </c>
      <c r="AN27" s="80"/>
      <c r="AO27" s="80"/>
      <c r="AP27" s="80"/>
      <c r="AQ27" s="80"/>
      <c r="AR27" s="84"/>
      <c r="AS27" s="72" t="s">
        <v>204</v>
      </c>
      <c r="AT27" s="80"/>
      <c r="AU27" s="80"/>
      <c r="AV27" s="80"/>
      <c r="AW27" s="80"/>
      <c r="AX27" s="118"/>
      <c r="AY27" s="193" t="s">
        <v>270</v>
      </c>
      <c r="AZ27" s="200"/>
      <c r="BA27" s="200"/>
      <c r="BB27" s="200"/>
      <c r="BC27" s="200"/>
      <c r="BD27" s="200"/>
      <c r="BE27" s="200"/>
      <c r="BF27" s="200"/>
      <c r="BG27" s="200"/>
      <c r="BH27" s="200"/>
      <c r="BI27" s="200"/>
      <c r="BJ27" s="200"/>
      <c r="BK27" s="200"/>
      <c r="BL27" s="200"/>
      <c r="BM27" s="212"/>
      <c r="BN27" s="215">
        <v>253388</v>
      </c>
      <c r="BO27" s="218"/>
      <c r="BP27" s="218"/>
      <c r="BQ27" s="218"/>
      <c r="BR27" s="218"/>
      <c r="BS27" s="218"/>
      <c r="BT27" s="218"/>
      <c r="BU27" s="221"/>
      <c r="BV27" s="215">
        <v>253160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271</v>
      </c>
      <c r="F28" s="58"/>
      <c r="G28" s="58"/>
      <c r="H28" s="58"/>
      <c r="I28" s="58"/>
      <c r="J28" s="58"/>
      <c r="K28" s="63"/>
      <c r="L28" s="72">
        <v>1</v>
      </c>
      <c r="M28" s="80"/>
      <c r="N28" s="80"/>
      <c r="O28" s="80"/>
      <c r="P28" s="84"/>
      <c r="Q28" s="72">
        <v>2900</v>
      </c>
      <c r="R28" s="80"/>
      <c r="S28" s="80"/>
      <c r="T28" s="80"/>
      <c r="U28" s="80"/>
      <c r="V28" s="84"/>
      <c r="W28" s="134"/>
      <c r="X28" s="34"/>
      <c r="Y28" s="42"/>
      <c r="Z28" s="52" t="s">
        <v>36</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274</v>
      </c>
      <c r="AZ28" s="201"/>
      <c r="BA28" s="201"/>
      <c r="BB28" s="204"/>
      <c r="BC28" s="189" t="s">
        <v>99</v>
      </c>
      <c r="BD28" s="197"/>
      <c r="BE28" s="197"/>
      <c r="BF28" s="197"/>
      <c r="BG28" s="197"/>
      <c r="BH28" s="197"/>
      <c r="BI28" s="197"/>
      <c r="BJ28" s="197"/>
      <c r="BK28" s="197"/>
      <c r="BL28" s="197"/>
      <c r="BM28" s="208"/>
      <c r="BN28" s="213">
        <v>2695002</v>
      </c>
      <c r="BO28" s="216"/>
      <c r="BP28" s="216"/>
      <c r="BQ28" s="216"/>
      <c r="BR28" s="216"/>
      <c r="BS28" s="216"/>
      <c r="BT28" s="216"/>
      <c r="BU28" s="219"/>
      <c r="BV28" s="213">
        <v>2706930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12</v>
      </c>
      <c r="M29" s="80"/>
      <c r="N29" s="80"/>
      <c r="O29" s="80"/>
      <c r="P29" s="84"/>
      <c r="Q29" s="72">
        <v>2700</v>
      </c>
      <c r="R29" s="80"/>
      <c r="S29" s="80"/>
      <c r="T29" s="80"/>
      <c r="U29" s="80"/>
      <c r="V29" s="84"/>
      <c r="W29" s="135"/>
      <c r="X29" s="140"/>
      <c r="Y29" s="142"/>
      <c r="Z29" s="52" t="s">
        <v>277</v>
      </c>
      <c r="AA29" s="58"/>
      <c r="AB29" s="58"/>
      <c r="AC29" s="58"/>
      <c r="AD29" s="58"/>
      <c r="AE29" s="58"/>
      <c r="AF29" s="58"/>
      <c r="AG29" s="63"/>
      <c r="AH29" s="72">
        <v>215</v>
      </c>
      <c r="AI29" s="80"/>
      <c r="AJ29" s="80"/>
      <c r="AK29" s="80"/>
      <c r="AL29" s="84"/>
      <c r="AM29" s="72">
        <v>664780</v>
      </c>
      <c r="AN29" s="80"/>
      <c r="AO29" s="80"/>
      <c r="AP29" s="80"/>
      <c r="AQ29" s="80"/>
      <c r="AR29" s="84"/>
      <c r="AS29" s="72">
        <v>3092</v>
      </c>
      <c r="AT29" s="80"/>
      <c r="AU29" s="80"/>
      <c r="AV29" s="80"/>
      <c r="AW29" s="80"/>
      <c r="AX29" s="118"/>
      <c r="AY29" s="195"/>
      <c r="AZ29" s="202"/>
      <c r="BA29" s="202"/>
      <c r="BB29" s="205"/>
      <c r="BC29" s="190" t="s">
        <v>279</v>
      </c>
      <c r="BD29" s="198"/>
      <c r="BE29" s="198"/>
      <c r="BF29" s="198"/>
      <c r="BG29" s="198"/>
      <c r="BH29" s="198"/>
      <c r="BI29" s="198"/>
      <c r="BJ29" s="198"/>
      <c r="BK29" s="198"/>
      <c r="BL29" s="198"/>
      <c r="BM29" s="209"/>
      <c r="BN29" s="214">
        <v>1419792</v>
      </c>
      <c r="BO29" s="217"/>
      <c r="BP29" s="217"/>
      <c r="BQ29" s="217"/>
      <c r="BR29" s="217"/>
      <c r="BS29" s="217"/>
      <c r="BT29" s="217"/>
      <c r="BU29" s="220"/>
      <c r="BV29" s="214">
        <v>1495525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96.1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6540584</v>
      </c>
      <c r="BO30" s="218"/>
      <c r="BP30" s="218"/>
      <c r="BQ30" s="218"/>
      <c r="BR30" s="218"/>
      <c r="BS30" s="218"/>
      <c r="BT30" s="218"/>
      <c r="BU30" s="221"/>
      <c r="BV30" s="215">
        <v>6293961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192</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282</v>
      </c>
      <c r="AN32" s="111"/>
      <c r="AO32" s="111"/>
      <c r="AP32" s="111"/>
      <c r="AQ32" s="111"/>
      <c r="AR32" s="111"/>
      <c r="AS32" s="111"/>
      <c r="AT32" s="111"/>
      <c r="AU32" s="111"/>
      <c r="AV32" s="111"/>
      <c r="AW32" s="111"/>
      <c r="AX32" s="111"/>
      <c r="AY32" s="111"/>
      <c r="AZ32" s="111"/>
      <c r="BA32" s="111"/>
      <c r="BB32" s="111"/>
      <c r="BC32" s="111"/>
      <c r="BE32" s="111" t="s">
        <v>283</v>
      </c>
      <c r="BF32" s="111"/>
      <c r="BG32" s="111"/>
      <c r="BH32" s="111"/>
      <c r="BI32" s="111"/>
      <c r="BJ32" s="111"/>
      <c r="BK32" s="111"/>
      <c r="BL32" s="111"/>
      <c r="BM32" s="111"/>
      <c r="BN32" s="111"/>
      <c r="BO32" s="111"/>
      <c r="BP32" s="111"/>
      <c r="BQ32" s="111"/>
      <c r="BR32" s="111"/>
      <c r="BS32" s="111"/>
      <c r="BT32" s="111"/>
      <c r="BU32" s="111"/>
      <c r="BW32" s="111" t="s">
        <v>285</v>
      </c>
      <c r="BX32" s="111"/>
      <c r="BY32" s="111"/>
      <c r="BZ32" s="111"/>
      <c r="CA32" s="111"/>
      <c r="CB32" s="111"/>
      <c r="CC32" s="111"/>
      <c r="CD32" s="111"/>
      <c r="CE32" s="111"/>
      <c r="CF32" s="111"/>
      <c r="CG32" s="111"/>
      <c r="CH32" s="111"/>
      <c r="CI32" s="111"/>
      <c r="CJ32" s="111"/>
      <c r="CK32" s="111"/>
      <c r="CL32" s="111"/>
      <c r="CM32" s="111"/>
      <c r="CO32" s="111" t="s">
        <v>172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123</v>
      </c>
      <c r="D33" s="37"/>
      <c r="E33" s="54" t="s">
        <v>286</v>
      </c>
      <c r="F33" s="54"/>
      <c r="G33" s="54"/>
      <c r="H33" s="54"/>
      <c r="I33" s="54"/>
      <c r="J33" s="54"/>
      <c r="K33" s="54"/>
      <c r="L33" s="54"/>
      <c r="M33" s="54"/>
      <c r="N33" s="54"/>
      <c r="O33" s="54"/>
      <c r="P33" s="54"/>
      <c r="Q33" s="54"/>
      <c r="R33" s="54"/>
      <c r="S33" s="54"/>
      <c r="T33" s="54"/>
      <c r="U33" s="37" t="s">
        <v>123</v>
      </c>
      <c r="V33" s="37"/>
      <c r="W33" s="54" t="s">
        <v>286</v>
      </c>
      <c r="X33" s="54"/>
      <c r="Y33" s="54"/>
      <c r="Z33" s="54"/>
      <c r="AA33" s="54"/>
      <c r="AB33" s="54"/>
      <c r="AC33" s="54"/>
      <c r="AD33" s="54"/>
      <c r="AE33" s="54"/>
      <c r="AF33" s="54"/>
      <c r="AG33" s="54"/>
      <c r="AH33" s="54"/>
      <c r="AI33" s="54"/>
      <c r="AJ33" s="54"/>
      <c r="AK33" s="54"/>
      <c r="AL33" s="54"/>
      <c r="AM33" s="37" t="s">
        <v>123</v>
      </c>
      <c r="AN33" s="37"/>
      <c r="AO33" s="54" t="s">
        <v>286</v>
      </c>
      <c r="AP33" s="54"/>
      <c r="AQ33" s="54"/>
      <c r="AR33" s="54"/>
      <c r="AS33" s="54"/>
      <c r="AT33" s="54"/>
      <c r="AU33" s="54"/>
      <c r="AV33" s="54"/>
      <c r="AW33" s="54"/>
      <c r="AX33" s="54"/>
      <c r="AY33" s="54"/>
      <c r="AZ33" s="54"/>
      <c r="BA33" s="54"/>
      <c r="BB33" s="54"/>
      <c r="BC33" s="54"/>
      <c r="BD33" s="37"/>
      <c r="BE33" s="54" t="s">
        <v>289</v>
      </c>
      <c r="BF33" s="54"/>
      <c r="BG33" s="54" t="s">
        <v>173</v>
      </c>
      <c r="BH33" s="54"/>
      <c r="BI33" s="54"/>
      <c r="BJ33" s="54"/>
      <c r="BK33" s="54"/>
      <c r="BL33" s="54"/>
      <c r="BM33" s="54"/>
      <c r="BN33" s="54"/>
      <c r="BO33" s="54"/>
      <c r="BP33" s="54"/>
      <c r="BQ33" s="54"/>
      <c r="BR33" s="54"/>
      <c r="BS33" s="54"/>
      <c r="BT33" s="54"/>
      <c r="BU33" s="54"/>
      <c r="BV33" s="37"/>
      <c r="BW33" s="37" t="s">
        <v>289</v>
      </c>
      <c r="BX33" s="37"/>
      <c r="BY33" s="54" t="s">
        <v>109</v>
      </c>
      <c r="BZ33" s="54"/>
      <c r="CA33" s="54"/>
      <c r="CB33" s="54"/>
      <c r="CC33" s="54"/>
      <c r="CD33" s="54"/>
      <c r="CE33" s="54"/>
      <c r="CF33" s="54"/>
      <c r="CG33" s="54"/>
      <c r="CH33" s="54"/>
      <c r="CI33" s="54"/>
      <c r="CJ33" s="54"/>
      <c r="CK33" s="54"/>
      <c r="CL33" s="54"/>
      <c r="CM33" s="54"/>
      <c r="CN33" s="54"/>
      <c r="CO33" s="37" t="s">
        <v>123</v>
      </c>
      <c r="CP33" s="37"/>
      <c r="CQ33" s="54" t="s">
        <v>290</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IF('各会計、関係団体の財政状況及び健全化判断比率'!B32="","",'各会計、関係団体の財政状況及び健全化判断比率'!B32)</f>
        <v>簡易水道事業特別会計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播磨高原広域事務組合　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メガソーラー事業収入特別会計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9</v>
      </c>
      <c r="BF35" s="38"/>
      <c r="BG35" s="55" t="str">
        <f>IF('各会計、関係団体の財政状況及び健全化判断比率'!B33="","",'各会計、関係団体の財政状況及び健全化判断比率'!B33)</f>
        <v>特定環境保全公共下水道事業特別会計</v>
      </c>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播磨高原広域事務組合　水道事業会計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西はりま天文台公園特別会計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10</v>
      </c>
      <c r="BF36" s="38"/>
      <c r="BG36" s="55" t="str">
        <f>IF('各会計、関係団体の財政状況及び健全化判断比率'!B34="","",'各会計、関係団体の財政状況及び健全化判断比率'!B34)</f>
        <v>生活排水処理事業特別会計</v>
      </c>
      <c r="BH36" s="55"/>
      <c r="BI36" s="55"/>
      <c r="BJ36" s="55"/>
      <c r="BK36" s="55"/>
      <c r="BL36" s="55"/>
      <c r="BM36" s="55"/>
      <c r="BN36" s="55"/>
      <c r="BO36" s="55"/>
      <c r="BP36" s="55"/>
      <c r="BQ36" s="55"/>
      <c r="BR36" s="55"/>
      <c r="BS36" s="55"/>
      <c r="BT36" s="55"/>
      <c r="BU36" s="55"/>
      <c r="BV36" s="2"/>
      <c r="BW36" s="38">
        <f t="shared" si="4"/>
        <v>14</v>
      </c>
      <c r="BX36" s="38"/>
      <c r="BY36" s="55" t="str">
        <f>IF('各会計、関係団体の財政状況及び健全化判断比率'!B70="","",'各会計、関係団体の財政状況及び健全化判断比率'!B70)</f>
        <v>播磨高原広域事務組合　下水道事業会計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11</v>
      </c>
      <c r="BF37" s="38"/>
      <c r="BG37" s="55" t="str">
        <f>IF('各会計、関係団体の財政状況及び健全化判断比率'!B35="","",'各会計、関係団体の財政状況及び健全化判断比率'!B35)</f>
        <v>笹ケ丘荘特別会計</v>
      </c>
      <c r="BH37" s="55"/>
      <c r="BI37" s="55"/>
      <c r="BJ37" s="55"/>
      <c r="BK37" s="55"/>
      <c r="BL37" s="55"/>
      <c r="BM37" s="55"/>
      <c r="BN37" s="55"/>
      <c r="BO37" s="55"/>
      <c r="BP37" s="55"/>
      <c r="BQ37" s="55"/>
      <c r="BR37" s="55"/>
      <c r="BS37" s="55"/>
      <c r="BT37" s="55"/>
      <c r="BU37" s="55"/>
      <c r="BV37" s="2"/>
      <c r="BW37" s="38">
        <f t="shared" si="4"/>
        <v>15</v>
      </c>
      <c r="BX37" s="38"/>
      <c r="BY37" s="55" t="str">
        <f>IF('各会計、関係団体の財政状況及び健全化判断比率'!B71="","",'各会計、関係団体の財政状況及び健全化判断比率'!B71)</f>
        <v>兵庫県後期高齢者医療広域連合　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16</v>
      </c>
      <c r="BX38" s="38"/>
      <c r="BY38" s="55" t="str">
        <f>IF('各会計、関係団体の財政状況及び健全化判断比率'!B72="","",'各会計、関係団体の財政状況及び健全化判断比率'!B72)</f>
        <v>兵庫県後期高齢者医療広域連合　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17</v>
      </c>
      <c r="BX39" s="38"/>
      <c r="BY39" s="55" t="str">
        <f>IF('各会計、関係団体の財政状況及び健全化判断比率'!B73="","",'各会計、関係団体の財政状況及び健全化判断比率'!B73)</f>
        <v>兵庫県市町村職員退職手当組合　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18</v>
      </c>
      <c r="BX40" s="38"/>
      <c r="BY40" s="55" t="str">
        <f>IF('各会計、関係団体の財政状況及び健全化判断比率'!B74="","",'各会計、関係団体の財政状況及び健全化判断比率'!B74)</f>
        <v>兵庫県町議会議員公務災害補償組合　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19</v>
      </c>
      <c r="BX41" s="38"/>
      <c r="BY41" s="55" t="str">
        <f>IF('各会計、関係団体の財政状況及び健全化判断比率'!B75="","",'各会計、関係団体の財政状況及び健全化判断比率'!B75)</f>
        <v>にしはりま環境事務組合　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20</v>
      </c>
      <c r="BX42" s="38"/>
      <c r="BY42" s="55" t="str">
        <f>IF('各会計、関係団体の財政状況及び健全化判断比率'!B76="","",'各会計、関係団体の財政状況及び健全化判断比率'!B76)</f>
        <v>西はりま消防組合　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291</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196</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0NSivRq/9XAnVHRqubZDLmESbbDur8qHluWKHjWsjXr01Fbo6Ufbi27L889gnwyl96GMBT0cE90WljjeDhY8ZQ==" saltValue="t4yD0+Bgs0u5EsJ5XJvzC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4" zoomScale="40" zoomScaleNormal="4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531</v>
      </c>
      <c r="G33" s="883" t="s">
        <v>532</v>
      </c>
      <c r="H33" s="883" t="s">
        <v>533</v>
      </c>
      <c r="I33" s="883" t="s">
        <v>534</v>
      </c>
      <c r="J33" s="887" t="s">
        <v>535</v>
      </c>
      <c r="K33" s="862"/>
      <c r="L33" s="862"/>
      <c r="M33" s="862"/>
      <c r="N33" s="862"/>
      <c r="O33" s="862"/>
      <c r="P33" s="862"/>
    </row>
    <row r="34" spans="1:16" ht="39" customHeight="1">
      <c r="A34" s="862"/>
      <c r="B34" s="864"/>
      <c r="C34" s="870" t="s">
        <v>457</v>
      </c>
      <c r="D34" s="870"/>
      <c r="E34" s="875"/>
      <c r="F34" s="879">
        <v>1.e-002</v>
      </c>
      <c r="G34" s="884">
        <v>0</v>
      </c>
      <c r="H34" s="884" t="s">
        <v>378</v>
      </c>
      <c r="I34" s="884" t="s">
        <v>405</v>
      </c>
      <c r="J34" s="888" t="s">
        <v>536</v>
      </c>
      <c r="K34" s="862"/>
      <c r="L34" s="862"/>
      <c r="M34" s="862"/>
      <c r="N34" s="862"/>
      <c r="O34" s="862"/>
      <c r="P34" s="862"/>
    </row>
    <row r="35" spans="1:16" ht="39" customHeight="1">
      <c r="A35" s="862"/>
      <c r="B35" s="865"/>
      <c r="C35" s="871" t="s">
        <v>466</v>
      </c>
      <c r="D35" s="871"/>
      <c r="E35" s="876"/>
      <c r="F35" s="880">
        <v>6.47</v>
      </c>
      <c r="G35" s="885">
        <v>6.88</v>
      </c>
      <c r="H35" s="885">
        <v>7.06</v>
      </c>
      <c r="I35" s="885">
        <v>6.94</v>
      </c>
      <c r="J35" s="889">
        <v>7.26</v>
      </c>
      <c r="K35" s="862"/>
      <c r="L35" s="862"/>
      <c r="M35" s="862"/>
      <c r="N35" s="862"/>
      <c r="O35" s="862"/>
      <c r="P35" s="862"/>
    </row>
    <row r="36" spans="1:16" ht="39" customHeight="1">
      <c r="A36" s="862"/>
      <c r="B36" s="865"/>
      <c r="C36" s="871" t="s">
        <v>456</v>
      </c>
      <c r="D36" s="871"/>
      <c r="E36" s="876"/>
      <c r="F36" s="880">
        <v>0</v>
      </c>
      <c r="G36" s="885">
        <v>0</v>
      </c>
      <c r="H36" s="885">
        <v>0.92</v>
      </c>
      <c r="I36" s="885">
        <v>0.88</v>
      </c>
      <c r="J36" s="889">
        <v>0.91</v>
      </c>
      <c r="K36" s="862"/>
      <c r="L36" s="862"/>
      <c r="M36" s="862"/>
      <c r="N36" s="862"/>
      <c r="O36" s="862"/>
      <c r="P36" s="862"/>
    </row>
    <row r="37" spans="1:16" ht="39" customHeight="1">
      <c r="A37" s="862"/>
      <c r="B37" s="865"/>
      <c r="C37" s="871" t="s">
        <v>454</v>
      </c>
      <c r="D37" s="871"/>
      <c r="E37" s="876"/>
      <c r="F37" s="880">
        <v>1.1000000000000001</v>
      </c>
      <c r="G37" s="885">
        <v>1.23</v>
      </c>
      <c r="H37" s="885">
        <v>2.35</v>
      </c>
      <c r="I37" s="885">
        <v>0.85</v>
      </c>
      <c r="J37" s="889">
        <v>0.55000000000000004</v>
      </c>
      <c r="K37" s="862"/>
      <c r="L37" s="862"/>
      <c r="M37" s="862"/>
      <c r="N37" s="862"/>
      <c r="O37" s="862"/>
      <c r="P37" s="862"/>
    </row>
    <row r="38" spans="1:16" ht="39" customHeight="1">
      <c r="A38" s="862"/>
      <c r="B38" s="865"/>
      <c r="C38" s="871" t="s">
        <v>465</v>
      </c>
      <c r="D38" s="871"/>
      <c r="E38" s="876"/>
      <c r="F38" s="880">
        <v>0.41</v>
      </c>
      <c r="G38" s="885">
        <v>0.17</v>
      </c>
      <c r="H38" s="885">
        <v>0.2</v>
      </c>
      <c r="I38" s="885">
        <v>0.19</v>
      </c>
      <c r="J38" s="889">
        <v>0.13</v>
      </c>
      <c r="K38" s="862"/>
      <c r="L38" s="862"/>
      <c r="M38" s="862"/>
      <c r="N38" s="862"/>
      <c r="O38" s="862"/>
      <c r="P38" s="862"/>
    </row>
    <row r="39" spans="1:16" ht="39" customHeight="1">
      <c r="A39" s="862"/>
      <c r="B39" s="865"/>
      <c r="C39" s="871" t="s">
        <v>47</v>
      </c>
      <c r="D39" s="871"/>
      <c r="E39" s="876"/>
      <c r="F39" s="880">
        <v>0.54</v>
      </c>
      <c r="G39" s="885">
        <v>0.1</v>
      </c>
      <c r="H39" s="885">
        <v>0.11</v>
      </c>
      <c r="I39" s="885">
        <v>0.11</v>
      </c>
      <c r="J39" s="889">
        <v>8.e-002</v>
      </c>
      <c r="K39" s="862"/>
      <c r="L39" s="862"/>
      <c r="M39" s="862"/>
      <c r="N39" s="862"/>
      <c r="O39" s="862"/>
      <c r="P39" s="862"/>
    </row>
    <row r="40" spans="1:16" ht="39" customHeight="1">
      <c r="A40" s="862"/>
      <c r="B40" s="865"/>
      <c r="C40" s="871" t="s">
        <v>28</v>
      </c>
      <c r="D40" s="871"/>
      <c r="E40" s="876"/>
      <c r="F40" s="880">
        <v>4.e-002</v>
      </c>
      <c r="G40" s="885">
        <v>5.e-002</v>
      </c>
      <c r="H40" s="885">
        <v>6.e-002</v>
      </c>
      <c r="I40" s="885">
        <v>5.e-002</v>
      </c>
      <c r="J40" s="889">
        <v>7.0000000000000007e-002</v>
      </c>
      <c r="K40" s="862"/>
      <c r="L40" s="862"/>
      <c r="M40" s="862"/>
      <c r="N40" s="862"/>
      <c r="O40" s="862"/>
      <c r="P40" s="862"/>
    </row>
    <row r="41" spans="1:16" ht="39" customHeight="1">
      <c r="A41" s="862"/>
      <c r="B41" s="865"/>
      <c r="C41" s="871" t="s">
        <v>227</v>
      </c>
      <c r="D41" s="871"/>
      <c r="E41" s="876"/>
      <c r="F41" s="880">
        <v>5.e-002</v>
      </c>
      <c r="G41" s="885">
        <v>5.e-002</v>
      </c>
      <c r="H41" s="885">
        <v>6.e-002</v>
      </c>
      <c r="I41" s="885">
        <v>6.e-002</v>
      </c>
      <c r="J41" s="889">
        <v>6.e-002</v>
      </c>
      <c r="K41" s="862"/>
      <c r="L41" s="862"/>
      <c r="M41" s="862"/>
      <c r="N41" s="862"/>
      <c r="O41" s="862"/>
      <c r="P41" s="862"/>
    </row>
    <row r="42" spans="1:16" ht="39" customHeight="1">
      <c r="A42" s="862"/>
      <c r="B42" s="866"/>
      <c r="C42" s="871" t="s">
        <v>537</v>
      </c>
      <c r="D42" s="871"/>
      <c r="E42" s="876"/>
      <c r="F42" s="880" t="s">
        <v>204</v>
      </c>
      <c r="G42" s="885" t="s">
        <v>204</v>
      </c>
      <c r="H42" s="885" t="s">
        <v>413</v>
      </c>
      <c r="I42" s="885" t="s">
        <v>204</v>
      </c>
      <c r="J42" s="889" t="s">
        <v>204</v>
      </c>
      <c r="K42" s="862"/>
      <c r="L42" s="862"/>
      <c r="M42" s="862"/>
      <c r="N42" s="862"/>
      <c r="O42" s="862"/>
      <c r="P42" s="862"/>
    </row>
    <row r="43" spans="1:16" ht="39" customHeight="1">
      <c r="A43" s="862"/>
      <c r="B43" s="867"/>
      <c r="C43" s="872" t="s">
        <v>492</v>
      </c>
      <c r="D43" s="872"/>
      <c r="E43" s="877"/>
      <c r="F43" s="881">
        <v>0.72</v>
      </c>
      <c r="G43" s="886">
        <v>1</v>
      </c>
      <c r="H43" s="886">
        <v>0.25</v>
      </c>
      <c r="I43" s="886">
        <v>0.11</v>
      </c>
      <c r="J43" s="890">
        <v>5.e-002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5">
      <c r="A45" s="862"/>
      <c r="B45" s="862"/>
      <c r="C45" s="862"/>
      <c r="D45" s="862"/>
      <c r="E45" s="862"/>
      <c r="F45" s="862"/>
      <c r="G45" s="862"/>
      <c r="H45" s="862"/>
      <c r="I45" s="862"/>
      <c r="J45" s="862"/>
      <c r="K45" s="862"/>
      <c r="L45" s="862"/>
      <c r="M45" s="862"/>
      <c r="N45" s="862"/>
      <c r="O45" s="862"/>
      <c r="P45" s="862"/>
    </row>
  </sheetData>
  <sheetProtection algorithmName="SHA-512" hashValue="R5yGW5fzq0etJaWEzvfn7I36xy9Sywj6x+k86qx6i6O1ie4yUUOK87JB32kzdBO4dFcnhc+j3eJDS3MH38l7CA==" saltValue="pOA2f/lGCMeJYmMHdEKOT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25" zoomScaleNormal="25" zoomScaleSheetLayoutView="55" workbookViewId="0">
      <selection activeCell="P43" sqref="P43"/>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531</v>
      </c>
      <c r="L44" s="950" t="s">
        <v>532</v>
      </c>
      <c r="M44" s="950" t="s">
        <v>533</v>
      </c>
      <c r="N44" s="950" t="s">
        <v>534</v>
      </c>
      <c r="O44" s="959" t="s">
        <v>535</v>
      </c>
      <c r="P44" s="734"/>
      <c r="Q44" s="734"/>
      <c r="R44" s="734"/>
      <c r="S44" s="734"/>
      <c r="T44" s="734"/>
      <c r="U44" s="734"/>
    </row>
    <row r="45" spans="1:21" ht="30.75" customHeight="1">
      <c r="A45" s="734"/>
      <c r="B45" s="892" t="s">
        <v>27</v>
      </c>
      <c r="C45" s="906"/>
      <c r="D45" s="916"/>
      <c r="E45" s="925" t="s">
        <v>25</v>
      </c>
      <c r="F45" s="925"/>
      <c r="G45" s="925"/>
      <c r="H45" s="925"/>
      <c r="I45" s="925"/>
      <c r="J45" s="934"/>
      <c r="K45" s="942">
        <v>1327</v>
      </c>
      <c r="L45" s="951">
        <v>1272</v>
      </c>
      <c r="M45" s="951">
        <v>1297</v>
      </c>
      <c r="N45" s="951">
        <v>1369</v>
      </c>
      <c r="O45" s="960">
        <v>1454</v>
      </c>
      <c r="P45" s="734"/>
      <c r="Q45" s="734"/>
      <c r="R45" s="734"/>
      <c r="S45" s="734"/>
      <c r="T45" s="734"/>
      <c r="U45" s="734"/>
    </row>
    <row r="46" spans="1:21" ht="30.75" customHeight="1">
      <c r="A46" s="734"/>
      <c r="B46" s="893"/>
      <c r="C46" s="907"/>
      <c r="D46" s="917"/>
      <c r="E46" s="926" t="s">
        <v>29</v>
      </c>
      <c r="F46" s="926"/>
      <c r="G46" s="926"/>
      <c r="H46" s="926"/>
      <c r="I46" s="926"/>
      <c r="J46" s="935"/>
      <c r="K46" s="943" t="s">
        <v>204</v>
      </c>
      <c r="L46" s="952" t="s">
        <v>204</v>
      </c>
      <c r="M46" s="952" t="s">
        <v>204</v>
      </c>
      <c r="N46" s="952" t="s">
        <v>204</v>
      </c>
      <c r="O46" s="961" t="s">
        <v>204</v>
      </c>
      <c r="P46" s="734"/>
      <c r="Q46" s="734"/>
      <c r="R46" s="734"/>
      <c r="S46" s="734"/>
      <c r="T46" s="734"/>
      <c r="U46" s="734"/>
    </row>
    <row r="47" spans="1:21" ht="30.75" customHeight="1">
      <c r="A47" s="734"/>
      <c r="B47" s="893"/>
      <c r="C47" s="907"/>
      <c r="D47" s="917"/>
      <c r="E47" s="926" t="s">
        <v>32</v>
      </c>
      <c r="F47" s="926"/>
      <c r="G47" s="926"/>
      <c r="H47" s="926"/>
      <c r="I47" s="926"/>
      <c r="J47" s="935"/>
      <c r="K47" s="943" t="s">
        <v>204</v>
      </c>
      <c r="L47" s="952" t="s">
        <v>204</v>
      </c>
      <c r="M47" s="952" t="s">
        <v>204</v>
      </c>
      <c r="N47" s="952" t="s">
        <v>204</v>
      </c>
      <c r="O47" s="961" t="s">
        <v>204</v>
      </c>
      <c r="P47" s="734"/>
      <c r="Q47" s="734"/>
      <c r="R47" s="734"/>
      <c r="S47" s="734"/>
      <c r="T47" s="734"/>
      <c r="U47" s="734"/>
    </row>
    <row r="48" spans="1:21" ht="30.75" customHeight="1">
      <c r="A48" s="734"/>
      <c r="B48" s="893"/>
      <c r="C48" s="907"/>
      <c r="D48" s="917"/>
      <c r="E48" s="926" t="s">
        <v>38</v>
      </c>
      <c r="F48" s="926"/>
      <c r="G48" s="926"/>
      <c r="H48" s="926"/>
      <c r="I48" s="926"/>
      <c r="J48" s="935"/>
      <c r="K48" s="943">
        <v>719</v>
      </c>
      <c r="L48" s="952">
        <v>685</v>
      </c>
      <c r="M48" s="952">
        <v>686</v>
      </c>
      <c r="N48" s="952">
        <v>552</v>
      </c>
      <c r="O48" s="961">
        <v>725</v>
      </c>
      <c r="P48" s="734"/>
      <c r="Q48" s="734"/>
      <c r="R48" s="734"/>
      <c r="S48" s="734"/>
      <c r="T48" s="734"/>
      <c r="U48" s="734"/>
    </row>
    <row r="49" spans="1:21" ht="30.75" customHeight="1">
      <c r="A49" s="734"/>
      <c r="B49" s="893"/>
      <c r="C49" s="907"/>
      <c r="D49" s="917"/>
      <c r="E49" s="926" t="s">
        <v>0</v>
      </c>
      <c r="F49" s="926"/>
      <c r="G49" s="926"/>
      <c r="H49" s="926"/>
      <c r="I49" s="926"/>
      <c r="J49" s="935"/>
      <c r="K49" s="943">
        <v>148</v>
      </c>
      <c r="L49" s="952">
        <v>143</v>
      </c>
      <c r="M49" s="952">
        <v>141</v>
      </c>
      <c r="N49" s="952">
        <v>139</v>
      </c>
      <c r="O49" s="961">
        <v>137</v>
      </c>
      <c r="P49" s="734"/>
      <c r="Q49" s="734"/>
      <c r="R49" s="734"/>
      <c r="S49" s="734"/>
      <c r="T49" s="734"/>
      <c r="U49" s="734"/>
    </row>
    <row r="50" spans="1:21" ht="30.75" customHeight="1">
      <c r="A50" s="734"/>
      <c r="B50" s="893"/>
      <c r="C50" s="907"/>
      <c r="D50" s="917"/>
      <c r="E50" s="926" t="s">
        <v>40</v>
      </c>
      <c r="F50" s="926"/>
      <c r="G50" s="926"/>
      <c r="H50" s="926"/>
      <c r="I50" s="926"/>
      <c r="J50" s="935"/>
      <c r="K50" s="943" t="s">
        <v>204</v>
      </c>
      <c r="L50" s="952" t="s">
        <v>204</v>
      </c>
      <c r="M50" s="952" t="s">
        <v>204</v>
      </c>
      <c r="N50" s="952" t="s">
        <v>204</v>
      </c>
      <c r="O50" s="961" t="s">
        <v>204</v>
      </c>
      <c r="P50" s="734"/>
      <c r="Q50" s="734"/>
      <c r="R50" s="734"/>
      <c r="S50" s="734"/>
      <c r="T50" s="734"/>
      <c r="U50" s="734"/>
    </row>
    <row r="51" spans="1:21" ht="30.75" customHeight="1">
      <c r="A51" s="734"/>
      <c r="B51" s="894"/>
      <c r="C51" s="908"/>
      <c r="D51" s="918"/>
      <c r="E51" s="926" t="s">
        <v>44</v>
      </c>
      <c r="F51" s="926"/>
      <c r="G51" s="926"/>
      <c r="H51" s="926"/>
      <c r="I51" s="926"/>
      <c r="J51" s="935"/>
      <c r="K51" s="943" t="s">
        <v>204</v>
      </c>
      <c r="L51" s="952">
        <v>0</v>
      </c>
      <c r="M51" s="952">
        <v>0</v>
      </c>
      <c r="N51" s="952">
        <v>0</v>
      </c>
      <c r="O51" s="961">
        <v>0</v>
      </c>
      <c r="P51" s="734"/>
      <c r="Q51" s="734"/>
      <c r="R51" s="734"/>
      <c r="S51" s="734"/>
      <c r="T51" s="734"/>
      <c r="U51" s="734"/>
    </row>
    <row r="52" spans="1:21" ht="30.75" customHeight="1">
      <c r="A52" s="734"/>
      <c r="B52" s="895" t="s">
        <v>46</v>
      </c>
      <c r="C52" s="909"/>
      <c r="D52" s="918"/>
      <c r="E52" s="926" t="s">
        <v>48</v>
      </c>
      <c r="F52" s="926"/>
      <c r="G52" s="926"/>
      <c r="H52" s="926"/>
      <c r="I52" s="926"/>
      <c r="J52" s="935"/>
      <c r="K52" s="943">
        <v>2017</v>
      </c>
      <c r="L52" s="952">
        <v>2020</v>
      </c>
      <c r="M52" s="952">
        <v>2057</v>
      </c>
      <c r="N52" s="952">
        <v>2131</v>
      </c>
      <c r="O52" s="961">
        <v>2105</v>
      </c>
      <c r="P52" s="734"/>
      <c r="Q52" s="734"/>
      <c r="R52" s="734"/>
      <c r="S52" s="734"/>
      <c r="T52" s="734"/>
      <c r="U52" s="734"/>
    </row>
    <row r="53" spans="1:21" ht="30.75" customHeight="1">
      <c r="A53" s="734"/>
      <c r="B53" s="896" t="s">
        <v>49</v>
      </c>
      <c r="C53" s="910"/>
      <c r="D53" s="919"/>
      <c r="E53" s="927" t="s">
        <v>52</v>
      </c>
      <c r="F53" s="927"/>
      <c r="G53" s="927"/>
      <c r="H53" s="927"/>
      <c r="I53" s="927"/>
      <c r="J53" s="936"/>
      <c r="K53" s="944">
        <v>177</v>
      </c>
      <c r="L53" s="953">
        <v>80</v>
      </c>
      <c r="M53" s="953">
        <v>67</v>
      </c>
      <c r="N53" s="953">
        <v>-71</v>
      </c>
      <c r="O53" s="962">
        <v>211</v>
      </c>
      <c r="P53" s="734"/>
      <c r="Q53" s="734"/>
      <c r="R53" s="734"/>
      <c r="S53" s="734"/>
      <c r="T53" s="734"/>
      <c r="U53" s="734"/>
    </row>
    <row r="54" spans="1:21" ht="24" customHeight="1">
      <c r="A54" s="734"/>
      <c r="B54" s="897" t="s">
        <v>56</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538</v>
      </c>
      <c r="P56" s="734"/>
      <c r="Q56" s="734"/>
      <c r="R56" s="734"/>
      <c r="S56" s="734"/>
      <c r="T56" s="734"/>
      <c r="U56" s="734"/>
    </row>
    <row r="57" spans="1:21" ht="31.5" customHeight="1">
      <c r="A57" s="734"/>
      <c r="B57" s="899"/>
      <c r="C57" s="912"/>
      <c r="D57" s="912"/>
      <c r="E57" s="928"/>
      <c r="F57" s="928"/>
      <c r="G57" s="928"/>
      <c r="H57" s="928"/>
      <c r="I57" s="928"/>
      <c r="J57" s="937" t="s">
        <v>16</v>
      </c>
      <c r="K57" s="946" t="s">
        <v>531</v>
      </c>
      <c r="L57" s="954" t="s">
        <v>532</v>
      </c>
      <c r="M57" s="954" t="s">
        <v>533</v>
      </c>
      <c r="N57" s="954" t="s">
        <v>534</v>
      </c>
      <c r="O57" s="964" t="s">
        <v>535</v>
      </c>
      <c r="P57" s="734"/>
      <c r="Q57" s="734"/>
      <c r="R57" s="734"/>
      <c r="S57" s="734"/>
      <c r="T57" s="734"/>
      <c r="U57" s="734"/>
    </row>
    <row r="58" spans="1:21" ht="31.5" customHeight="1">
      <c r="B58" s="900" t="s">
        <v>62</v>
      </c>
      <c r="C58" s="913"/>
      <c r="D58" s="920" t="s">
        <v>65</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67</v>
      </c>
      <c r="E60" s="931"/>
      <c r="F60" s="931"/>
      <c r="G60" s="931"/>
      <c r="H60" s="931"/>
      <c r="I60" s="931"/>
      <c r="J60" s="940"/>
      <c r="K60" s="949"/>
      <c r="L60" s="957"/>
      <c r="M60" s="957"/>
      <c r="N60" s="957"/>
      <c r="O60" s="967"/>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IPofzkR2PW4rUBt8Gio7B+F/DHtK/2dc1aoFo3Bcu4106dJrnCdkKZvX7jnqS26rZxw8ANJUZnKrOrGk5vLkHA==" saltValue="M6/u1oFotTQtoq/YNKSME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22" zoomScale="40" zoomScaleNormal="4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531</v>
      </c>
      <c r="J40" s="950" t="s">
        <v>532</v>
      </c>
      <c r="K40" s="950" t="s">
        <v>533</v>
      </c>
      <c r="L40" s="950" t="s">
        <v>534</v>
      </c>
      <c r="M40" s="990" t="s">
        <v>535</v>
      </c>
    </row>
    <row r="41" spans="2:13" ht="27.75" customHeight="1">
      <c r="B41" s="892" t="s">
        <v>34</v>
      </c>
      <c r="C41" s="906"/>
      <c r="D41" s="916"/>
      <c r="E41" s="973" t="s">
        <v>68</v>
      </c>
      <c r="F41" s="973"/>
      <c r="G41" s="973"/>
      <c r="H41" s="979"/>
      <c r="I41" s="983">
        <v>12934</v>
      </c>
      <c r="J41" s="987">
        <v>13052</v>
      </c>
      <c r="K41" s="987">
        <v>12854</v>
      </c>
      <c r="L41" s="987">
        <v>11161</v>
      </c>
      <c r="M41" s="991">
        <v>9421</v>
      </c>
    </row>
    <row r="42" spans="2:13" ht="27.75" customHeight="1">
      <c r="B42" s="893"/>
      <c r="C42" s="907"/>
      <c r="D42" s="917"/>
      <c r="E42" s="974" t="s">
        <v>76</v>
      </c>
      <c r="F42" s="974"/>
      <c r="G42" s="974"/>
      <c r="H42" s="980"/>
      <c r="I42" s="984" t="s">
        <v>204</v>
      </c>
      <c r="J42" s="988" t="s">
        <v>204</v>
      </c>
      <c r="K42" s="988" t="s">
        <v>204</v>
      </c>
      <c r="L42" s="988" t="s">
        <v>204</v>
      </c>
      <c r="M42" s="992" t="s">
        <v>204</v>
      </c>
    </row>
    <row r="43" spans="2:13" ht="27.75" customHeight="1">
      <c r="B43" s="893"/>
      <c r="C43" s="907"/>
      <c r="D43" s="917"/>
      <c r="E43" s="974" t="s">
        <v>77</v>
      </c>
      <c r="F43" s="974"/>
      <c r="G43" s="974"/>
      <c r="H43" s="980"/>
      <c r="I43" s="984">
        <v>6420</v>
      </c>
      <c r="J43" s="988">
        <v>5923</v>
      </c>
      <c r="K43" s="988">
        <v>5534</v>
      </c>
      <c r="L43" s="988">
        <v>4898</v>
      </c>
      <c r="M43" s="992">
        <v>5430</v>
      </c>
    </row>
    <row r="44" spans="2:13" ht="27.75" customHeight="1">
      <c r="B44" s="893"/>
      <c r="C44" s="907"/>
      <c r="D44" s="917"/>
      <c r="E44" s="974" t="s">
        <v>17</v>
      </c>
      <c r="F44" s="974"/>
      <c r="G44" s="974"/>
      <c r="H44" s="980"/>
      <c r="I44" s="984">
        <v>1088</v>
      </c>
      <c r="J44" s="988">
        <v>949</v>
      </c>
      <c r="K44" s="988">
        <v>843</v>
      </c>
      <c r="L44" s="988">
        <v>685</v>
      </c>
      <c r="M44" s="992">
        <v>537</v>
      </c>
    </row>
    <row r="45" spans="2:13" ht="27.75" customHeight="1">
      <c r="B45" s="893"/>
      <c r="C45" s="907"/>
      <c r="D45" s="917"/>
      <c r="E45" s="974" t="s">
        <v>80</v>
      </c>
      <c r="F45" s="974"/>
      <c r="G45" s="974"/>
      <c r="H45" s="980"/>
      <c r="I45" s="984">
        <v>2067</v>
      </c>
      <c r="J45" s="988">
        <v>2019</v>
      </c>
      <c r="K45" s="988">
        <v>1974</v>
      </c>
      <c r="L45" s="988">
        <v>1974</v>
      </c>
      <c r="M45" s="992">
        <v>1984</v>
      </c>
    </row>
    <row r="46" spans="2:13" ht="27.75" customHeight="1">
      <c r="B46" s="893"/>
      <c r="C46" s="907"/>
      <c r="D46" s="918"/>
      <c r="E46" s="974" t="s">
        <v>79</v>
      </c>
      <c r="F46" s="974"/>
      <c r="G46" s="974"/>
      <c r="H46" s="980"/>
      <c r="I46" s="984" t="s">
        <v>204</v>
      </c>
      <c r="J46" s="988" t="s">
        <v>204</v>
      </c>
      <c r="K46" s="988" t="s">
        <v>204</v>
      </c>
      <c r="L46" s="988" t="s">
        <v>204</v>
      </c>
      <c r="M46" s="992" t="s">
        <v>204</v>
      </c>
    </row>
    <row r="47" spans="2:13" ht="27.75" customHeight="1">
      <c r="B47" s="893"/>
      <c r="C47" s="907"/>
      <c r="D47" s="971"/>
      <c r="E47" s="975" t="s">
        <v>82</v>
      </c>
      <c r="F47" s="978"/>
      <c r="G47" s="978"/>
      <c r="H47" s="981"/>
      <c r="I47" s="984" t="s">
        <v>204</v>
      </c>
      <c r="J47" s="988" t="s">
        <v>204</v>
      </c>
      <c r="K47" s="988" t="s">
        <v>204</v>
      </c>
      <c r="L47" s="988" t="s">
        <v>204</v>
      </c>
      <c r="M47" s="992" t="s">
        <v>204</v>
      </c>
    </row>
    <row r="48" spans="2:13" ht="27.75" customHeight="1">
      <c r="B48" s="893"/>
      <c r="C48" s="907"/>
      <c r="D48" s="917"/>
      <c r="E48" s="974" t="s">
        <v>57</v>
      </c>
      <c r="F48" s="974"/>
      <c r="G48" s="974"/>
      <c r="H48" s="980"/>
      <c r="I48" s="984" t="s">
        <v>204</v>
      </c>
      <c r="J48" s="988" t="s">
        <v>204</v>
      </c>
      <c r="K48" s="988" t="s">
        <v>204</v>
      </c>
      <c r="L48" s="988" t="s">
        <v>204</v>
      </c>
      <c r="M48" s="992" t="s">
        <v>204</v>
      </c>
    </row>
    <row r="49" spans="2:13" ht="27.75" customHeight="1">
      <c r="B49" s="894"/>
      <c r="C49" s="908"/>
      <c r="D49" s="917"/>
      <c r="E49" s="974" t="s">
        <v>86</v>
      </c>
      <c r="F49" s="974"/>
      <c r="G49" s="974"/>
      <c r="H49" s="980"/>
      <c r="I49" s="984" t="s">
        <v>204</v>
      </c>
      <c r="J49" s="988" t="s">
        <v>204</v>
      </c>
      <c r="K49" s="988" t="s">
        <v>204</v>
      </c>
      <c r="L49" s="988" t="s">
        <v>204</v>
      </c>
      <c r="M49" s="992" t="s">
        <v>204</v>
      </c>
    </row>
    <row r="50" spans="2:13" ht="27.75" customHeight="1">
      <c r="B50" s="968" t="s">
        <v>88</v>
      </c>
      <c r="C50" s="970"/>
      <c r="D50" s="972"/>
      <c r="E50" s="974" t="s">
        <v>90</v>
      </c>
      <c r="F50" s="974"/>
      <c r="G50" s="974"/>
      <c r="H50" s="980"/>
      <c r="I50" s="984">
        <v>8155</v>
      </c>
      <c r="J50" s="988">
        <v>8621</v>
      </c>
      <c r="K50" s="988">
        <v>8552</v>
      </c>
      <c r="L50" s="988">
        <v>9026</v>
      </c>
      <c r="M50" s="992">
        <v>9226</v>
      </c>
    </row>
    <row r="51" spans="2:13" ht="27.75" customHeight="1">
      <c r="B51" s="893"/>
      <c r="C51" s="907"/>
      <c r="D51" s="917"/>
      <c r="E51" s="974" t="s">
        <v>93</v>
      </c>
      <c r="F51" s="974"/>
      <c r="G51" s="974"/>
      <c r="H51" s="980"/>
      <c r="I51" s="984">
        <v>156</v>
      </c>
      <c r="J51" s="988">
        <v>128</v>
      </c>
      <c r="K51" s="988">
        <v>106</v>
      </c>
      <c r="L51" s="988">
        <v>92</v>
      </c>
      <c r="M51" s="992">
        <v>83</v>
      </c>
    </row>
    <row r="52" spans="2:13" ht="27.75" customHeight="1">
      <c r="B52" s="894"/>
      <c r="C52" s="908"/>
      <c r="D52" s="917"/>
      <c r="E52" s="974" t="s">
        <v>42</v>
      </c>
      <c r="F52" s="974"/>
      <c r="G52" s="974"/>
      <c r="H52" s="980"/>
      <c r="I52" s="984">
        <v>18214</v>
      </c>
      <c r="J52" s="988">
        <v>17887</v>
      </c>
      <c r="K52" s="988">
        <v>17924</v>
      </c>
      <c r="L52" s="988">
        <v>17370</v>
      </c>
      <c r="M52" s="992">
        <v>16260</v>
      </c>
    </row>
    <row r="53" spans="2:13" ht="27.75" customHeight="1">
      <c r="B53" s="896" t="s">
        <v>49</v>
      </c>
      <c r="C53" s="910"/>
      <c r="D53" s="919"/>
      <c r="E53" s="976" t="s">
        <v>95</v>
      </c>
      <c r="F53" s="976"/>
      <c r="G53" s="976"/>
      <c r="H53" s="982"/>
      <c r="I53" s="985">
        <v>-4016</v>
      </c>
      <c r="J53" s="989">
        <v>-4692</v>
      </c>
      <c r="K53" s="989">
        <v>-5378</v>
      </c>
      <c r="L53" s="989">
        <v>-7771</v>
      </c>
      <c r="M53" s="993">
        <v>-8198</v>
      </c>
    </row>
    <row r="54" spans="2:13" ht="27.75" customHeight="1">
      <c r="B54" s="969" t="s">
        <v>70</v>
      </c>
      <c r="C54" s="868"/>
      <c r="D54" s="868"/>
      <c r="E54" s="977"/>
      <c r="F54" s="977"/>
      <c r="G54" s="977"/>
      <c r="H54" s="977"/>
      <c r="I54" s="986"/>
      <c r="J54" s="986"/>
      <c r="K54" s="986"/>
      <c r="L54" s="986"/>
      <c r="M54" s="986"/>
    </row>
    <row r="55" spans="2:13" ht="13"/>
  </sheetData>
  <sheetProtection algorithmName="SHA-512" hashValue="+C+r/0tnVuFlk5iRjLXwZa3zVfnVc54GDuCF2n5Jr3yfaNgvO0YQjld1DnLSLQTm9diXoJKHNQTznEoPXl/Wyg==" saltValue="zCG0cnOd80CCv/Mee80nu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topLeftCell="A34" zoomScale="55" zoomScaleNormal="55"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8</v>
      </c>
      <c r="C54" s="1000"/>
      <c r="D54" s="1000"/>
      <c r="E54" s="1009" t="s">
        <v>16</v>
      </c>
      <c r="F54" s="1016" t="s">
        <v>533</v>
      </c>
      <c r="G54" s="1016" t="s">
        <v>534</v>
      </c>
      <c r="H54" s="1024" t="s">
        <v>535</v>
      </c>
    </row>
    <row r="55" spans="2:8" ht="52.5" customHeight="1">
      <c r="B55" s="995"/>
      <c r="C55" s="1001" t="s">
        <v>99</v>
      </c>
      <c r="D55" s="1001"/>
      <c r="E55" s="1010"/>
      <c r="F55" s="1017">
        <v>2652</v>
      </c>
      <c r="G55" s="1017">
        <v>2707</v>
      </c>
      <c r="H55" s="1025">
        <v>2695</v>
      </c>
    </row>
    <row r="56" spans="2:8" ht="52.5" customHeight="1">
      <c r="B56" s="996"/>
      <c r="C56" s="1002" t="s">
        <v>103</v>
      </c>
      <c r="D56" s="1002"/>
      <c r="E56" s="1011"/>
      <c r="F56" s="1018">
        <v>1628</v>
      </c>
      <c r="G56" s="1018">
        <v>1496</v>
      </c>
      <c r="H56" s="1026">
        <v>1420</v>
      </c>
    </row>
    <row r="57" spans="2:8" ht="53.25" customHeight="1">
      <c r="B57" s="996"/>
      <c r="C57" s="1003" t="s">
        <v>73</v>
      </c>
      <c r="D57" s="1003"/>
      <c r="E57" s="1012"/>
      <c r="F57" s="1019">
        <v>5805</v>
      </c>
      <c r="G57" s="1019">
        <v>6294</v>
      </c>
      <c r="H57" s="1027">
        <v>6541</v>
      </c>
    </row>
    <row r="58" spans="2:8" ht="45.75" customHeight="1">
      <c r="B58" s="997"/>
      <c r="C58" s="1004" t="s">
        <v>105</v>
      </c>
      <c r="D58" s="1007"/>
      <c r="E58" s="1013"/>
      <c r="F58" s="1020"/>
      <c r="G58" s="1020"/>
      <c r="H58" s="1028"/>
    </row>
    <row r="59" spans="2:8" ht="45.75" customHeight="1">
      <c r="B59" s="997"/>
      <c r="C59" s="1004" t="s">
        <v>105</v>
      </c>
      <c r="D59" s="1007"/>
      <c r="E59" s="1013"/>
      <c r="F59" s="1020"/>
      <c r="G59" s="1020"/>
      <c r="H59" s="1028"/>
    </row>
    <row r="60" spans="2:8" ht="45.75" customHeight="1">
      <c r="B60" s="997"/>
      <c r="C60" s="1004" t="s">
        <v>105</v>
      </c>
      <c r="D60" s="1007"/>
      <c r="E60" s="1013"/>
      <c r="F60" s="1020"/>
      <c r="G60" s="1020"/>
      <c r="H60" s="1028"/>
    </row>
    <row r="61" spans="2:8" ht="45.75" customHeight="1">
      <c r="B61" s="997"/>
      <c r="C61" s="1004" t="s">
        <v>105</v>
      </c>
      <c r="D61" s="1007"/>
      <c r="E61" s="1013"/>
      <c r="F61" s="1020"/>
      <c r="G61" s="1020"/>
      <c r="H61" s="1028"/>
    </row>
    <row r="62" spans="2:8" ht="45.75" customHeight="1">
      <c r="B62" s="998"/>
      <c r="C62" s="1005" t="s">
        <v>105</v>
      </c>
      <c r="D62" s="1008"/>
      <c r="E62" s="1014"/>
      <c r="F62" s="1021"/>
      <c r="G62" s="1021"/>
      <c r="H62" s="1029"/>
    </row>
    <row r="63" spans="2:8" ht="52.5" customHeight="1">
      <c r="B63" s="999"/>
      <c r="C63" s="1006" t="s">
        <v>107</v>
      </c>
      <c r="D63" s="1006"/>
      <c r="E63" s="1015"/>
      <c r="F63" s="1022">
        <v>10085</v>
      </c>
      <c r="G63" s="1022">
        <v>10496</v>
      </c>
      <c r="H63" s="1030">
        <v>10655</v>
      </c>
    </row>
    <row r="64" spans="2:8" ht="13"/>
  </sheetData>
  <sheetProtection algorithmName="SHA-512" hashValue="SHfIkkgtGEPd7lsXFZjkfk7f3uQbNpS1QlnaNzZJHo5gQqzjOb3SHkLc6gfrPJ5B51wUepCoog7JFUagdI9z6Q==" saltValue="XTScwucMn7jmgXMK6FfE7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54</v>
      </c>
      <c r="E2" s="794"/>
      <c r="F2" s="1046" t="s">
        <v>530</v>
      </c>
      <c r="G2" s="818"/>
      <c r="H2" s="828"/>
    </row>
    <row r="3" spans="1:8">
      <c r="A3" s="782" t="s">
        <v>527</v>
      </c>
      <c r="B3" s="767"/>
      <c r="C3" s="1039"/>
      <c r="D3" s="1042">
        <v>95482</v>
      </c>
      <c r="E3" s="1044"/>
      <c r="F3" s="1047">
        <v>73475</v>
      </c>
      <c r="G3" s="1049"/>
      <c r="H3" s="1052"/>
    </row>
    <row r="4" spans="1:8">
      <c r="A4" s="754"/>
      <c r="B4" s="766"/>
      <c r="C4" s="1040"/>
      <c r="D4" s="1043">
        <v>75826</v>
      </c>
      <c r="E4" s="1045"/>
      <c r="F4" s="1048">
        <v>43072</v>
      </c>
      <c r="G4" s="1050"/>
      <c r="H4" s="1053"/>
    </row>
    <row r="5" spans="1:8">
      <c r="A5" s="782" t="s">
        <v>528</v>
      </c>
      <c r="B5" s="767"/>
      <c r="C5" s="1039"/>
      <c r="D5" s="1042">
        <v>143402</v>
      </c>
      <c r="E5" s="1044"/>
      <c r="F5" s="1047">
        <v>87464</v>
      </c>
      <c r="G5" s="1049"/>
      <c r="H5" s="1052"/>
    </row>
    <row r="6" spans="1:8">
      <c r="A6" s="754"/>
      <c r="B6" s="766"/>
      <c r="C6" s="1040"/>
      <c r="D6" s="1043">
        <v>125150</v>
      </c>
      <c r="E6" s="1045"/>
      <c r="F6" s="1048">
        <v>47479</v>
      </c>
      <c r="G6" s="1050"/>
      <c r="H6" s="1053"/>
    </row>
    <row r="7" spans="1:8">
      <c r="A7" s="782" t="s">
        <v>482</v>
      </c>
      <c r="B7" s="767"/>
      <c r="C7" s="1039"/>
      <c r="D7" s="1042">
        <v>156588</v>
      </c>
      <c r="E7" s="1044"/>
      <c r="F7" s="1047">
        <v>96248</v>
      </c>
      <c r="G7" s="1049"/>
      <c r="H7" s="1052"/>
    </row>
    <row r="8" spans="1:8">
      <c r="A8" s="754"/>
      <c r="B8" s="766"/>
      <c r="C8" s="1040"/>
      <c r="D8" s="1043">
        <v>131494</v>
      </c>
      <c r="E8" s="1045"/>
      <c r="F8" s="1048">
        <v>55768</v>
      </c>
      <c r="G8" s="1050"/>
      <c r="H8" s="1053"/>
    </row>
    <row r="9" spans="1:8">
      <c r="A9" s="782" t="s">
        <v>529</v>
      </c>
      <c r="B9" s="767"/>
      <c r="C9" s="1039"/>
      <c r="D9" s="1042">
        <v>71198</v>
      </c>
      <c r="E9" s="1044"/>
      <c r="F9" s="1047">
        <v>76413</v>
      </c>
      <c r="G9" s="1049"/>
      <c r="H9" s="1052"/>
    </row>
    <row r="10" spans="1:8">
      <c r="A10" s="754"/>
      <c r="B10" s="766"/>
      <c r="C10" s="1040"/>
      <c r="D10" s="1043">
        <v>53972</v>
      </c>
      <c r="E10" s="1045"/>
      <c r="F10" s="1048">
        <v>39658</v>
      </c>
      <c r="G10" s="1050"/>
      <c r="H10" s="1053"/>
    </row>
    <row r="11" spans="1:8">
      <c r="A11" s="782" t="s">
        <v>141</v>
      </c>
      <c r="B11" s="767"/>
      <c r="C11" s="1039"/>
      <c r="D11" s="1042">
        <v>66189</v>
      </c>
      <c r="E11" s="1044"/>
      <c r="F11" s="1047">
        <v>66481</v>
      </c>
      <c r="G11" s="1049"/>
      <c r="H11" s="1052"/>
    </row>
    <row r="12" spans="1:8">
      <c r="A12" s="754"/>
      <c r="B12" s="766"/>
      <c r="C12" s="1041"/>
      <c r="D12" s="1043">
        <v>54260</v>
      </c>
      <c r="E12" s="1045"/>
      <c r="F12" s="1048">
        <v>36120</v>
      </c>
      <c r="G12" s="1050"/>
      <c r="H12" s="1053"/>
    </row>
    <row r="13" spans="1:8">
      <c r="A13" s="782"/>
      <c r="B13" s="767"/>
      <c r="C13" s="1039"/>
      <c r="D13" s="1042">
        <v>106572</v>
      </c>
      <c r="E13" s="1044"/>
      <c r="F13" s="1047">
        <v>80016</v>
      </c>
      <c r="G13" s="1051"/>
      <c r="H13" s="1052"/>
    </row>
    <row r="14" spans="1:8">
      <c r="A14" s="754"/>
      <c r="B14" s="766"/>
      <c r="C14" s="1040"/>
      <c r="D14" s="1043">
        <v>88140</v>
      </c>
      <c r="E14" s="1045"/>
      <c r="F14" s="1048">
        <v>44419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1.1299999999999999</v>
      </c>
      <c r="C19" s="1032">
        <f>ROUND(VALUE(SUBSTITUTE(実質収支比率等に係る経年分析!G$48,"▲","-")),2)</f>
        <v>1.24</v>
      </c>
      <c r="D19" s="1032">
        <f>ROUND(VALUE(SUBSTITUTE(実質収支比率等に係る経年分析!H$48,"▲","-")),2)</f>
        <v>1.84</v>
      </c>
      <c r="E19" s="1032">
        <f>ROUND(VALUE(SUBSTITUTE(実質収支比率等に係る経年分析!I$48,"▲","-")),2)</f>
        <v>1.52</v>
      </c>
      <c r="F19" s="1032">
        <f>ROUND(VALUE(SUBSTITUTE(実質収支比率等に係る経年分析!J$48,"▲","-")),2)</f>
        <v>1.29</v>
      </c>
    </row>
    <row r="20" spans="1:11">
      <c r="A20" s="1032" t="s">
        <v>33</v>
      </c>
      <c r="B20" s="1032">
        <f>ROUND(VALUE(SUBSTITUTE(実質収支比率等に係る経年分析!F$47,"▲","-")),2)</f>
        <v>32.32</v>
      </c>
      <c r="C20" s="1032">
        <f>ROUND(VALUE(SUBSTITUTE(実質収支比率等に係る経年分析!G$47,"▲","-")),2)</f>
        <v>31.91</v>
      </c>
      <c r="D20" s="1032">
        <f>ROUND(VALUE(SUBSTITUTE(実質収支比率等に係る経年分析!H$47,"▲","-")),2)</f>
        <v>31.6</v>
      </c>
      <c r="E20" s="1032">
        <f>ROUND(VALUE(SUBSTITUTE(実質収支比率等に係る経年分析!I$47,"▲","-")),2)</f>
        <v>30.97</v>
      </c>
      <c r="F20" s="1032">
        <f>ROUND(VALUE(SUBSTITUTE(実質収支比率等に係る経年分析!J$47,"▲","-")),2)</f>
        <v>31.83</v>
      </c>
    </row>
    <row r="21" spans="1:11">
      <c r="A21" s="1032" t="s">
        <v>112</v>
      </c>
      <c r="B21" s="1032">
        <f>IF(ISNUMBER(VALUE(SUBSTITUTE(実質収支比率等に係る経年分析!F$49,"▲","-"))),ROUND(VALUE(SUBSTITUTE(実質収支比率等に係る経年分析!F$49,"▲","-")),2),NA())</f>
        <v>13.9</v>
      </c>
      <c r="C21" s="1032">
        <f>IF(ISNUMBER(VALUE(SUBSTITUTE(実質収支比率等に係る経年分析!G$49,"▲","-"))),ROUND(VALUE(SUBSTITUTE(実質収支比率等に係る経年分析!G$49,"▲","-")),2),NA())</f>
        <v>8.31</v>
      </c>
      <c r="D21" s="1032">
        <f>IF(ISNUMBER(VALUE(SUBSTITUTE(実質収支比率等に係る経年分析!H$49,"▲","-"))),ROUND(VALUE(SUBSTITUTE(実質収支比率等に係る経年分析!H$49,"▲","-")),2),NA())</f>
        <v>12.43</v>
      </c>
      <c r="E21" s="1032">
        <f>IF(ISNUMBER(VALUE(SUBSTITUTE(実質収支比率等に係る経年分析!I$49,"▲","-"))),ROUND(VALUE(SUBSTITUTE(実質収支比率等に係る経年分析!I$49,"▲","-")),2),NA())</f>
        <v>12.71</v>
      </c>
      <c r="F21" s="1032">
        <f>IF(ISNUMBER(VALUE(SUBSTITUTE(実質収支比率等に係る経年分析!J$49,"▲","-"))),ROUND(VALUE(SUBSTITUTE(実質収支比率等に係る経年分析!J$49,"▲","-")),2),NA())</f>
        <v>11.51</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113</v>
      </c>
      <c r="C26" s="1033" t="s">
        <v>71</v>
      </c>
      <c r="D26" s="1033" t="s">
        <v>113</v>
      </c>
      <c r="E26" s="1033" t="s">
        <v>71</v>
      </c>
      <c r="F26" s="1033" t="s">
        <v>113</v>
      </c>
      <c r="G26" s="1033" t="s">
        <v>71</v>
      </c>
      <c r="H26" s="1033" t="s">
        <v>113</v>
      </c>
      <c r="I26" s="1033" t="s">
        <v>71</v>
      </c>
      <c r="J26" s="1033" t="s">
        <v>113</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0.72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1</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0.25</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0.11</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5.e-002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f>IF(ROUND(VALUE(SUBSTITUTE('連結実質赤字比率に係る赤字・黒字の構成分析'!H$42,"▲","-")),2)&lt;0,ABS(ROUND(VALUE(SUBSTITUTE('連結実質赤字比率に係る赤字・黒字の構成分析'!H$42,"▲","-")),2)),NA())</f>
        <v>1.2</v>
      </c>
      <c r="G28" s="1033" t="e">
        <f>IF(ROUND(VALUE(SUBSTITUTE('連結実質赤字比率に係る赤字・黒字の構成分析'!H$42,"▲","-")),2)&gt;=0,ABS(ROUND(VALUE(SUBSTITUTE('連結実質赤字比率に係る赤字・黒字の構成分析'!H$42,"▲","-")),2)),NA())</f>
        <v>#N/A</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後期高齢者医療特別会計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5.e-002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5.e-002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6.e-002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6.e-002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6.e-002</v>
      </c>
    </row>
    <row r="30" spans="1:11">
      <c r="A30" s="1033" t="str">
        <f>IF('連結実質赤字比率に係る赤字・黒字の構成分析'!C$40="",NA(),'連結実質赤字比率に係る赤字・黒字の構成分析'!C$40)</f>
        <v>介護保険特別会計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4.e-002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5.e-002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6.e-002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5.e-002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7.0000000000000007e-002</v>
      </c>
    </row>
    <row r="31" spans="1:11">
      <c r="A31" s="1033" t="str">
        <f>IF('連結実質赤字比率に係る赤字・黒字の構成分析'!C$39="",NA(),'連結実質赤字比率に係る赤字・黒字の構成分析'!C$39)</f>
        <v>簡易水道事業特別会計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0.54</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0.1</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0.11</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0.11</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8.e-002</v>
      </c>
    </row>
    <row r="32" spans="1:11">
      <c r="A32" s="1033" t="str">
        <f>IF('連結実質赤字比率に係る赤字・黒字の構成分析'!C$38="",NA(),'連結実質赤字比率に係る赤字・黒字の構成分析'!C$38)</f>
        <v>国民健康保険特別会計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0.41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0.17</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0.19</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0.13</v>
      </c>
    </row>
    <row r="33" spans="1:16">
      <c r="A33" s="1033" t="str">
        <f>IF('連結実質赤字比率に係る赤字・黒字の構成分析'!C$37="",NA(),'連結実質赤字比率に係る赤字・黒字の構成分析'!C$37)</f>
        <v>一般会計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1.1000000000000001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1.23</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2.35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0.85</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0.55000000000000004</v>
      </c>
    </row>
    <row r="34" spans="1:16">
      <c r="A34" s="1033" t="str">
        <f>IF('連結実質赤字比率に係る赤字・黒字の構成分析'!C$36="",NA(),'連結実質赤字比率に係る赤字・黒字の構成分析'!C$36)</f>
        <v>メガソーラー事業収入特別会計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0.92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0.88</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0.91</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6.47</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6.88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7.06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6.94</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7.26</v>
      </c>
    </row>
    <row r="36" spans="1:16">
      <c r="A36" s="1033" t="str">
        <f>IF('連結実質赤字比率に係る赤字・黒字の構成分析'!C$34="",NA(),'連結実質赤字比率に係る赤字・黒字の構成分析'!C$34)</f>
        <v>西はりま天文台公園特別会計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1.e-002</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0</v>
      </c>
      <c r="F36" s="1033">
        <f>IF(ROUND(VALUE(SUBSTITUTE('連結実質赤字比率に係る赤字・黒字の構成分析'!H$34,"▲","-")),2)&lt;0,ABS(ROUND(VALUE(SUBSTITUTE('連結実質赤字比率に係る赤字・黒字の構成分析'!H$34,"▲","-")),2)),NA())</f>
        <v>0.22</v>
      </c>
      <c r="G36" s="1033" t="e">
        <f>IF(ROUND(VALUE(SUBSTITUTE('連結実質赤字比率に係る赤字・黒字の構成分析'!H$34,"▲","-")),2)&gt;=0,ABS(ROUND(VALUE(SUBSTITUTE('連結実質赤字比率に係る赤字・黒字の構成分析'!H$34,"▲","-")),2)),NA())</f>
        <v>#N/A</v>
      </c>
      <c r="H36" s="1033">
        <f>IF(ROUND(VALUE(SUBSTITUTE('連結実質赤字比率に係る赤字・黒字の構成分析'!I$34,"▲","-")),2)&lt;0,ABS(ROUND(VALUE(SUBSTITUTE('連結実質赤字比率に係る赤字・黒字の構成分析'!I$34,"▲","-")),2)),NA())</f>
        <v>0.21</v>
      </c>
      <c r="I36" s="1033" t="e">
        <f>IF(ROUND(VALUE(SUBSTITUTE('連結実質赤字比率に係る赤字・黒字の構成分析'!I$34,"▲","-")),2)&gt;=0,ABS(ROUND(VALUE(SUBSTITUTE('連結実質赤字比率に係る赤字・黒字の構成分析'!I$34,"▲","-")),2)),NA())</f>
        <v>#N/A</v>
      </c>
      <c r="J36" s="1033">
        <f>IF(ROUND(VALUE(SUBSTITUTE('連結実質赤字比率に係る赤字・黒字の構成分析'!J$34,"▲","-")),2)&lt;0,ABS(ROUND(VALUE(SUBSTITUTE('連結実質赤字比率に係る赤字・黒字の構成分析'!J$34,"▲","-")),2)),NA())</f>
        <v>0.16</v>
      </c>
      <c r="K36" s="1033" t="e">
        <f>IF(ROUND(VALUE(SUBSTITUTE('連結実質赤字比率に係る赤字・黒字の構成分析'!J$34,"▲","-")),2)&gt;=0,ABS(ROUND(VALUE(SUBSTITUTE('連結実質赤字比率に係る赤字・黒字の構成分析'!J$34,"▲","-")),2)),NA())</f>
        <v>#N/A</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114</v>
      </c>
      <c r="C41" s="1034"/>
      <c r="D41" s="1034" t="s">
        <v>117</v>
      </c>
      <c r="E41" s="1034" t="s">
        <v>114</v>
      </c>
      <c r="F41" s="1034"/>
      <c r="G41" s="1034" t="s">
        <v>117</v>
      </c>
      <c r="H41" s="1034" t="s">
        <v>114</v>
      </c>
      <c r="I41" s="1034"/>
      <c r="J41" s="1034" t="s">
        <v>117</v>
      </c>
      <c r="K41" s="1034" t="s">
        <v>114</v>
      </c>
      <c r="L41" s="1034"/>
      <c r="M41" s="1034" t="s">
        <v>117</v>
      </c>
      <c r="N41" s="1034" t="s">
        <v>114</v>
      </c>
      <c r="O41" s="1034"/>
      <c r="P41" s="1034" t="s">
        <v>117</v>
      </c>
    </row>
    <row r="42" spans="1:16">
      <c r="A42" s="1034" t="s">
        <v>119</v>
      </c>
      <c r="B42" s="1034"/>
      <c r="C42" s="1034"/>
      <c r="D42" s="1034">
        <f>'実質公債費比率（分子）の構造'!K$52</f>
        <v>2017</v>
      </c>
      <c r="E42" s="1034"/>
      <c r="F42" s="1034"/>
      <c r="G42" s="1034">
        <f>'実質公債費比率（分子）の構造'!L$52</f>
        <v>2020</v>
      </c>
      <c r="H42" s="1034"/>
      <c r="I42" s="1034"/>
      <c r="J42" s="1034">
        <f>'実質公債費比率（分子）の構造'!M$52</f>
        <v>2057</v>
      </c>
      <c r="K42" s="1034"/>
      <c r="L42" s="1034"/>
      <c r="M42" s="1034">
        <f>'実質公債費比率（分子）の構造'!N$52</f>
        <v>2131</v>
      </c>
      <c r="N42" s="1034"/>
      <c r="O42" s="1034"/>
      <c r="P42" s="1034">
        <f>'実質公債費比率（分子）の構造'!O$52</f>
        <v>2105</v>
      </c>
    </row>
    <row r="43" spans="1:16">
      <c r="A43" s="1034" t="s">
        <v>44</v>
      </c>
      <c r="B43" s="1034" t="str">
        <f>'実質公債費比率（分子）の構造'!K$51</f>
        <v>-</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0</v>
      </c>
      <c r="O43" s="1034"/>
      <c r="P43" s="1034"/>
    </row>
    <row r="44" spans="1:16">
      <c r="A44" s="1034" t="s">
        <v>40</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148</v>
      </c>
      <c r="C45" s="1034"/>
      <c r="D45" s="1034"/>
      <c r="E45" s="1034">
        <f>'実質公債費比率（分子）の構造'!L$49</f>
        <v>143</v>
      </c>
      <c r="F45" s="1034"/>
      <c r="G45" s="1034"/>
      <c r="H45" s="1034">
        <f>'実質公債費比率（分子）の構造'!M$49</f>
        <v>141</v>
      </c>
      <c r="I45" s="1034"/>
      <c r="J45" s="1034"/>
      <c r="K45" s="1034">
        <f>'実質公債費比率（分子）の構造'!N$49</f>
        <v>139</v>
      </c>
      <c r="L45" s="1034"/>
      <c r="M45" s="1034"/>
      <c r="N45" s="1034">
        <f>'実質公債費比率（分子）の構造'!O$49</f>
        <v>137</v>
      </c>
      <c r="O45" s="1034"/>
      <c r="P45" s="1034"/>
    </row>
    <row r="46" spans="1:16">
      <c r="A46" s="1034" t="s">
        <v>38</v>
      </c>
      <c r="B46" s="1034">
        <f>'実質公債費比率（分子）の構造'!K$48</f>
        <v>719</v>
      </c>
      <c r="C46" s="1034"/>
      <c r="D46" s="1034"/>
      <c r="E46" s="1034">
        <f>'実質公債費比率（分子）の構造'!L$48</f>
        <v>685</v>
      </c>
      <c r="F46" s="1034"/>
      <c r="G46" s="1034"/>
      <c r="H46" s="1034">
        <f>'実質公債費比率（分子）の構造'!M$48</f>
        <v>686</v>
      </c>
      <c r="I46" s="1034"/>
      <c r="J46" s="1034"/>
      <c r="K46" s="1034">
        <f>'実質公債費比率（分子）の構造'!N$48</f>
        <v>552</v>
      </c>
      <c r="L46" s="1034"/>
      <c r="M46" s="1034"/>
      <c r="N46" s="1034">
        <f>'実質公債費比率（分子）の構造'!O$48</f>
        <v>725</v>
      </c>
      <c r="O46" s="1034"/>
      <c r="P46" s="1034"/>
    </row>
    <row r="47" spans="1:16">
      <c r="A47" s="1034" t="s">
        <v>32</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120</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1327</v>
      </c>
      <c r="C49" s="1034"/>
      <c r="D49" s="1034"/>
      <c r="E49" s="1034">
        <f>'実質公債費比率（分子）の構造'!L$45</f>
        <v>1272</v>
      </c>
      <c r="F49" s="1034"/>
      <c r="G49" s="1034"/>
      <c r="H49" s="1034">
        <f>'実質公債費比率（分子）の構造'!M$45</f>
        <v>1297</v>
      </c>
      <c r="I49" s="1034"/>
      <c r="J49" s="1034"/>
      <c r="K49" s="1034">
        <f>'実質公債費比率（分子）の構造'!N$45</f>
        <v>1369</v>
      </c>
      <c r="L49" s="1034"/>
      <c r="M49" s="1034"/>
      <c r="N49" s="1034">
        <f>'実質公債費比率（分子）の構造'!O$45</f>
        <v>1454</v>
      </c>
      <c r="O49" s="1034"/>
      <c r="P49" s="1034"/>
    </row>
    <row r="50" spans="1:16">
      <c r="A50" s="1034" t="s">
        <v>52</v>
      </c>
      <c r="B50" s="1034" t="e">
        <f>NA()</f>
        <v>#N/A</v>
      </c>
      <c r="C50" s="1034">
        <f>IF(ISNUMBER('実質公債費比率（分子）の構造'!K$53),'実質公債費比率（分子）の構造'!K$53,NA())</f>
        <v>177</v>
      </c>
      <c r="D50" s="1034" t="e">
        <f>NA()</f>
        <v>#N/A</v>
      </c>
      <c r="E50" s="1034" t="e">
        <f>NA()</f>
        <v>#N/A</v>
      </c>
      <c r="F50" s="1034">
        <f>IF(ISNUMBER('実質公債費比率（分子）の構造'!L$53),'実質公債費比率（分子）の構造'!L$53,NA())</f>
        <v>80</v>
      </c>
      <c r="G50" s="1034" t="e">
        <f>NA()</f>
        <v>#N/A</v>
      </c>
      <c r="H50" s="1034" t="e">
        <f>NA()</f>
        <v>#N/A</v>
      </c>
      <c r="I50" s="1034">
        <f>IF(ISNUMBER('実質公債費比率（分子）の構造'!M$53),'実質公債費比率（分子）の構造'!M$53,NA())</f>
        <v>67</v>
      </c>
      <c r="J50" s="1034" t="e">
        <f>NA()</f>
        <v>#N/A</v>
      </c>
      <c r="K50" s="1034" t="e">
        <f>NA()</f>
        <v>#N/A</v>
      </c>
      <c r="L50" s="1034">
        <f>IF(ISNUMBER('実質公債費比率（分子）の構造'!N$53),'実質公債費比率（分子）の構造'!N$53,NA())</f>
        <v>-71</v>
      </c>
      <c r="M50" s="1034" t="e">
        <f>NA()</f>
        <v>#N/A</v>
      </c>
      <c r="N50" s="1034" t="e">
        <f>NA()</f>
        <v>#N/A</v>
      </c>
      <c r="O50" s="1034">
        <f>IF(ISNUMBER('実質公債費比率（分子）の構造'!O$53),'実質公債費比率（分子）の構造'!O$53,NA())</f>
        <v>211</v>
      </c>
      <c r="P50" s="1034" t="e">
        <f>NA()</f>
        <v>#N/A</v>
      </c>
    </row>
    <row r="53" spans="1:16">
      <c r="A53" s="1031" t="s">
        <v>122</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127</v>
      </c>
      <c r="C55" s="1033"/>
      <c r="D55" s="1033" t="s">
        <v>130</v>
      </c>
      <c r="E55" s="1033" t="s">
        <v>127</v>
      </c>
      <c r="F55" s="1033"/>
      <c r="G55" s="1033" t="s">
        <v>130</v>
      </c>
      <c r="H55" s="1033" t="s">
        <v>127</v>
      </c>
      <c r="I55" s="1033"/>
      <c r="J55" s="1033" t="s">
        <v>130</v>
      </c>
      <c r="K55" s="1033" t="s">
        <v>127</v>
      </c>
      <c r="L55" s="1033"/>
      <c r="M55" s="1033" t="s">
        <v>130</v>
      </c>
      <c r="N55" s="1033" t="s">
        <v>127</v>
      </c>
      <c r="O55" s="1033"/>
      <c r="P55" s="1033" t="s">
        <v>130</v>
      </c>
    </row>
    <row r="56" spans="1:16">
      <c r="A56" s="1033" t="s">
        <v>42</v>
      </c>
      <c r="B56" s="1033"/>
      <c r="C56" s="1033"/>
      <c r="D56" s="1033">
        <f>'将来負担比率（分子）の構造'!I$52</f>
        <v>18214</v>
      </c>
      <c r="E56" s="1033"/>
      <c r="F56" s="1033"/>
      <c r="G56" s="1033">
        <f>'将来負担比率（分子）の構造'!J$52</f>
        <v>17887</v>
      </c>
      <c r="H56" s="1033"/>
      <c r="I56" s="1033"/>
      <c r="J56" s="1033">
        <f>'将来負担比率（分子）の構造'!K$52</f>
        <v>17924</v>
      </c>
      <c r="K56" s="1033"/>
      <c r="L56" s="1033"/>
      <c r="M56" s="1033">
        <f>'将来負担比率（分子）の構造'!L$52</f>
        <v>17370</v>
      </c>
      <c r="N56" s="1033"/>
      <c r="O56" s="1033"/>
      <c r="P56" s="1033">
        <f>'将来負担比率（分子）の構造'!M$52</f>
        <v>16260</v>
      </c>
    </row>
    <row r="57" spans="1:16">
      <c r="A57" s="1033" t="s">
        <v>93</v>
      </c>
      <c r="B57" s="1033"/>
      <c r="C57" s="1033"/>
      <c r="D57" s="1033">
        <f>'将来負担比率（分子）の構造'!I$51</f>
        <v>156</v>
      </c>
      <c r="E57" s="1033"/>
      <c r="F57" s="1033"/>
      <c r="G57" s="1033">
        <f>'将来負担比率（分子）の構造'!J$51</f>
        <v>128</v>
      </c>
      <c r="H57" s="1033"/>
      <c r="I57" s="1033"/>
      <c r="J57" s="1033">
        <f>'将来負担比率（分子）の構造'!K$51</f>
        <v>106</v>
      </c>
      <c r="K57" s="1033"/>
      <c r="L57" s="1033"/>
      <c r="M57" s="1033">
        <f>'将来負担比率（分子）の構造'!L$51</f>
        <v>92</v>
      </c>
      <c r="N57" s="1033"/>
      <c r="O57" s="1033"/>
      <c r="P57" s="1033">
        <f>'将来負担比率（分子）の構造'!M$51</f>
        <v>83</v>
      </c>
    </row>
    <row r="58" spans="1:16">
      <c r="A58" s="1033" t="s">
        <v>90</v>
      </c>
      <c r="B58" s="1033"/>
      <c r="C58" s="1033"/>
      <c r="D58" s="1033">
        <f>'将来負担比率（分子）の構造'!I$50</f>
        <v>8155</v>
      </c>
      <c r="E58" s="1033"/>
      <c r="F58" s="1033"/>
      <c r="G58" s="1033">
        <f>'将来負担比率（分子）の構造'!J$50</f>
        <v>8621</v>
      </c>
      <c r="H58" s="1033"/>
      <c r="I58" s="1033"/>
      <c r="J58" s="1033">
        <f>'将来負担比率（分子）の構造'!K$50</f>
        <v>8552</v>
      </c>
      <c r="K58" s="1033"/>
      <c r="L58" s="1033"/>
      <c r="M58" s="1033">
        <f>'将来負担比率（分子）の構造'!L$50</f>
        <v>9026</v>
      </c>
      <c r="N58" s="1033"/>
      <c r="O58" s="1033"/>
      <c r="P58" s="1033">
        <f>'将来負担比率（分子）の構造'!M$50</f>
        <v>9226</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57</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2067</v>
      </c>
      <c r="C62" s="1033"/>
      <c r="D62" s="1033"/>
      <c r="E62" s="1033">
        <f>'将来負担比率（分子）の構造'!J$45</f>
        <v>2019</v>
      </c>
      <c r="F62" s="1033"/>
      <c r="G62" s="1033"/>
      <c r="H62" s="1033">
        <f>'将来負担比率（分子）の構造'!K$45</f>
        <v>1974</v>
      </c>
      <c r="I62" s="1033"/>
      <c r="J62" s="1033"/>
      <c r="K62" s="1033">
        <f>'将来負担比率（分子）の構造'!L$45</f>
        <v>1974</v>
      </c>
      <c r="L62" s="1033"/>
      <c r="M62" s="1033"/>
      <c r="N62" s="1033">
        <f>'将来負担比率（分子）の構造'!M$45</f>
        <v>1984</v>
      </c>
      <c r="O62" s="1033"/>
      <c r="P62" s="1033"/>
    </row>
    <row r="63" spans="1:16">
      <c r="A63" s="1033" t="s">
        <v>17</v>
      </c>
      <c r="B63" s="1033">
        <f>'将来負担比率（分子）の構造'!I$44</f>
        <v>1088</v>
      </c>
      <c r="C63" s="1033"/>
      <c r="D63" s="1033"/>
      <c r="E63" s="1033">
        <f>'将来負担比率（分子）の構造'!J$44</f>
        <v>949</v>
      </c>
      <c r="F63" s="1033"/>
      <c r="G63" s="1033"/>
      <c r="H63" s="1033">
        <f>'将来負担比率（分子）の構造'!K$44</f>
        <v>843</v>
      </c>
      <c r="I63" s="1033"/>
      <c r="J63" s="1033"/>
      <c r="K63" s="1033">
        <f>'将来負担比率（分子）の構造'!L$44</f>
        <v>685</v>
      </c>
      <c r="L63" s="1033"/>
      <c r="M63" s="1033"/>
      <c r="N63" s="1033">
        <f>'将来負担比率（分子）の構造'!M$44</f>
        <v>537</v>
      </c>
      <c r="O63" s="1033"/>
      <c r="P63" s="1033"/>
    </row>
    <row r="64" spans="1:16">
      <c r="A64" s="1033" t="s">
        <v>77</v>
      </c>
      <c r="B64" s="1033">
        <f>'将来負担比率（分子）の構造'!I$43</f>
        <v>6420</v>
      </c>
      <c r="C64" s="1033"/>
      <c r="D64" s="1033"/>
      <c r="E64" s="1033">
        <f>'将来負担比率（分子）の構造'!J$43</f>
        <v>5923</v>
      </c>
      <c r="F64" s="1033"/>
      <c r="G64" s="1033"/>
      <c r="H64" s="1033">
        <f>'将来負担比率（分子）の構造'!K$43</f>
        <v>5534</v>
      </c>
      <c r="I64" s="1033"/>
      <c r="J64" s="1033"/>
      <c r="K64" s="1033">
        <f>'将来負担比率（分子）の構造'!L$43</f>
        <v>4898</v>
      </c>
      <c r="L64" s="1033"/>
      <c r="M64" s="1033"/>
      <c r="N64" s="1033">
        <f>'将来負担比率（分子）の構造'!M$43</f>
        <v>5430</v>
      </c>
      <c r="O64" s="1033"/>
      <c r="P64" s="1033"/>
    </row>
    <row r="65" spans="1:16">
      <c r="A65" s="1033" t="s">
        <v>76</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68</v>
      </c>
      <c r="B66" s="1033">
        <f>'将来負担比率（分子）の構造'!I$41</f>
        <v>12934</v>
      </c>
      <c r="C66" s="1033"/>
      <c r="D66" s="1033"/>
      <c r="E66" s="1033">
        <f>'将来負担比率（分子）の構造'!J$41</f>
        <v>13052</v>
      </c>
      <c r="F66" s="1033"/>
      <c r="G66" s="1033"/>
      <c r="H66" s="1033">
        <f>'将来負担比率（分子）の構造'!K$41</f>
        <v>12854</v>
      </c>
      <c r="I66" s="1033"/>
      <c r="J66" s="1033"/>
      <c r="K66" s="1033">
        <f>'将来負担比率（分子）の構造'!L$41</f>
        <v>11161</v>
      </c>
      <c r="L66" s="1033"/>
      <c r="M66" s="1033"/>
      <c r="N66" s="1033">
        <f>'将来負担比率（分子）の構造'!M$41</f>
        <v>9421</v>
      </c>
      <c r="O66" s="1033"/>
      <c r="P66" s="1033"/>
    </row>
    <row r="67" spans="1:16">
      <c r="A67" s="1033" t="s">
        <v>95</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132</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134</v>
      </c>
      <c r="B72" s="1037">
        <f>基金残高に係る経年分析!F55</f>
        <v>2652</v>
      </c>
      <c r="C72" s="1037">
        <f>基金残高に係る経年分析!G55</f>
        <v>2707</v>
      </c>
      <c r="D72" s="1037">
        <f>基金残高に係る経年分析!H55</f>
        <v>2695</v>
      </c>
    </row>
    <row r="73" spans="1:16">
      <c r="A73" s="1035" t="s">
        <v>135</v>
      </c>
      <c r="B73" s="1037">
        <f>基金残高に係る経年分析!F56</f>
        <v>1628</v>
      </c>
      <c r="C73" s="1037">
        <f>基金残高に係る経年分析!G56</f>
        <v>1496</v>
      </c>
      <c r="D73" s="1037">
        <f>基金残高に係る経年分析!H56</f>
        <v>1420</v>
      </c>
    </row>
    <row r="74" spans="1:16">
      <c r="A74" s="1035" t="s">
        <v>138</v>
      </c>
      <c r="B74" s="1037">
        <f>基金残高に係る経年分析!F57</f>
        <v>5805</v>
      </c>
      <c r="C74" s="1037">
        <f>基金残高に係る経年分析!G57</f>
        <v>6294</v>
      </c>
      <c r="D74" s="1037">
        <f>基金残高に係る経年分析!H57</f>
        <v>6541</v>
      </c>
    </row>
  </sheetData>
  <sheetProtection algorithmName="SHA-512" hashValue="eejKDEPx7vQHooZOMgt4YpPPh9yc0Pr7gPya/f5GjSEcHhDFZjLPLzCrpkkllsDt9MRu+T/fwChPsyCjg7Lvhg==" saltValue="aFG7bWMkxqzCHGNUiL29Z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131</v>
      </c>
      <c r="DI1" s="344"/>
      <c r="DJ1" s="344"/>
      <c r="DK1" s="344"/>
      <c r="DL1" s="344"/>
      <c r="DM1" s="344"/>
      <c r="DN1" s="351"/>
      <c r="DO1" s="1"/>
      <c r="DP1" s="343" t="s">
        <v>266</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308</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313</v>
      </c>
      <c r="S4" s="139"/>
      <c r="T4" s="139"/>
      <c r="U4" s="139"/>
      <c r="V4" s="139"/>
      <c r="W4" s="139"/>
      <c r="X4" s="139"/>
      <c r="Y4" s="144"/>
      <c r="Z4" s="182" t="s">
        <v>316</v>
      </c>
      <c r="AA4" s="139"/>
      <c r="AB4" s="139"/>
      <c r="AC4" s="144"/>
      <c r="AD4" s="182" t="s">
        <v>259</v>
      </c>
      <c r="AE4" s="139"/>
      <c r="AF4" s="139"/>
      <c r="AG4" s="139"/>
      <c r="AH4" s="139"/>
      <c r="AI4" s="139"/>
      <c r="AJ4" s="139"/>
      <c r="AK4" s="144"/>
      <c r="AL4" s="182" t="s">
        <v>316</v>
      </c>
      <c r="AM4" s="139"/>
      <c r="AN4" s="139"/>
      <c r="AO4" s="144"/>
      <c r="AP4" s="298" t="s">
        <v>147</v>
      </c>
      <c r="AQ4" s="298"/>
      <c r="AR4" s="298"/>
      <c r="AS4" s="298"/>
      <c r="AT4" s="298"/>
      <c r="AU4" s="298"/>
      <c r="AV4" s="298"/>
      <c r="AW4" s="298"/>
      <c r="AX4" s="298"/>
      <c r="AY4" s="298"/>
      <c r="AZ4" s="298"/>
      <c r="BA4" s="298"/>
      <c r="BB4" s="298"/>
      <c r="BC4" s="298"/>
      <c r="BD4" s="298"/>
      <c r="BE4" s="298"/>
      <c r="BF4" s="298"/>
      <c r="BG4" s="298" t="s">
        <v>296</v>
      </c>
      <c r="BH4" s="298"/>
      <c r="BI4" s="298"/>
      <c r="BJ4" s="298"/>
      <c r="BK4" s="298"/>
      <c r="BL4" s="298"/>
      <c r="BM4" s="298"/>
      <c r="BN4" s="298"/>
      <c r="BO4" s="298" t="s">
        <v>316</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315</v>
      </c>
      <c r="C5" s="265"/>
      <c r="D5" s="265"/>
      <c r="E5" s="265"/>
      <c r="F5" s="265"/>
      <c r="G5" s="265"/>
      <c r="H5" s="265"/>
      <c r="I5" s="265"/>
      <c r="J5" s="265"/>
      <c r="K5" s="265"/>
      <c r="L5" s="265"/>
      <c r="M5" s="265"/>
      <c r="N5" s="265"/>
      <c r="O5" s="265"/>
      <c r="P5" s="265"/>
      <c r="Q5" s="268"/>
      <c r="R5" s="273">
        <v>2102030</v>
      </c>
      <c r="S5" s="276"/>
      <c r="T5" s="276"/>
      <c r="U5" s="276"/>
      <c r="V5" s="276"/>
      <c r="W5" s="276"/>
      <c r="X5" s="276"/>
      <c r="Y5" s="278"/>
      <c r="Z5" s="281">
        <v>16</v>
      </c>
      <c r="AA5" s="281"/>
      <c r="AB5" s="281"/>
      <c r="AC5" s="281"/>
      <c r="AD5" s="286">
        <v>2102030</v>
      </c>
      <c r="AE5" s="286"/>
      <c r="AF5" s="286"/>
      <c r="AG5" s="286"/>
      <c r="AH5" s="286"/>
      <c r="AI5" s="286"/>
      <c r="AJ5" s="286"/>
      <c r="AK5" s="286"/>
      <c r="AL5" s="291">
        <v>24.8</v>
      </c>
      <c r="AM5" s="293"/>
      <c r="AN5" s="293"/>
      <c r="AO5" s="295"/>
      <c r="AP5" s="260" t="s">
        <v>320</v>
      </c>
      <c r="AQ5" s="265"/>
      <c r="AR5" s="265"/>
      <c r="AS5" s="265"/>
      <c r="AT5" s="265"/>
      <c r="AU5" s="265"/>
      <c r="AV5" s="265"/>
      <c r="AW5" s="265"/>
      <c r="AX5" s="265"/>
      <c r="AY5" s="265"/>
      <c r="AZ5" s="265"/>
      <c r="BA5" s="265"/>
      <c r="BB5" s="265"/>
      <c r="BC5" s="265"/>
      <c r="BD5" s="265"/>
      <c r="BE5" s="265"/>
      <c r="BF5" s="268"/>
      <c r="BG5" s="274">
        <v>2101657</v>
      </c>
      <c r="BH5" s="217"/>
      <c r="BI5" s="217"/>
      <c r="BJ5" s="217"/>
      <c r="BK5" s="217"/>
      <c r="BL5" s="217"/>
      <c r="BM5" s="217"/>
      <c r="BN5" s="279"/>
      <c r="BO5" s="282">
        <v>100</v>
      </c>
      <c r="BP5" s="282"/>
      <c r="BQ5" s="282"/>
      <c r="BR5" s="282"/>
      <c r="BS5" s="287" t="s">
        <v>204</v>
      </c>
      <c r="BT5" s="287"/>
      <c r="BU5" s="287"/>
      <c r="BV5" s="287"/>
      <c r="BW5" s="287"/>
      <c r="BX5" s="287"/>
      <c r="BY5" s="287"/>
      <c r="BZ5" s="287"/>
      <c r="CA5" s="287"/>
      <c r="CB5" s="325"/>
      <c r="CD5" s="182" t="s">
        <v>147</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316</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178105</v>
      </c>
      <c r="S6" s="217"/>
      <c r="T6" s="217"/>
      <c r="U6" s="217"/>
      <c r="V6" s="217"/>
      <c r="W6" s="217"/>
      <c r="X6" s="217"/>
      <c r="Y6" s="279"/>
      <c r="Z6" s="282">
        <v>1.4</v>
      </c>
      <c r="AA6" s="282"/>
      <c r="AB6" s="282"/>
      <c r="AC6" s="282"/>
      <c r="AD6" s="287">
        <v>178105</v>
      </c>
      <c r="AE6" s="287"/>
      <c r="AF6" s="287"/>
      <c r="AG6" s="287"/>
      <c r="AH6" s="287"/>
      <c r="AI6" s="287"/>
      <c r="AJ6" s="287"/>
      <c r="AK6" s="287"/>
      <c r="AL6" s="283">
        <v>2.1</v>
      </c>
      <c r="AM6" s="238"/>
      <c r="AN6" s="238"/>
      <c r="AO6" s="296"/>
      <c r="AP6" s="261" t="s">
        <v>104</v>
      </c>
      <c r="AQ6" s="1"/>
      <c r="AR6" s="1"/>
      <c r="AS6" s="1"/>
      <c r="AT6" s="1"/>
      <c r="AU6" s="1"/>
      <c r="AV6" s="1"/>
      <c r="AW6" s="1"/>
      <c r="AX6" s="1"/>
      <c r="AY6" s="1"/>
      <c r="AZ6" s="1"/>
      <c r="BA6" s="1"/>
      <c r="BB6" s="1"/>
      <c r="BC6" s="1"/>
      <c r="BD6" s="1"/>
      <c r="BE6" s="1"/>
      <c r="BF6" s="269"/>
      <c r="BG6" s="274">
        <v>2101657</v>
      </c>
      <c r="BH6" s="217"/>
      <c r="BI6" s="217"/>
      <c r="BJ6" s="217"/>
      <c r="BK6" s="217"/>
      <c r="BL6" s="217"/>
      <c r="BM6" s="217"/>
      <c r="BN6" s="279"/>
      <c r="BO6" s="282">
        <v>100</v>
      </c>
      <c r="BP6" s="282"/>
      <c r="BQ6" s="282"/>
      <c r="BR6" s="282"/>
      <c r="BS6" s="287" t="s">
        <v>204</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118777</v>
      </c>
      <c r="CS6" s="217"/>
      <c r="CT6" s="217"/>
      <c r="CU6" s="217"/>
      <c r="CV6" s="217"/>
      <c r="CW6" s="217"/>
      <c r="CX6" s="217"/>
      <c r="CY6" s="279"/>
      <c r="CZ6" s="291">
        <v>0.9</v>
      </c>
      <c r="DA6" s="293"/>
      <c r="DB6" s="293"/>
      <c r="DC6" s="337"/>
      <c r="DD6" s="288" t="s">
        <v>204</v>
      </c>
      <c r="DE6" s="217"/>
      <c r="DF6" s="217"/>
      <c r="DG6" s="217"/>
      <c r="DH6" s="217"/>
      <c r="DI6" s="217"/>
      <c r="DJ6" s="217"/>
      <c r="DK6" s="217"/>
      <c r="DL6" s="217"/>
      <c r="DM6" s="217"/>
      <c r="DN6" s="217"/>
      <c r="DO6" s="217"/>
      <c r="DP6" s="279"/>
      <c r="DQ6" s="288">
        <v>118777</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921</v>
      </c>
      <c r="S7" s="217"/>
      <c r="T7" s="217"/>
      <c r="U7" s="217"/>
      <c r="V7" s="217"/>
      <c r="W7" s="217"/>
      <c r="X7" s="217"/>
      <c r="Y7" s="279"/>
      <c r="Z7" s="282">
        <v>0</v>
      </c>
      <c r="AA7" s="282"/>
      <c r="AB7" s="282"/>
      <c r="AC7" s="282"/>
      <c r="AD7" s="287">
        <v>921</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702525</v>
      </c>
      <c r="BH7" s="217"/>
      <c r="BI7" s="217"/>
      <c r="BJ7" s="217"/>
      <c r="BK7" s="217"/>
      <c r="BL7" s="217"/>
      <c r="BM7" s="217"/>
      <c r="BN7" s="279"/>
      <c r="BO7" s="282">
        <v>33.4</v>
      </c>
      <c r="BP7" s="282"/>
      <c r="BQ7" s="282"/>
      <c r="BR7" s="282"/>
      <c r="BS7" s="287" t="s">
        <v>204</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1673777</v>
      </c>
      <c r="CS7" s="217"/>
      <c r="CT7" s="217"/>
      <c r="CU7" s="217"/>
      <c r="CV7" s="217"/>
      <c r="CW7" s="217"/>
      <c r="CX7" s="217"/>
      <c r="CY7" s="279"/>
      <c r="CZ7" s="282">
        <v>12.8</v>
      </c>
      <c r="DA7" s="282"/>
      <c r="DB7" s="282"/>
      <c r="DC7" s="282"/>
      <c r="DD7" s="288">
        <v>40898</v>
      </c>
      <c r="DE7" s="217"/>
      <c r="DF7" s="217"/>
      <c r="DG7" s="217"/>
      <c r="DH7" s="217"/>
      <c r="DI7" s="217"/>
      <c r="DJ7" s="217"/>
      <c r="DK7" s="217"/>
      <c r="DL7" s="217"/>
      <c r="DM7" s="217"/>
      <c r="DN7" s="217"/>
      <c r="DO7" s="217"/>
      <c r="DP7" s="279"/>
      <c r="DQ7" s="288">
        <v>1440658</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13613</v>
      </c>
      <c r="S8" s="217"/>
      <c r="T8" s="217"/>
      <c r="U8" s="217"/>
      <c r="V8" s="217"/>
      <c r="W8" s="217"/>
      <c r="X8" s="217"/>
      <c r="Y8" s="279"/>
      <c r="Z8" s="282">
        <v>0.1</v>
      </c>
      <c r="AA8" s="282"/>
      <c r="AB8" s="282"/>
      <c r="AC8" s="282"/>
      <c r="AD8" s="287">
        <v>13613</v>
      </c>
      <c r="AE8" s="287"/>
      <c r="AF8" s="287"/>
      <c r="AG8" s="287"/>
      <c r="AH8" s="287"/>
      <c r="AI8" s="287"/>
      <c r="AJ8" s="287"/>
      <c r="AK8" s="287"/>
      <c r="AL8" s="283">
        <v>0.2</v>
      </c>
      <c r="AM8" s="238"/>
      <c r="AN8" s="238"/>
      <c r="AO8" s="296"/>
      <c r="AP8" s="261" t="s">
        <v>128</v>
      </c>
      <c r="AQ8" s="1"/>
      <c r="AR8" s="1"/>
      <c r="AS8" s="1"/>
      <c r="AT8" s="1"/>
      <c r="AU8" s="1"/>
      <c r="AV8" s="1"/>
      <c r="AW8" s="1"/>
      <c r="AX8" s="1"/>
      <c r="AY8" s="1"/>
      <c r="AZ8" s="1"/>
      <c r="BA8" s="1"/>
      <c r="BB8" s="1"/>
      <c r="BC8" s="1"/>
      <c r="BD8" s="1"/>
      <c r="BE8" s="1"/>
      <c r="BF8" s="269"/>
      <c r="BG8" s="274">
        <v>28797</v>
      </c>
      <c r="BH8" s="217"/>
      <c r="BI8" s="217"/>
      <c r="BJ8" s="217"/>
      <c r="BK8" s="217"/>
      <c r="BL8" s="217"/>
      <c r="BM8" s="217"/>
      <c r="BN8" s="279"/>
      <c r="BO8" s="282">
        <v>1.4</v>
      </c>
      <c r="BP8" s="282"/>
      <c r="BQ8" s="282"/>
      <c r="BR8" s="282"/>
      <c r="BS8" s="287" t="s">
        <v>204</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3348654</v>
      </c>
      <c r="CS8" s="217"/>
      <c r="CT8" s="217"/>
      <c r="CU8" s="217"/>
      <c r="CV8" s="217"/>
      <c r="CW8" s="217"/>
      <c r="CX8" s="217"/>
      <c r="CY8" s="279"/>
      <c r="CZ8" s="282">
        <v>25.7</v>
      </c>
      <c r="DA8" s="282"/>
      <c r="DB8" s="282"/>
      <c r="DC8" s="282"/>
      <c r="DD8" s="288">
        <v>118401</v>
      </c>
      <c r="DE8" s="217"/>
      <c r="DF8" s="217"/>
      <c r="DG8" s="217"/>
      <c r="DH8" s="217"/>
      <c r="DI8" s="217"/>
      <c r="DJ8" s="217"/>
      <c r="DK8" s="217"/>
      <c r="DL8" s="217"/>
      <c r="DM8" s="217"/>
      <c r="DN8" s="217"/>
      <c r="DO8" s="217"/>
      <c r="DP8" s="279"/>
      <c r="DQ8" s="288">
        <v>2078423</v>
      </c>
      <c r="DR8" s="217"/>
      <c r="DS8" s="217"/>
      <c r="DT8" s="217"/>
      <c r="DU8" s="217"/>
      <c r="DV8" s="217"/>
      <c r="DW8" s="217"/>
      <c r="DX8" s="217"/>
      <c r="DY8" s="217"/>
      <c r="DZ8" s="217"/>
      <c r="EA8" s="217"/>
      <c r="EB8" s="217"/>
      <c r="EC8" s="326"/>
    </row>
    <row r="9" spans="2:143" ht="11.25" customHeight="1">
      <c r="B9" s="261" t="s">
        <v>334</v>
      </c>
      <c r="C9" s="1"/>
      <c r="D9" s="1"/>
      <c r="E9" s="1"/>
      <c r="F9" s="1"/>
      <c r="G9" s="1"/>
      <c r="H9" s="1"/>
      <c r="I9" s="1"/>
      <c r="J9" s="1"/>
      <c r="K9" s="1"/>
      <c r="L9" s="1"/>
      <c r="M9" s="1"/>
      <c r="N9" s="1"/>
      <c r="O9" s="1"/>
      <c r="P9" s="1"/>
      <c r="Q9" s="269"/>
      <c r="R9" s="274">
        <v>9682</v>
      </c>
      <c r="S9" s="217"/>
      <c r="T9" s="217"/>
      <c r="U9" s="217"/>
      <c r="V9" s="217"/>
      <c r="W9" s="217"/>
      <c r="X9" s="217"/>
      <c r="Y9" s="279"/>
      <c r="Z9" s="282">
        <v>0.1</v>
      </c>
      <c r="AA9" s="282"/>
      <c r="AB9" s="282"/>
      <c r="AC9" s="282"/>
      <c r="AD9" s="287">
        <v>9682</v>
      </c>
      <c r="AE9" s="287"/>
      <c r="AF9" s="287"/>
      <c r="AG9" s="287"/>
      <c r="AH9" s="287"/>
      <c r="AI9" s="287"/>
      <c r="AJ9" s="287"/>
      <c r="AK9" s="287"/>
      <c r="AL9" s="283">
        <v>0.1</v>
      </c>
      <c r="AM9" s="238"/>
      <c r="AN9" s="238"/>
      <c r="AO9" s="296"/>
      <c r="AP9" s="261" t="s">
        <v>336</v>
      </c>
      <c r="AQ9" s="1"/>
      <c r="AR9" s="1"/>
      <c r="AS9" s="1"/>
      <c r="AT9" s="1"/>
      <c r="AU9" s="1"/>
      <c r="AV9" s="1"/>
      <c r="AW9" s="1"/>
      <c r="AX9" s="1"/>
      <c r="AY9" s="1"/>
      <c r="AZ9" s="1"/>
      <c r="BA9" s="1"/>
      <c r="BB9" s="1"/>
      <c r="BC9" s="1"/>
      <c r="BD9" s="1"/>
      <c r="BE9" s="1"/>
      <c r="BF9" s="269"/>
      <c r="BG9" s="274">
        <v>565245</v>
      </c>
      <c r="BH9" s="217"/>
      <c r="BI9" s="217"/>
      <c r="BJ9" s="217"/>
      <c r="BK9" s="217"/>
      <c r="BL9" s="217"/>
      <c r="BM9" s="217"/>
      <c r="BN9" s="279"/>
      <c r="BO9" s="282">
        <v>26.9</v>
      </c>
      <c r="BP9" s="282"/>
      <c r="BQ9" s="282"/>
      <c r="BR9" s="282"/>
      <c r="BS9" s="287" t="s">
        <v>204</v>
      </c>
      <c r="BT9" s="287"/>
      <c r="BU9" s="287"/>
      <c r="BV9" s="287"/>
      <c r="BW9" s="287"/>
      <c r="BX9" s="287"/>
      <c r="BY9" s="287"/>
      <c r="BZ9" s="287"/>
      <c r="CA9" s="287"/>
      <c r="CB9" s="325"/>
      <c r="CD9" s="261" t="s">
        <v>339</v>
      </c>
      <c r="CE9" s="1"/>
      <c r="CF9" s="1"/>
      <c r="CG9" s="1"/>
      <c r="CH9" s="1"/>
      <c r="CI9" s="1"/>
      <c r="CJ9" s="1"/>
      <c r="CK9" s="1"/>
      <c r="CL9" s="1"/>
      <c r="CM9" s="1"/>
      <c r="CN9" s="1"/>
      <c r="CO9" s="1"/>
      <c r="CP9" s="1"/>
      <c r="CQ9" s="269"/>
      <c r="CR9" s="274">
        <v>1106636</v>
      </c>
      <c r="CS9" s="217"/>
      <c r="CT9" s="217"/>
      <c r="CU9" s="217"/>
      <c r="CV9" s="217"/>
      <c r="CW9" s="217"/>
      <c r="CX9" s="217"/>
      <c r="CY9" s="279"/>
      <c r="CZ9" s="282">
        <v>8.5</v>
      </c>
      <c r="DA9" s="282"/>
      <c r="DB9" s="282"/>
      <c r="DC9" s="282"/>
      <c r="DD9" s="288">
        <v>13700</v>
      </c>
      <c r="DE9" s="217"/>
      <c r="DF9" s="217"/>
      <c r="DG9" s="217"/>
      <c r="DH9" s="217"/>
      <c r="DI9" s="217"/>
      <c r="DJ9" s="217"/>
      <c r="DK9" s="217"/>
      <c r="DL9" s="217"/>
      <c r="DM9" s="217"/>
      <c r="DN9" s="217"/>
      <c r="DO9" s="217"/>
      <c r="DP9" s="279"/>
      <c r="DQ9" s="288">
        <v>923655</v>
      </c>
      <c r="DR9" s="217"/>
      <c r="DS9" s="217"/>
      <c r="DT9" s="217"/>
      <c r="DU9" s="217"/>
      <c r="DV9" s="217"/>
      <c r="DW9" s="217"/>
      <c r="DX9" s="217"/>
      <c r="DY9" s="217"/>
      <c r="DZ9" s="217"/>
      <c r="EA9" s="217"/>
      <c r="EB9" s="217"/>
      <c r="EC9" s="326"/>
    </row>
    <row r="10" spans="2:143" ht="11.25" customHeight="1">
      <c r="B10" s="261" t="s">
        <v>136</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195</v>
      </c>
      <c r="AQ10" s="1"/>
      <c r="AR10" s="1"/>
      <c r="AS10" s="1"/>
      <c r="AT10" s="1"/>
      <c r="AU10" s="1"/>
      <c r="AV10" s="1"/>
      <c r="AW10" s="1"/>
      <c r="AX10" s="1"/>
      <c r="AY10" s="1"/>
      <c r="AZ10" s="1"/>
      <c r="BA10" s="1"/>
      <c r="BB10" s="1"/>
      <c r="BC10" s="1"/>
      <c r="BD10" s="1"/>
      <c r="BE10" s="1"/>
      <c r="BF10" s="269"/>
      <c r="BG10" s="274">
        <v>51327</v>
      </c>
      <c r="BH10" s="217"/>
      <c r="BI10" s="217"/>
      <c r="BJ10" s="217"/>
      <c r="BK10" s="217"/>
      <c r="BL10" s="217"/>
      <c r="BM10" s="217"/>
      <c r="BN10" s="279"/>
      <c r="BO10" s="282">
        <v>2.4</v>
      </c>
      <c r="BP10" s="282"/>
      <c r="BQ10" s="282"/>
      <c r="BR10" s="282"/>
      <c r="BS10" s="287" t="s">
        <v>204</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t="s">
        <v>204</v>
      </c>
      <c r="CS10" s="217"/>
      <c r="CT10" s="217"/>
      <c r="CU10" s="217"/>
      <c r="CV10" s="217"/>
      <c r="CW10" s="217"/>
      <c r="CX10" s="217"/>
      <c r="CY10" s="279"/>
      <c r="CZ10" s="282" t="s">
        <v>204</v>
      </c>
      <c r="DA10" s="282"/>
      <c r="DB10" s="282"/>
      <c r="DC10" s="282"/>
      <c r="DD10" s="288" t="s">
        <v>204</v>
      </c>
      <c r="DE10" s="217"/>
      <c r="DF10" s="217"/>
      <c r="DG10" s="217"/>
      <c r="DH10" s="217"/>
      <c r="DI10" s="217"/>
      <c r="DJ10" s="217"/>
      <c r="DK10" s="217"/>
      <c r="DL10" s="217"/>
      <c r="DM10" s="217"/>
      <c r="DN10" s="217"/>
      <c r="DO10" s="217"/>
      <c r="DP10" s="279"/>
      <c r="DQ10" s="288" t="s">
        <v>204</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389136</v>
      </c>
      <c r="S11" s="217"/>
      <c r="T11" s="217"/>
      <c r="U11" s="217"/>
      <c r="V11" s="217"/>
      <c r="W11" s="217"/>
      <c r="X11" s="217"/>
      <c r="Y11" s="279"/>
      <c r="Z11" s="283">
        <v>3</v>
      </c>
      <c r="AA11" s="238"/>
      <c r="AB11" s="238"/>
      <c r="AC11" s="285"/>
      <c r="AD11" s="288">
        <v>389136</v>
      </c>
      <c r="AE11" s="217"/>
      <c r="AF11" s="217"/>
      <c r="AG11" s="217"/>
      <c r="AH11" s="217"/>
      <c r="AI11" s="217"/>
      <c r="AJ11" s="217"/>
      <c r="AK11" s="279"/>
      <c r="AL11" s="283">
        <v>4.5999999999999996</v>
      </c>
      <c r="AM11" s="238"/>
      <c r="AN11" s="238"/>
      <c r="AO11" s="296"/>
      <c r="AP11" s="261" t="s">
        <v>341</v>
      </c>
      <c r="AQ11" s="1"/>
      <c r="AR11" s="1"/>
      <c r="AS11" s="1"/>
      <c r="AT11" s="1"/>
      <c r="AU11" s="1"/>
      <c r="AV11" s="1"/>
      <c r="AW11" s="1"/>
      <c r="AX11" s="1"/>
      <c r="AY11" s="1"/>
      <c r="AZ11" s="1"/>
      <c r="BA11" s="1"/>
      <c r="BB11" s="1"/>
      <c r="BC11" s="1"/>
      <c r="BD11" s="1"/>
      <c r="BE11" s="1"/>
      <c r="BF11" s="269"/>
      <c r="BG11" s="274">
        <v>57156</v>
      </c>
      <c r="BH11" s="217"/>
      <c r="BI11" s="217"/>
      <c r="BJ11" s="217"/>
      <c r="BK11" s="217"/>
      <c r="BL11" s="217"/>
      <c r="BM11" s="217"/>
      <c r="BN11" s="279"/>
      <c r="BO11" s="282">
        <v>2.7</v>
      </c>
      <c r="BP11" s="282"/>
      <c r="BQ11" s="282"/>
      <c r="BR11" s="282"/>
      <c r="BS11" s="287" t="s">
        <v>204</v>
      </c>
      <c r="BT11" s="287"/>
      <c r="BU11" s="287"/>
      <c r="BV11" s="287"/>
      <c r="BW11" s="287"/>
      <c r="BX11" s="287"/>
      <c r="BY11" s="287"/>
      <c r="BZ11" s="287"/>
      <c r="CA11" s="287"/>
      <c r="CB11" s="325"/>
      <c r="CD11" s="261" t="s">
        <v>344</v>
      </c>
      <c r="CE11" s="1"/>
      <c r="CF11" s="1"/>
      <c r="CG11" s="1"/>
      <c r="CH11" s="1"/>
      <c r="CI11" s="1"/>
      <c r="CJ11" s="1"/>
      <c r="CK11" s="1"/>
      <c r="CL11" s="1"/>
      <c r="CM11" s="1"/>
      <c r="CN11" s="1"/>
      <c r="CO11" s="1"/>
      <c r="CP11" s="1"/>
      <c r="CQ11" s="269"/>
      <c r="CR11" s="274">
        <v>1260602</v>
      </c>
      <c r="CS11" s="217"/>
      <c r="CT11" s="217"/>
      <c r="CU11" s="217"/>
      <c r="CV11" s="217"/>
      <c r="CW11" s="217"/>
      <c r="CX11" s="217"/>
      <c r="CY11" s="279"/>
      <c r="CZ11" s="282">
        <v>9.6999999999999993</v>
      </c>
      <c r="DA11" s="282"/>
      <c r="DB11" s="282"/>
      <c r="DC11" s="282"/>
      <c r="DD11" s="288">
        <v>215606</v>
      </c>
      <c r="DE11" s="217"/>
      <c r="DF11" s="217"/>
      <c r="DG11" s="217"/>
      <c r="DH11" s="217"/>
      <c r="DI11" s="217"/>
      <c r="DJ11" s="217"/>
      <c r="DK11" s="217"/>
      <c r="DL11" s="217"/>
      <c r="DM11" s="217"/>
      <c r="DN11" s="217"/>
      <c r="DO11" s="217"/>
      <c r="DP11" s="279"/>
      <c r="DQ11" s="288">
        <v>761473</v>
      </c>
      <c r="DR11" s="217"/>
      <c r="DS11" s="217"/>
      <c r="DT11" s="217"/>
      <c r="DU11" s="217"/>
      <c r="DV11" s="217"/>
      <c r="DW11" s="217"/>
      <c r="DX11" s="217"/>
      <c r="DY11" s="217"/>
      <c r="DZ11" s="217"/>
      <c r="EA11" s="217"/>
      <c r="EB11" s="217"/>
      <c r="EC11" s="326"/>
    </row>
    <row r="12" spans="2:143" ht="11.25" customHeight="1">
      <c r="B12" s="261" t="s">
        <v>156</v>
      </c>
      <c r="C12" s="1"/>
      <c r="D12" s="1"/>
      <c r="E12" s="1"/>
      <c r="F12" s="1"/>
      <c r="G12" s="1"/>
      <c r="H12" s="1"/>
      <c r="I12" s="1"/>
      <c r="J12" s="1"/>
      <c r="K12" s="1"/>
      <c r="L12" s="1"/>
      <c r="M12" s="1"/>
      <c r="N12" s="1"/>
      <c r="O12" s="1"/>
      <c r="P12" s="1"/>
      <c r="Q12" s="269"/>
      <c r="R12" s="274">
        <v>46578</v>
      </c>
      <c r="S12" s="217"/>
      <c r="T12" s="217"/>
      <c r="U12" s="217"/>
      <c r="V12" s="217"/>
      <c r="W12" s="217"/>
      <c r="X12" s="217"/>
      <c r="Y12" s="279"/>
      <c r="Z12" s="282">
        <v>0.4</v>
      </c>
      <c r="AA12" s="282"/>
      <c r="AB12" s="282"/>
      <c r="AC12" s="282"/>
      <c r="AD12" s="287">
        <v>46578</v>
      </c>
      <c r="AE12" s="287"/>
      <c r="AF12" s="287"/>
      <c r="AG12" s="287"/>
      <c r="AH12" s="287"/>
      <c r="AI12" s="287"/>
      <c r="AJ12" s="287"/>
      <c r="AK12" s="287"/>
      <c r="AL12" s="283">
        <v>0.5</v>
      </c>
      <c r="AM12" s="238"/>
      <c r="AN12" s="238"/>
      <c r="AO12" s="296"/>
      <c r="AP12" s="261" t="s">
        <v>345</v>
      </c>
      <c r="AQ12" s="1"/>
      <c r="AR12" s="1"/>
      <c r="AS12" s="1"/>
      <c r="AT12" s="1"/>
      <c r="AU12" s="1"/>
      <c r="AV12" s="1"/>
      <c r="AW12" s="1"/>
      <c r="AX12" s="1"/>
      <c r="AY12" s="1"/>
      <c r="AZ12" s="1"/>
      <c r="BA12" s="1"/>
      <c r="BB12" s="1"/>
      <c r="BC12" s="1"/>
      <c r="BD12" s="1"/>
      <c r="BE12" s="1"/>
      <c r="BF12" s="269"/>
      <c r="BG12" s="274">
        <v>1230244</v>
      </c>
      <c r="BH12" s="217"/>
      <c r="BI12" s="217"/>
      <c r="BJ12" s="217"/>
      <c r="BK12" s="217"/>
      <c r="BL12" s="217"/>
      <c r="BM12" s="217"/>
      <c r="BN12" s="279"/>
      <c r="BO12" s="282">
        <v>58.5</v>
      </c>
      <c r="BP12" s="282"/>
      <c r="BQ12" s="282"/>
      <c r="BR12" s="282"/>
      <c r="BS12" s="287" t="s">
        <v>204</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266794</v>
      </c>
      <c r="CS12" s="217"/>
      <c r="CT12" s="217"/>
      <c r="CU12" s="217"/>
      <c r="CV12" s="217"/>
      <c r="CW12" s="217"/>
      <c r="CX12" s="217"/>
      <c r="CY12" s="279"/>
      <c r="CZ12" s="282">
        <v>2</v>
      </c>
      <c r="DA12" s="282"/>
      <c r="DB12" s="282"/>
      <c r="DC12" s="282"/>
      <c r="DD12" s="288">
        <v>5136</v>
      </c>
      <c r="DE12" s="217"/>
      <c r="DF12" s="217"/>
      <c r="DG12" s="217"/>
      <c r="DH12" s="217"/>
      <c r="DI12" s="217"/>
      <c r="DJ12" s="217"/>
      <c r="DK12" s="217"/>
      <c r="DL12" s="217"/>
      <c r="DM12" s="217"/>
      <c r="DN12" s="217"/>
      <c r="DO12" s="217"/>
      <c r="DP12" s="279"/>
      <c r="DQ12" s="288">
        <v>232068</v>
      </c>
      <c r="DR12" s="217"/>
      <c r="DS12" s="217"/>
      <c r="DT12" s="217"/>
      <c r="DU12" s="217"/>
      <c r="DV12" s="217"/>
      <c r="DW12" s="217"/>
      <c r="DX12" s="217"/>
      <c r="DY12" s="217"/>
      <c r="DZ12" s="217"/>
      <c r="EA12" s="217"/>
      <c r="EB12" s="217"/>
      <c r="EC12" s="326"/>
    </row>
    <row r="13" spans="2:143" ht="11.25" customHeight="1">
      <c r="B13" s="261" t="s">
        <v>346</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348</v>
      </c>
      <c r="AQ13" s="1"/>
      <c r="AR13" s="1"/>
      <c r="AS13" s="1"/>
      <c r="AT13" s="1"/>
      <c r="AU13" s="1"/>
      <c r="AV13" s="1"/>
      <c r="AW13" s="1"/>
      <c r="AX13" s="1"/>
      <c r="AY13" s="1"/>
      <c r="AZ13" s="1"/>
      <c r="BA13" s="1"/>
      <c r="BB13" s="1"/>
      <c r="BC13" s="1"/>
      <c r="BD13" s="1"/>
      <c r="BE13" s="1"/>
      <c r="BF13" s="269"/>
      <c r="BG13" s="274">
        <v>1230130</v>
      </c>
      <c r="BH13" s="217"/>
      <c r="BI13" s="217"/>
      <c r="BJ13" s="217"/>
      <c r="BK13" s="217"/>
      <c r="BL13" s="217"/>
      <c r="BM13" s="217"/>
      <c r="BN13" s="279"/>
      <c r="BO13" s="282">
        <v>58.5</v>
      </c>
      <c r="BP13" s="282"/>
      <c r="BQ13" s="282"/>
      <c r="BR13" s="282"/>
      <c r="BS13" s="287" t="s">
        <v>204</v>
      </c>
      <c r="BT13" s="287"/>
      <c r="BU13" s="287"/>
      <c r="BV13" s="287"/>
      <c r="BW13" s="287"/>
      <c r="BX13" s="287"/>
      <c r="BY13" s="287"/>
      <c r="BZ13" s="287"/>
      <c r="CA13" s="287"/>
      <c r="CB13" s="325"/>
      <c r="CD13" s="261" t="s">
        <v>349</v>
      </c>
      <c r="CE13" s="1"/>
      <c r="CF13" s="1"/>
      <c r="CG13" s="1"/>
      <c r="CH13" s="1"/>
      <c r="CI13" s="1"/>
      <c r="CJ13" s="1"/>
      <c r="CK13" s="1"/>
      <c r="CL13" s="1"/>
      <c r="CM13" s="1"/>
      <c r="CN13" s="1"/>
      <c r="CO13" s="1"/>
      <c r="CP13" s="1"/>
      <c r="CQ13" s="269"/>
      <c r="CR13" s="274">
        <v>1023862</v>
      </c>
      <c r="CS13" s="217"/>
      <c r="CT13" s="217"/>
      <c r="CU13" s="217"/>
      <c r="CV13" s="217"/>
      <c r="CW13" s="217"/>
      <c r="CX13" s="217"/>
      <c r="CY13" s="279"/>
      <c r="CZ13" s="282">
        <v>7.8</v>
      </c>
      <c r="DA13" s="282"/>
      <c r="DB13" s="282"/>
      <c r="DC13" s="282"/>
      <c r="DD13" s="288">
        <v>434423</v>
      </c>
      <c r="DE13" s="217"/>
      <c r="DF13" s="217"/>
      <c r="DG13" s="217"/>
      <c r="DH13" s="217"/>
      <c r="DI13" s="217"/>
      <c r="DJ13" s="217"/>
      <c r="DK13" s="217"/>
      <c r="DL13" s="217"/>
      <c r="DM13" s="217"/>
      <c r="DN13" s="217"/>
      <c r="DO13" s="217"/>
      <c r="DP13" s="279"/>
      <c r="DQ13" s="288">
        <v>622265</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v>396</v>
      </c>
      <c r="S14" s="217"/>
      <c r="T14" s="217"/>
      <c r="U14" s="217"/>
      <c r="V14" s="217"/>
      <c r="W14" s="217"/>
      <c r="X14" s="217"/>
      <c r="Y14" s="279"/>
      <c r="Z14" s="282">
        <v>0</v>
      </c>
      <c r="AA14" s="282"/>
      <c r="AB14" s="282"/>
      <c r="AC14" s="282"/>
      <c r="AD14" s="287">
        <v>396</v>
      </c>
      <c r="AE14" s="287"/>
      <c r="AF14" s="287"/>
      <c r="AG14" s="287"/>
      <c r="AH14" s="287"/>
      <c r="AI14" s="287"/>
      <c r="AJ14" s="287"/>
      <c r="AK14" s="287"/>
      <c r="AL14" s="283">
        <v>0</v>
      </c>
      <c r="AM14" s="238"/>
      <c r="AN14" s="238"/>
      <c r="AO14" s="296"/>
      <c r="AP14" s="261" t="s">
        <v>220</v>
      </c>
      <c r="AQ14" s="1"/>
      <c r="AR14" s="1"/>
      <c r="AS14" s="1"/>
      <c r="AT14" s="1"/>
      <c r="AU14" s="1"/>
      <c r="AV14" s="1"/>
      <c r="AW14" s="1"/>
      <c r="AX14" s="1"/>
      <c r="AY14" s="1"/>
      <c r="AZ14" s="1"/>
      <c r="BA14" s="1"/>
      <c r="BB14" s="1"/>
      <c r="BC14" s="1"/>
      <c r="BD14" s="1"/>
      <c r="BE14" s="1"/>
      <c r="BF14" s="269"/>
      <c r="BG14" s="274">
        <v>75568</v>
      </c>
      <c r="BH14" s="217"/>
      <c r="BI14" s="217"/>
      <c r="BJ14" s="217"/>
      <c r="BK14" s="217"/>
      <c r="BL14" s="217"/>
      <c r="BM14" s="217"/>
      <c r="BN14" s="279"/>
      <c r="BO14" s="282">
        <v>3.6</v>
      </c>
      <c r="BP14" s="282"/>
      <c r="BQ14" s="282"/>
      <c r="BR14" s="282"/>
      <c r="BS14" s="287" t="s">
        <v>204</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503162</v>
      </c>
      <c r="CS14" s="217"/>
      <c r="CT14" s="217"/>
      <c r="CU14" s="217"/>
      <c r="CV14" s="217"/>
      <c r="CW14" s="217"/>
      <c r="CX14" s="217"/>
      <c r="CY14" s="279"/>
      <c r="CZ14" s="282">
        <v>3.9</v>
      </c>
      <c r="DA14" s="282"/>
      <c r="DB14" s="282"/>
      <c r="DC14" s="282"/>
      <c r="DD14" s="288">
        <v>20958</v>
      </c>
      <c r="DE14" s="217"/>
      <c r="DF14" s="217"/>
      <c r="DG14" s="217"/>
      <c r="DH14" s="217"/>
      <c r="DI14" s="217"/>
      <c r="DJ14" s="217"/>
      <c r="DK14" s="217"/>
      <c r="DL14" s="217"/>
      <c r="DM14" s="217"/>
      <c r="DN14" s="217"/>
      <c r="DO14" s="217"/>
      <c r="DP14" s="279"/>
      <c r="DQ14" s="288">
        <v>458580</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352</v>
      </c>
      <c r="AQ15" s="1"/>
      <c r="AR15" s="1"/>
      <c r="AS15" s="1"/>
      <c r="AT15" s="1"/>
      <c r="AU15" s="1"/>
      <c r="AV15" s="1"/>
      <c r="AW15" s="1"/>
      <c r="AX15" s="1"/>
      <c r="AY15" s="1"/>
      <c r="AZ15" s="1"/>
      <c r="BA15" s="1"/>
      <c r="BB15" s="1"/>
      <c r="BC15" s="1"/>
      <c r="BD15" s="1"/>
      <c r="BE15" s="1"/>
      <c r="BF15" s="269"/>
      <c r="BG15" s="274">
        <v>93320</v>
      </c>
      <c r="BH15" s="217"/>
      <c r="BI15" s="217"/>
      <c r="BJ15" s="217"/>
      <c r="BK15" s="217"/>
      <c r="BL15" s="217"/>
      <c r="BM15" s="217"/>
      <c r="BN15" s="279"/>
      <c r="BO15" s="282">
        <v>4.4000000000000004</v>
      </c>
      <c r="BP15" s="282"/>
      <c r="BQ15" s="282"/>
      <c r="BR15" s="282"/>
      <c r="BS15" s="287" t="s">
        <v>204</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1218374</v>
      </c>
      <c r="CS15" s="217"/>
      <c r="CT15" s="217"/>
      <c r="CU15" s="217"/>
      <c r="CV15" s="217"/>
      <c r="CW15" s="217"/>
      <c r="CX15" s="217"/>
      <c r="CY15" s="279"/>
      <c r="CZ15" s="282">
        <v>9.3000000000000007</v>
      </c>
      <c r="DA15" s="282"/>
      <c r="DB15" s="282"/>
      <c r="DC15" s="282"/>
      <c r="DD15" s="288">
        <v>176745</v>
      </c>
      <c r="DE15" s="217"/>
      <c r="DF15" s="217"/>
      <c r="DG15" s="217"/>
      <c r="DH15" s="217"/>
      <c r="DI15" s="217"/>
      <c r="DJ15" s="217"/>
      <c r="DK15" s="217"/>
      <c r="DL15" s="217"/>
      <c r="DM15" s="217"/>
      <c r="DN15" s="217"/>
      <c r="DO15" s="217"/>
      <c r="DP15" s="279"/>
      <c r="DQ15" s="288">
        <v>774589</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25390</v>
      </c>
      <c r="S16" s="217"/>
      <c r="T16" s="217"/>
      <c r="U16" s="217"/>
      <c r="V16" s="217"/>
      <c r="W16" s="217"/>
      <c r="X16" s="217"/>
      <c r="Y16" s="279"/>
      <c r="Z16" s="282">
        <v>0.2</v>
      </c>
      <c r="AA16" s="282"/>
      <c r="AB16" s="282"/>
      <c r="AC16" s="282"/>
      <c r="AD16" s="287">
        <v>25390</v>
      </c>
      <c r="AE16" s="287"/>
      <c r="AF16" s="287"/>
      <c r="AG16" s="287"/>
      <c r="AH16" s="287"/>
      <c r="AI16" s="287"/>
      <c r="AJ16" s="287"/>
      <c r="AK16" s="287"/>
      <c r="AL16" s="283">
        <v>0.3</v>
      </c>
      <c r="AM16" s="238"/>
      <c r="AN16" s="238"/>
      <c r="AO16" s="296"/>
      <c r="AP16" s="261" t="s">
        <v>355</v>
      </c>
      <c r="AQ16" s="1"/>
      <c r="AR16" s="1"/>
      <c r="AS16" s="1"/>
      <c r="AT16" s="1"/>
      <c r="AU16" s="1"/>
      <c r="AV16" s="1"/>
      <c r="AW16" s="1"/>
      <c r="AX16" s="1"/>
      <c r="AY16" s="1"/>
      <c r="AZ16" s="1"/>
      <c r="BA16" s="1"/>
      <c r="BB16" s="1"/>
      <c r="BC16" s="1"/>
      <c r="BD16" s="1"/>
      <c r="BE16" s="1"/>
      <c r="BF16" s="269"/>
      <c r="BG16" s="274" t="s">
        <v>204</v>
      </c>
      <c r="BH16" s="217"/>
      <c r="BI16" s="217"/>
      <c r="BJ16" s="217"/>
      <c r="BK16" s="217"/>
      <c r="BL16" s="217"/>
      <c r="BM16" s="217"/>
      <c r="BN16" s="279"/>
      <c r="BO16" s="282" t="s">
        <v>204</v>
      </c>
      <c r="BP16" s="282"/>
      <c r="BQ16" s="282"/>
      <c r="BR16" s="282"/>
      <c r="BS16" s="287" t="s">
        <v>204</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992</v>
      </c>
      <c r="CS16" s="217"/>
      <c r="CT16" s="217"/>
      <c r="CU16" s="217"/>
      <c r="CV16" s="217"/>
      <c r="CW16" s="217"/>
      <c r="CX16" s="217"/>
      <c r="CY16" s="279"/>
      <c r="CZ16" s="282">
        <v>0</v>
      </c>
      <c r="DA16" s="282"/>
      <c r="DB16" s="282"/>
      <c r="DC16" s="282"/>
      <c r="DD16" s="288" t="s">
        <v>204</v>
      </c>
      <c r="DE16" s="217"/>
      <c r="DF16" s="217"/>
      <c r="DG16" s="217"/>
      <c r="DH16" s="217"/>
      <c r="DI16" s="217"/>
      <c r="DJ16" s="217"/>
      <c r="DK16" s="217"/>
      <c r="DL16" s="217"/>
      <c r="DM16" s="217"/>
      <c r="DN16" s="217"/>
      <c r="DO16" s="217"/>
      <c r="DP16" s="279"/>
      <c r="DQ16" s="288">
        <v>457</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32667</v>
      </c>
      <c r="S17" s="217"/>
      <c r="T17" s="217"/>
      <c r="U17" s="217"/>
      <c r="V17" s="217"/>
      <c r="W17" s="217"/>
      <c r="X17" s="217"/>
      <c r="Y17" s="279"/>
      <c r="Z17" s="282">
        <v>0.2</v>
      </c>
      <c r="AA17" s="282"/>
      <c r="AB17" s="282"/>
      <c r="AC17" s="282"/>
      <c r="AD17" s="287">
        <v>32667</v>
      </c>
      <c r="AE17" s="287"/>
      <c r="AF17" s="287"/>
      <c r="AG17" s="287"/>
      <c r="AH17" s="287"/>
      <c r="AI17" s="287"/>
      <c r="AJ17" s="287"/>
      <c r="AK17" s="287"/>
      <c r="AL17" s="283">
        <v>0.4</v>
      </c>
      <c r="AM17" s="238"/>
      <c r="AN17" s="238"/>
      <c r="AO17" s="296"/>
      <c r="AP17" s="261" t="s">
        <v>358</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2533358</v>
      </c>
      <c r="CS17" s="217"/>
      <c r="CT17" s="217"/>
      <c r="CU17" s="217"/>
      <c r="CV17" s="217"/>
      <c r="CW17" s="217"/>
      <c r="CX17" s="217"/>
      <c r="CY17" s="279"/>
      <c r="CZ17" s="282">
        <v>19.399999999999999</v>
      </c>
      <c r="DA17" s="282"/>
      <c r="DB17" s="282"/>
      <c r="DC17" s="282"/>
      <c r="DD17" s="288" t="s">
        <v>204</v>
      </c>
      <c r="DE17" s="217"/>
      <c r="DF17" s="217"/>
      <c r="DG17" s="217"/>
      <c r="DH17" s="217"/>
      <c r="DI17" s="217"/>
      <c r="DJ17" s="217"/>
      <c r="DK17" s="217"/>
      <c r="DL17" s="217"/>
      <c r="DM17" s="217"/>
      <c r="DN17" s="217"/>
      <c r="DO17" s="217"/>
      <c r="DP17" s="279"/>
      <c r="DQ17" s="288">
        <v>2516716</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8675</v>
      </c>
      <c r="S18" s="217"/>
      <c r="T18" s="217"/>
      <c r="U18" s="217"/>
      <c r="V18" s="217"/>
      <c r="W18" s="217"/>
      <c r="X18" s="217"/>
      <c r="Y18" s="279"/>
      <c r="Z18" s="282">
        <v>0.1</v>
      </c>
      <c r="AA18" s="282"/>
      <c r="AB18" s="282"/>
      <c r="AC18" s="282"/>
      <c r="AD18" s="287">
        <v>8675</v>
      </c>
      <c r="AE18" s="287"/>
      <c r="AF18" s="287"/>
      <c r="AG18" s="287"/>
      <c r="AH18" s="287"/>
      <c r="AI18" s="287"/>
      <c r="AJ18" s="287"/>
      <c r="AK18" s="287"/>
      <c r="AL18" s="283">
        <v>0.1</v>
      </c>
      <c r="AM18" s="238"/>
      <c r="AN18" s="238"/>
      <c r="AO18" s="296"/>
      <c r="AP18" s="261" t="s">
        <v>98</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8102</v>
      </c>
      <c r="S19" s="217"/>
      <c r="T19" s="217"/>
      <c r="U19" s="217"/>
      <c r="V19" s="217"/>
      <c r="W19" s="217"/>
      <c r="X19" s="217"/>
      <c r="Y19" s="279"/>
      <c r="Z19" s="282">
        <v>0.1</v>
      </c>
      <c r="AA19" s="282"/>
      <c r="AB19" s="282"/>
      <c r="AC19" s="282"/>
      <c r="AD19" s="287">
        <v>8102</v>
      </c>
      <c r="AE19" s="287"/>
      <c r="AF19" s="287"/>
      <c r="AG19" s="287"/>
      <c r="AH19" s="287"/>
      <c r="AI19" s="287"/>
      <c r="AJ19" s="287"/>
      <c r="AK19" s="287"/>
      <c r="AL19" s="283">
        <v>0.1</v>
      </c>
      <c r="AM19" s="238"/>
      <c r="AN19" s="238"/>
      <c r="AO19" s="296"/>
      <c r="AP19" s="261" t="s">
        <v>256</v>
      </c>
      <c r="AQ19" s="1"/>
      <c r="AR19" s="1"/>
      <c r="AS19" s="1"/>
      <c r="AT19" s="1"/>
      <c r="AU19" s="1"/>
      <c r="AV19" s="1"/>
      <c r="AW19" s="1"/>
      <c r="AX19" s="1"/>
      <c r="AY19" s="1"/>
      <c r="AZ19" s="1"/>
      <c r="BA19" s="1"/>
      <c r="BB19" s="1"/>
      <c r="BC19" s="1"/>
      <c r="BD19" s="1"/>
      <c r="BE19" s="1"/>
      <c r="BF19" s="269"/>
      <c r="BG19" s="274">
        <v>373</v>
      </c>
      <c r="BH19" s="217"/>
      <c r="BI19" s="217"/>
      <c r="BJ19" s="217"/>
      <c r="BK19" s="217"/>
      <c r="BL19" s="217"/>
      <c r="BM19" s="217"/>
      <c r="BN19" s="279"/>
      <c r="BO19" s="282">
        <v>0</v>
      </c>
      <c r="BP19" s="282"/>
      <c r="BQ19" s="282"/>
      <c r="BR19" s="282"/>
      <c r="BS19" s="287" t="s">
        <v>204</v>
      </c>
      <c r="BT19" s="287"/>
      <c r="BU19" s="287"/>
      <c r="BV19" s="287"/>
      <c r="BW19" s="287"/>
      <c r="BX19" s="287"/>
      <c r="BY19" s="287"/>
      <c r="BZ19" s="287"/>
      <c r="CA19" s="287"/>
      <c r="CB19" s="325"/>
      <c r="CD19" s="261" t="s">
        <v>364</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v>573</v>
      </c>
      <c r="S20" s="217"/>
      <c r="T20" s="217"/>
      <c r="U20" s="217"/>
      <c r="V20" s="217"/>
      <c r="W20" s="217"/>
      <c r="X20" s="217"/>
      <c r="Y20" s="279"/>
      <c r="Z20" s="282">
        <v>0</v>
      </c>
      <c r="AA20" s="282"/>
      <c r="AB20" s="282"/>
      <c r="AC20" s="282"/>
      <c r="AD20" s="287">
        <v>573</v>
      </c>
      <c r="AE20" s="287"/>
      <c r="AF20" s="287"/>
      <c r="AG20" s="287"/>
      <c r="AH20" s="287"/>
      <c r="AI20" s="287"/>
      <c r="AJ20" s="287"/>
      <c r="AK20" s="287"/>
      <c r="AL20" s="283">
        <v>0</v>
      </c>
      <c r="AM20" s="238"/>
      <c r="AN20" s="238"/>
      <c r="AO20" s="296"/>
      <c r="AP20" s="261" t="s">
        <v>366</v>
      </c>
      <c r="AQ20" s="1"/>
      <c r="AR20" s="1"/>
      <c r="AS20" s="1"/>
      <c r="AT20" s="1"/>
      <c r="AU20" s="1"/>
      <c r="AV20" s="1"/>
      <c r="AW20" s="1"/>
      <c r="AX20" s="1"/>
      <c r="AY20" s="1"/>
      <c r="AZ20" s="1"/>
      <c r="BA20" s="1"/>
      <c r="BB20" s="1"/>
      <c r="BC20" s="1"/>
      <c r="BD20" s="1"/>
      <c r="BE20" s="1"/>
      <c r="BF20" s="269"/>
      <c r="BG20" s="274">
        <v>373</v>
      </c>
      <c r="BH20" s="217"/>
      <c r="BI20" s="217"/>
      <c r="BJ20" s="217"/>
      <c r="BK20" s="217"/>
      <c r="BL20" s="217"/>
      <c r="BM20" s="217"/>
      <c r="BN20" s="279"/>
      <c r="BO20" s="282">
        <v>0</v>
      </c>
      <c r="BP20" s="282"/>
      <c r="BQ20" s="282"/>
      <c r="BR20" s="282"/>
      <c r="BS20" s="287" t="s">
        <v>204</v>
      </c>
      <c r="BT20" s="287"/>
      <c r="BU20" s="287"/>
      <c r="BV20" s="287"/>
      <c r="BW20" s="287"/>
      <c r="BX20" s="287"/>
      <c r="BY20" s="287"/>
      <c r="BZ20" s="287"/>
      <c r="CA20" s="287"/>
      <c r="CB20" s="325"/>
      <c r="CD20" s="261" t="s">
        <v>197</v>
      </c>
      <c r="CE20" s="1"/>
      <c r="CF20" s="1"/>
      <c r="CG20" s="1"/>
      <c r="CH20" s="1"/>
      <c r="CI20" s="1"/>
      <c r="CJ20" s="1"/>
      <c r="CK20" s="1"/>
      <c r="CL20" s="1"/>
      <c r="CM20" s="1"/>
      <c r="CN20" s="1"/>
      <c r="CO20" s="1"/>
      <c r="CP20" s="1"/>
      <c r="CQ20" s="269"/>
      <c r="CR20" s="274">
        <v>13054988</v>
      </c>
      <c r="CS20" s="217"/>
      <c r="CT20" s="217"/>
      <c r="CU20" s="217"/>
      <c r="CV20" s="217"/>
      <c r="CW20" s="217"/>
      <c r="CX20" s="217"/>
      <c r="CY20" s="279"/>
      <c r="CZ20" s="282">
        <v>100</v>
      </c>
      <c r="DA20" s="282"/>
      <c r="DB20" s="282"/>
      <c r="DC20" s="282"/>
      <c r="DD20" s="288">
        <v>1025867</v>
      </c>
      <c r="DE20" s="217"/>
      <c r="DF20" s="217"/>
      <c r="DG20" s="217"/>
      <c r="DH20" s="217"/>
      <c r="DI20" s="217"/>
      <c r="DJ20" s="217"/>
      <c r="DK20" s="217"/>
      <c r="DL20" s="217"/>
      <c r="DM20" s="217"/>
      <c r="DN20" s="217"/>
      <c r="DO20" s="217"/>
      <c r="DP20" s="279"/>
      <c r="DQ20" s="288">
        <v>9927661</v>
      </c>
      <c r="DR20" s="217"/>
      <c r="DS20" s="217"/>
      <c r="DT20" s="217"/>
      <c r="DU20" s="217"/>
      <c r="DV20" s="217"/>
      <c r="DW20" s="217"/>
      <c r="DX20" s="217"/>
      <c r="DY20" s="217"/>
      <c r="DZ20" s="217"/>
      <c r="EA20" s="217"/>
      <c r="EB20" s="217"/>
      <c r="EC20" s="326"/>
    </row>
    <row r="21" spans="2:133" ht="11.25" customHeight="1">
      <c r="B21" s="261" t="s">
        <v>342</v>
      </c>
      <c r="C21" s="1"/>
      <c r="D21" s="1"/>
      <c r="E21" s="1"/>
      <c r="F21" s="1"/>
      <c r="G21" s="1"/>
      <c r="H21" s="1"/>
      <c r="I21" s="1"/>
      <c r="J21" s="1"/>
      <c r="K21" s="1"/>
      <c r="L21" s="1"/>
      <c r="M21" s="1"/>
      <c r="N21" s="1"/>
      <c r="O21" s="1"/>
      <c r="P21" s="1"/>
      <c r="Q21" s="269"/>
      <c r="R21" s="274">
        <v>6264769</v>
      </c>
      <c r="S21" s="217"/>
      <c r="T21" s="217"/>
      <c r="U21" s="217"/>
      <c r="V21" s="217"/>
      <c r="W21" s="217"/>
      <c r="X21" s="217"/>
      <c r="Y21" s="279"/>
      <c r="Z21" s="282">
        <v>47.6</v>
      </c>
      <c r="AA21" s="282"/>
      <c r="AB21" s="282"/>
      <c r="AC21" s="282"/>
      <c r="AD21" s="287">
        <v>5651826</v>
      </c>
      <c r="AE21" s="287"/>
      <c r="AF21" s="287"/>
      <c r="AG21" s="287"/>
      <c r="AH21" s="287"/>
      <c r="AI21" s="287"/>
      <c r="AJ21" s="287"/>
      <c r="AK21" s="287"/>
      <c r="AL21" s="283">
        <v>66.7</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373</v>
      </c>
      <c r="BH21" s="217"/>
      <c r="BI21" s="217"/>
      <c r="BJ21" s="217"/>
      <c r="BK21" s="217"/>
      <c r="BL21" s="217"/>
      <c r="BM21" s="217"/>
      <c r="BN21" s="279"/>
      <c r="BO21" s="282">
        <v>0</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302</v>
      </c>
      <c r="C22" s="1"/>
      <c r="D22" s="1"/>
      <c r="E22" s="1"/>
      <c r="F22" s="1"/>
      <c r="G22" s="1"/>
      <c r="H22" s="1"/>
      <c r="I22" s="1"/>
      <c r="J22" s="1"/>
      <c r="K22" s="1"/>
      <c r="L22" s="1"/>
      <c r="M22" s="1"/>
      <c r="N22" s="1"/>
      <c r="O22" s="1"/>
      <c r="P22" s="1"/>
      <c r="Q22" s="269"/>
      <c r="R22" s="274">
        <v>5651826</v>
      </c>
      <c r="S22" s="217"/>
      <c r="T22" s="217"/>
      <c r="U22" s="217"/>
      <c r="V22" s="217"/>
      <c r="W22" s="217"/>
      <c r="X22" s="217"/>
      <c r="Y22" s="279"/>
      <c r="Z22" s="282">
        <v>42.9</v>
      </c>
      <c r="AA22" s="282"/>
      <c r="AB22" s="282"/>
      <c r="AC22" s="282"/>
      <c r="AD22" s="287">
        <v>5651826</v>
      </c>
      <c r="AE22" s="287"/>
      <c r="AF22" s="287"/>
      <c r="AG22" s="287"/>
      <c r="AH22" s="287"/>
      <c r="AI22" s="287"/>
      <c r="AJ22" s="287"/>
      <c r="AK22" s="287"/>
      <c r="AL22" s="283">
        <v>66.7</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298</v>
      </c>
      <c r="C23" s="1"/>
      <c r="D23" s="1"/>
      <c r="E23" s="1"/>
      <c r="F23" s="1"/>
      <c r="G23" s="1"/>
      <c r="H23" s="1"/>
      <c r="I23" s="1"/>
      <c r="J23" s="1"/>
      <c r="K23" s="1"/>
      <c r="L23" s="1"/>
      <c r="M23" s="1"/>
      <c r="N23" s="1"/>
      <c r="O23" s="1"/>
      <c r="P23" s="1"/>
      <c r="Q23" s="269"/>
      <c r="R23" s="274">
        <v>612943</v>
      </c>
      <c r="S23" s="217"/>
      <c r="T23" s="217"/>
      <c r="U23" s="217"/>
      <c r="V23" s="217"/>
      <c r="W23" s="217"/>
      <c r="X23" s="217"/>
      <c r="Y23" s="279"/>
      <c r="Z23" s="282">
        <v>4.7</v>
      </c>
      <c r="AA23" s="282"/>
      <c r="AB23" s="282"/>
      <c r="AC23" s="282"/>
      <c r="AD23" s="287" t="s">
        <v>204</v>
      </c>
      <c r="AE23" s="287"/>
      <c r="AF23" s="287"/>
      <c r="AG23" s="287"/>
      <c r="AH23" s="287"/>
      <c r="AI23" s="287"/>
      <c r="AJ23" s="287"/>
      <c r="AK23" s="287"/>
      <c r="AL23" s="283" t="s">
        <v>204</v>
      </c>
      <c r="AM23" s="238"/>
      <c r="AN23" s="238"/>
      <c r="AO23" s="296"/>
      <c r="AP23" s="261" t="s">
        <v>125</v>
      </c>
      <c r="AQ23" s="300"/>
      <c r="AR23" s="300"/>
      <c r="AS23" s="300"/>
      <c r="AT23" s="300"/>
      <c r="AU23" s="300"/>
      <c r="AV23" s="300"/>
      <c r="AW23" s="300"/>
      <c r="AX23" s="300"/>
      <c r="AY23" s="300"/>
      <c r="AZ23" s="300"/>
      <c r="BA23" s="300"/>
      <c r="BB23" s="300"/>
      <c r="BC23" s="300"/>
      <c r="BD23" s="300"/>
      <c r="BE23" s="300"/>
      <c r="BF23" s="314"/>
      <c r="BG23" s="274" t="s">
        <v>204</v>
      </c>
      <c r="BH23" s="217"/>
      <c r="BI23" s="217"/>
      <c r="BJ23" s="217"/>
      <c r="BK23" s="217"/>
      <c r="BL23" s="217"/>
      <c r="BM23" s="217"/>
      <c r="BN23" s="279"/>
      <c r="BO23" s="282" t="s">
        <v>204</v>
      </c>
      <c r="BP23" s="282"/>
      <c r="BQ23" s="282"/>
      <c r="BR23" s="282"/>
      <c r="BS23" s="287" t="s">
        <v>204</v>
      </c>
      <c r="BT23" s="287"/>
      <c r="BU23" s="287"/>
      <c r="BV23" s="287"/>
      <c r="BW23" s="287"/>
      <c r="BX23" s="287"/>
      <c r="BY23" s="287"/>
      <c r="BZ23" s="287"/>
      <c r="CA23" s="287"/>
      <c r="CB23" s="325"/>
      <c r="CD23" s="182" t="s">
        <v>147</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373</v>
      </c>
      <c r="DA23" s="139"/>
      <c r="DB23" s="139"/>
      <c r="DC23" s="144"/>
      <c r="DD23" s="182" t="s">
        <v>305</v>
      </c>
      <c r="DE23" s="139"/>
      <c r="DF23" s="139"/>
      <c r="DG23" s="139"/>
      <c r="DH23" s="139"/>
      <c r="DI23" s="139"/>
      <c r="DJ23" s="139"/>
      <c r="DK23" s="144"/>
      <c r="DL23" s="345" t="s">
        <v>375</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204</v>
      </c>
      <c r="S24" s="217"/>
      <c r="T24" s="217"/>
      <c r="U24" s="217"/>
      <c r="V24" s="217"/>
      <c r="W24" s="217"/>
      <c r="X24" s="217"/>
      <c r="Y24" s="279"/>
      <c r="Z24" s="282" t="s">
        <v>204</v>
      </c>
      <c r="AA24" s="282"/>
      <c r="AB24" s="282"/>
      <c r="AC24" s="282"/>
      <c r="AD24" s="287" t="s">
        <v>204</v>
      </c>
      <c r="AE24" s="287"/>
      <c r="AF24" s="287"/>
      <c r="AG24" s="287"/>
      <c r="AH24" s="287"/>
      <c r="AI24" s="287"/>
      <c r="AJ24" s="287"/>
      <c r="AK24" s="287"/>
      <c r="AL24" s="283" t="s">
        <v>204</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379</v>
      </c>
      <c r="CE24" s="265"/>
      <c r="CF24" s="265"/>
      <c r="CG24" s="265"/>
      <c r="CH24" s="265"/>
      <c r="CI24" s="265"/>
      <c r="CJ24" s="265"/>
      <c r="CK24" s="265"/>
      <c r="CL24" s="265"/>
      <c r="CM24" s="265"/>
      <c r="CN24" s="265"/>
      <c r="CO24" s="265"/>
      <c r="CP24" s="265"/>
      <c r="CQ24" s="268"/>
      <c r="CR24" s="273">
        <v>6039345</v>
      </c>
      <c r="CS24" s="276"/>
      <c r="CT24" s="276"/>
      <c r="CU24" s="276"/>
      <c r="CV24" s="276"/>
      <c r="CW24" s="276"/>
      <c r="CX24" s="276"/>
      <c r="CY24" s="278"/>
      <c r="CZ24" s="291">
        <v>46.3</v>
      </c>
      <c r="DA24" s="293"/>
      <c r="DB24" s="293"/>
      <c r="DC24" s="337"/>
      <c r="DD24" s="341">
        <v>4890316</v>
      </c>
      <c r="DE24" s="276"/>
      <c r="DF24" s="276"/>
      <c r="DG24" s="276"/>
      <c r="DH24" s="276"/>
      <c r="DI24" s="276"/>
      <c r="DJ24" s="276"/>
      <c r="DK24" s="278"/>
      <c r="DL24" s="341">
        <v>3779364</v>
      </c>
      <c r="DM24" s="276"/>
      <c r="DN24" s="276"/>
      <c r="DO24" s="276"/>
      <c r="DP24" s="276"/>
      <c r="DQ24" s="276"/>
      <c r="DR24" s="276"/>
      <c r="DS24" s="276"/>
      <c r="DT24" s="276"/>
      <c r="DU24" s="276"/>
      <c r="DV24" s="278"/>
      <c r="DW24" s="291">
        <v>44.1</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9071962</v>
      </c>
      <c r="S25" s="217"/>
      <c r="T25" s="217"/>
      <c r="U25" s="217"/>
      <c r="V25" s="217"/>
      <c r="W25" s="217"/>
      <c r="X25" s="217"/>
      <c r="Y25" s="279"/>
      <c r="Z25" s="282">
        <v>68.900000000000006</v>
      </c>
      <c r="AA25" s="282"/>
      <c r="AB25" s="282"/>
      <c r="AC25" s="282"/>
      <c r="AD25" s="287">
        <v>8459019</v>
      </c>
      <c r="AE25" s="287"/>
      <c r="AF25" s="287"/>
      <c r="AG25" s="287"/>
      <c r="AH25" s="287"/>
      <c r="AI25" s="287"/>
      <c r="AJ25" s="287"/>
      <c r="AK25" s="287"/>
      <c r="AL25" s="283">
        <v>99.8</v>
      </c>
      <c r="AM25" s="238"/>
      <c r="AN25" s="238"/>
      <c r="AO25" s="296"/>
      <c r="AP25" s="261" t="s">
        <v>276</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2307192</v>
      </c>
      <c r="CS25" s="313"/>
      <c r="CT25" s="313"/>
      <c r="CU25" s="313"/>
      <c r="CV25" s="313"/>
      <c r="CW25" s="313"/>
      <c r="CX25" s="313"/>
      <c r="CY25" s="332"/>
      <c r="CZ25" s="283">
        <v>17.7</v>
      </c>
      <c r="DA25" s="335"/>
      <c r="DB25" s="335"/>
      <c r="DC25" s="338"/>
      <c r="DD25" s="288">
        <v>2039079</v>
      </c>
      <c r="DE25" s="313"/>
      <c r="DF25" s="313"/>
      <c r="DG25" s="313"/>
      <c r="DH25" s="313"/>
      <c r="DI25" s="313"/>
      <c r="DJ25" s="313"/>
      <c r="DK25" s="332"/>
      <c r="DL25" s="288">
        <v>2009589</v>
      </c>
      <c r="DM25" s="313"/>
      <c r="DN25" s="313"/>
      <c r="DO25" s="313"/>
      <c r="DP25" s="313"/>
      <c r="DQ25" s="313"/>
      <c r="DR25" s="313"/>
      <c r="DS25" s="313"/>
      <c r="DT25" s="313"/>
      <c r="DU25" s="313"/>
      <c r="DV25" s="332"/>
      <c r="DW25" s="283">
        <v>23.5</v>
      </c>
      <c r="DX25" s="335"/>
      <c r="DY25" s="335"/>
      <c r="DZ25" s="335"/>
      <c r="EA25" s="335"/>
      <c r="EB25" s="335"/>
      <c r="EC25" s="360"/>
    </row>
    <row r="26" spans="2:133" ht="11.25" customHeight="1">
      <c r="B26" s="261" t="s">
        <v>382</v>
      </c>
      <c r="C26" s="1"/>
      <c r="D26" s="1"/>
      <c r="E26" s="1"/>
      <c r="F26" s="1"/>
      <c r="G26" s="1"/>
      <c r="H26" s="1"/>
      <c r="I26" s="1"/>
      <c r="J26" s="1"/>
      <c r="K26" s="1"/>
      <c r="L26" s="1"/>
      <c r="M26" s="1"/>
      <c r="N26" s="1"/>
      <c r="O26" s="1"/>
      <c r="P26" s="1"/>
      <c r="Q26" s="269"/>
      <c r="R26" s="274">
        <v>2830</v>
      </c>
      <c r="S26" s="217"/>
      <c r="T26" s="217"/>
      <c r="U26" s="217"/>
      <c r="V26" s="217"/>
      <c r="W26" s="217"/>
      <c r="X26" s="217"/>
      <c r="Y26" s="279"/>
      <c r="Z26" s="282">
        <v>0</v>
      </c>
      <c r="AA26" s="282"/>
      <c r="AB26" s="282"/>
      <c r="AC26" s="282"/>
      <c r="AD26" s="287">
        <v>2830</v>
      </c>
      <c r="AE26" s="287"/>
      <c r="AF26" s="287"/>
      <c r="AG26" s="287"/>
      <c r="AH26" s="287"/>
      <c r="AI26" s="287"/>
      <c r="AJ26" s="287"/>
      <c r="AK26" s="287"/>
      <c r="AL26" s="283">
        <v>0</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129</v>
      </c>
      <c r="CE26" s="1"/>
      <c r="CF26" s="1"/>
      <c r="CG26" s="1"/>
      <c r="CH26" s="1"/>
      <c r="CI26" s="1"/>
      <c r="CJ26" s="1"/>
      <c r="CK26" s="1"/>
      <c r="CL26" s="1"/>
      <c r="CM26" s="1"/>
      <c r="CN26" s="1"/>
      <c r="CO26" s="1"/>
      <c r="CP26" s="1"/>
      <c r="CQ26" s="269"/>
      <c r="CR26" s="274">
        <v>1266504</v>
      </c>
      <c r="CS26" s="217"/>
      <c r="CT26" s="217"/>
      <c r="CU26" s="217"/>
      <c r="CV26" s="217"/>
      <c r="CW26" s="217"/>
      <c r="CX26" s="217"/>
      <c r="CY26" s="279"/>
      <c r="CZ26" s="283">
        <v>9.6999999999999993</v>
      </c>
      <c r="DA26" s="335"/>
      <c r="DB26" s="335"/>
      <c r="DC26" s="338"/>
      <c r="DD26" s="288">
        <v>1073051</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5"/>
      <c r="DY26" s="335"/>
      <c r="DZ26" s="335"/>
      <c r="EA26" s="335"/>
      <c r="EB26" s="335"/>
      <c r="EC26" s="360"/>
    </row>
    <row r="27" spans="2:133" ht="11.25" customHeight="1">
      <c r="B27" s="261" t="s">
        <v>162</v>
      </c>
      <c r="C27" s="1"/>
      <c r="D27" s="1"/>
      <c r="E27" s="1"/>
      <c r="F27" s="1"/>
      <c r="G27" s="1"/>
      <c r="H27" s="1"/>
      <c r="I27" s="1"/>
      <c r="J27" s="1"/>
      <c r="K27" s="1"/>
      <c r="L27" s="1"/>
      <c r="M27" s="1"/>
      <c r="N27" s="1"/>
      <c r="O27" s="1"/>
      <c r="P27" s="1"/>
      <c r="Q27" s="269"/>
      <c r="R27" s="274">
        <v>39411</v>
      </c>
      <c r="S27" s="217"/>
      <c r="T27" s="217"/>
      <c r="U27" s="217"/>
      <c r="V27" s="217"/>
      <c r="W27" s="217"/>
      <c r="X27" s="217"/>
      <c r="Y27" s="279"/>
      <c r="Z27" s="282">
        <v>0.3</v>
      </c>
      <c r="AA27" s="282"/>
      <c r="AB27" s="282"/>
      <c r="AC27" s="282"/>
      <c r="AD27" s="287" t="s">
        <v>204</v>
      </c>
      <c r="AE27" s="287"/>
      <c r="AF27" s="287"/>
      <c r="AG27" s="287"/>
      <c r="AH27" s="287"/>
      <c r="AI27" s="287"/>
      <c r="AJ27" s="287"/>
      <c r="AK27" s="287"/>
      <c r="AL27" s="283" t="s">
        <v>204</v>
      </c>
      <c r="AM27" s="238"/>
      <c r="AN27" s="238"/>
      <c r="AO27" s="296"/>
      <c r="AP27" s="261" t="s">
        <v>386</v>
      </c>
      <c r="AQ27" s="1"/>
      <c r="AR27" s="1"/>
      <c r="AS27" s="1"/>
      <c r="AT27" s="1"/>
      <c r="AU27" s="1"/>
      <c r="AV27" s="1"/>
      <c r="AW27" s="1"/>
      <c r="AX27" s="1"/>
      <c r="AY27" s="1"/>
      <c r="AZ27" s="1"/>
      <c r="BA27" s="1"/>
      <c r="BB27" s="1"/>
      <c r="BC27" s="1"/>
      <c r="BD27" s="1"/>
      <c r="BE27" s="1"/>
      <c r="BF27" s="269"/>
      <c r="BG27" s="274">
        <v>2102030</v>
      </c>
      <c r="BH27" s="217"/>
      <c r="BI27" s="217"/>
      <c r="BJ27" s="217"/>
      <c r="BK27" s="217"/>
      <c r="BL27" s="217"/>
      <c r="BM27" s="217"/>
      <c r="BN27" s="279"/>
      <c r="BO27" s="282">
        <v>100</v>
      </c>
      <c r="BP27" s="282"/>
      <c r="BQ27" s="282"/>
      <c r="BR27" s="282"/>
      <c r="BS27" s="287" t="s">
        <v>204</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1198796</v>
      </c>
      <c r="CS27" s="313"/>
      <c r="CT27" s="313"/>
      <c r="CU27" s="313"/>
      <c r="CV27" s="313"/>
      <c r="CW27" s="313"/>
      <c r="CX27" s="313"/>
      <c r="CY27" s="332"/>
      <c r="CZ27" s="283">
        <v>9.1999999999999993</v>
      </c>
      <c r="DA27" s="335"/>
      <c r="DB27" s="335"/>
      <c r="DC27" s="338"/>
      <c r="DD27" s="288">
        <v>334522</v>
      </c>
      <c r="DE27" s="313"/>
      <c r="DF27" s="313"/>
      <c r="DG27" s="313"/>
      <c r="DH27" s="313"/>
      <c r="DI27" s="313"/>
      <c r="DJ27" s="313"/>
      <c r="DK27" s="332"/>
      <c r="DL27" s="288">
        <v>332611</v>
      </c>
      <c r="DM27" s="313"/>
      <c r="DN27" s="313"/>
      <c r="DO27" s="313"/>
      <c r="DP27" s="313"/>
      <c r="DQ27" s="313"/>
      <c r="DR27" s="313"/>
      <c r="DS27" s="313"/>
      <c r="DT27" s="313"/>
      <c r="DU27" s="313"/>
      <c r="DV27" s="332"/>
      <c r="DW27" s="283">
        <v>3.9</v>
      </c>
      <c r="DX27" s="335"/>
      <c r="DY27" s="335"/>
      <c r="DZ27" s="335"/>
      <c r="EA27" s="335"/>
      <c r="EB27" s="335"/>
      <c r="EC27" s="360"/>
    </row>
    <row r="28" spans="2:133" ht="11.25" customHeight="1">
      <c r="B28" s="261" t="s">
        <v>317</v>
      </c>
      <c r="C28" s="1"/>
      <c r="D28" s="1"/>
      <c r="E28" s="1"/>
      <c r="F28" s="1"/>
      <c r="G28" s="1"/>
      <c r="H28" s="1"/>
      <c r="I28" s="1"/>
      <c r="J28" s="1"/>
      <c r="K28" s="1"/>
      <c r="L28" s="1"/>
      <c r="M28" s="1"/>
      <c r="N28" s="1"/>
      <c r="O28" s="1"/>
      <c r="P28" s="1"/>
      <c r="Q28" s="269"/>
      <c r="R28" s="274">
        <v>212050</v>
      </c>
      <c r="S28" s="217"/>
      <c r="T28" s="217"/>
      <c r="U28" s="217"/>
      <c r="V28" s="217"/>
      <c r="W28" s="217"/>
      <c r="X28" s="217"/>
      <c r="Y28" s="279"/>
      <c r="Z28" s="282">
        <v>1.6</v>
      </c>
      <c r="AA28" s="282"/>
      <c r="AB28" s="282"/>
      <c r="AC28" s="282"/>
      <c r="AD28" s="287">
        <v>6950</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380</v>
      </c>
      <c r="CE28" s="1"/>
      <c r="CF28" s="1"/>
      <c r="CG28" s="1"/>
      <c r="CH28" s="1"/>
      <c r="CI28" s="1"/>
      <c r="CJ28" s="1"/>
      <c r="CK28" s="1"/>
      <c r="CL28" s="1"/>
      <c r="CM28" s="1"/>
      <c r="CN28" s="1"/>
      <c r="CO28" s="1"/>
      <c r="CP28" s="1"/>
      <c r="CQ28" s="269"/>
      <c r="CR28" s="274">
        <v>2533357</v>
      </c>
      <c r="CS28" s="217"/>
      <c r="CT28" s="217"/>
      <c r="CU28" s="217"/>
      <c r="CV28" s="217"/>
      <c r="CW28" s="217"/>
      <c r="CX28" s="217"/>
      <c r="CY28" s="279"/>
      <c r="CZ28" s="283">
        <v>19.399999999999999</v>
      </c>
      <c r="DA28" s="335"/>
      <c r="DB28" s="335"/>
      <c r="DC28" s="338"/>
      <c r="DD28" s="288">
        <v>2516715</v>
      </c>
      <c r="DE28" s="217"/>
      <c r="DF28" s="217"/>
      <c r="DG28" s="217"/>
      <c r="DH28" s="217"/>
      <c r="DI28" s="217"/>
      <c r="DJ28" s="217"/>
      <c r="DK28" s="279"/>
      <c r="DL28" s="288">
        <v>1437164</v>
      </c>
      <c r="DM28" s="217"/>
      <c r="DN28" s="217"/>
      <c r="DO28" s="217"/>
      <c r="DP28" s="217"/>
      <c r="DQ28" s="217"/>
      <c r="DR28" s="217"/>
      <c r="DS28" s="217"/>
      <c r="DT28" s="217"/>
      <c r="DU28" s="217"/>
      <c r="DV28" s="279"/>
      <c r="DW28" s="283">
        <v>16.8</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48404</v>
      </c>
      <c r="S29" s="217"/>
      <c r="T29" s="217"/>
      <c r="U29" s="217"/>
      <c r="V29" s="217"/>
      <c r="W29" s="217"/>
      <c r="X29" s="217"/>
      <c r="Y29" s="279"/>
      <c r="Z29" s="282">
        <v>0.4</v>
      </c>
      <c r="AA29" s="282"/>
      <c r="AB29" s="282"/>
      <c r="AC29" s="282"/>
      <c r="AD29" s="287" t="s">
        <v>204</v>
      </c>
      <c r="AE29" s="287"/>
      <c r="AF29" s="287"/>
      <c r="AG29" s="287"/>
      <c r="AH29" s="287"/>
      <c r="AI29" s="287"/>
      <c r="AJ29" s="287"/>
      <c r="AK29" s="287"/>
      <c r="AL29" s="283" t="s">
        <v>204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182</v>
      </c>
      <c r="CE29" s="41"/>
      <c r="CF29" s="261" t="s">
        <v>25</v>
      </c>
      <c r="CG29" s="1"/>
      <c r="CH29" s="1"/>
      <c r="CI29" s="1"/>
      <c r="CJ29" s="1"/>
      <c r="CK29" s="1"/>
      <c r="CL29" s="1"/>
      <c r="CM29" s="1"/>
      <c r="CN29" s="1"/>
      <c r="CO29" s="1"/>
      <c r="CP29" s="1"/>
      <c r="CQ29" s="269"/>
      <c r="CR29" s="274">
        <v>2533256</v>
      </c>
      <c r="CS29" s="313"/>
      <c r="CT29" s="313"/>
      <c r="CU29" s="313"/>
      <c r="CV29" s="313"/>
      <c r="CW29" s="313"/>
      <c r="CX29" s="313"/>
      <c r="CY29" s="332"/>
      <c r="CZ29" s="283">
        <v>19.399999999999999</v>
      </c>
      <c r="DA29" s="335"/>
      <c r="DB29" s="335"/>
      <c r="DC29" s="338"/>
      <c r="DD29" s="288">
        <v>2516614</v>
      </c>
      <c r="DE29" s="313"/>
      <c r="DF29" s="313"/>
      <c r="DG29" s="313"/>
      <c r="DH29" s="313"/>
      <c r="DI29" s="313"/>
      <c r="DJ29" s="313"/>
      <c r="DK29" s="332"/>
      <c r="DL29" s="288">
        <v>1437063</v>
      </c>
      <c r="DM29" s="313"/>
      <c r="DN29" s="313"/>
      <c r="DO29" s="313"/>
      <c r="DP29" s="313"/>
      <c r="DQ29" s="313"/>
      <c r="DR29" s="313"/>
      <c r="DS29" s="313"/>
      <c r="DT29" s="313"/>
      <c r="DU29" s="313"/>
      <c r="DV29" s="332"/>
      <c r="DW29" s="283">
        <v>16.8</v>
      </c>
      <c r="DX29" s="335"/>
      <c r="DY29" s="335"/>
      <c r="DZ29" s="335"/>
      <c r="EA29" s="335"/>
      <c r="EB29" s="335"/>
      <c r="EC29" s="360"/>
    </row>
    <row r="30" spans="2:133" ht="11.25" customHeight="1">
      <c r="B30" s="261" t="s">
        <v>343</v>
      </c>
      <c r="C30" s="1"/>
      <c r="D30" s="1"/>
      <c r="E30" s="1"/>
      <c r="F30" s="1"/>
      <c r="G30" s="1"/>
      <c r="H30" s="1"/>
      <c r="I30" s="1"/>
      <c r="J30" s="1"/>
      <c r="K30" s="1"/>
      <c r="L30" s="1"/>
      <c r="M30" s="1"/>
      <c r="N30" s="1"/>
      <c r="O30" s="1"/>
      <c r="P30" s="1"/>
      <c r="Q30" s="269"/>
      <c r="R30" s="274">
        <v>1323453</v>
      </c>
      <c r="S30" s="217"/>
      <c r="T30" s="217"/>
      <c r="U30" s="217"/>
      <c r="V30" s="217"/>
      <c r="W30" s="217"/>
      <c r="X30" s="217"/>
      <c r="Y30" s="279"/>
      <c r="Z30" s="282">
        <v>10.1</v>
      </c>
      <c r="AA30" s="282"/>
      <c r="AB30" s="282"/>
      <c r="AC30" s="282"/>
      <c r="AD30" s="287" t="s">
        <v>204</v>
      </c>
      <c r="AE30" s="287"/>
      <c r="AF30" s="287"/>
      <c r="AG30" s="287"/>
      <c r="AH30" s="287"/>
      <c r="AI30" s="287"/>
      <c r="AJ30" s="287"/>
      <c r="AK30" s="287"/>
      <c r="AL30" s="283" t="s">
        <v>204</v>
      </c>
      <c r="AM30" s="238"/>
      <c r="AN30" s="238"/>
      <c r="AO30" s="296"/>
      <c r="AP30" s="182" t="s">
        <v>147</v>
      </c>
      <c r="AQ30" s="139"/>
      <c r="AR30" s="139"/>
      <c r="AS30" s="139"/>
      <c r="AT30" s="139"/>
      <c r="AU30" s="139"/>
      <c r="AV30" s="139"/>
      <c r="AW30" s="139"/>
      <c r="AX30" s="139"/>
      <c r="AY30" s="139"/>
      <c r="AZ30" s="139"/>
      <c r="BA30" s="139"/>
      <c r="BB30" s="139"/>
      <c r="BC30" s="139"/>
      <c r="BD30" s="139"/>
      <c r="BE30" s="139"/>
      <c r="BF30" s="144"/>
      <c r="BG30" s="182" t="s">
        <v>388</v>
      </c>
      <c r="BH30" s="321"/>
      <c r="BI30" s="321"/>
      <c r="BJ30" s="321"/>
      <c r="BK30" s="321"/>
      <c r="BL30" s="321"/>
      <c r="BM30" s="321"/>
      <c r="BN30" s="321"/>
      <c r="BO30" s="321"/>
      <c r="BP30" s="321"/>
      <c r="BQ30" s="323"/>
      <c r="BR30" s="182" t="s">
        <v>389</v>
      </c>
      <c r="BS30" s="321"/>
      <c r="BT30" s="321"/>
      <c r="BU30" s="321"/>
      <c r="BV30" s="321"/>
      <c r="BW30" s="321"/>
      <c r="BX30" s="321"/>
      <c r="BY30" s="321"/>
      <c r="BZ30" s="321"/>
      <c r="CA30" s="321"/>
      <c r="CB30" s="323"/>
      <c r="CD30" s="134"/>
      <c r="CE30" s="42"/>
      <c r="CF30" s="261" t="s">
        <v>390</v>
      </c>
      <c r="CG30" s="1"/>
      <c r="CH30" s="1"/>
      <c r="CI30" s="1"/>
      <c r="CJ30" s="1"/>
      <c r="CK30" s="1"/>
      <c r="CL30" s="1"/>
      <c r="CM30" s="1"/>
      <c r="CN30" s="1"/>
      <c r="CO30" s="1"/>
      <c r="CP30" s="1"/>
      <c r="CQ30" s="269"/>
      <c r="CR30" s="274">
        <v>2503217</v>
      </c>
      <c r="CS30" s="217"/>
      <c r="CT30" s="217"/>
      <c r="CU30" s="217"/>
      <c r="CV30" s="217"/>
      <c r="CW30" s="217"/>
      <c r="CX30" s="217"/>
      <c r="CY30" s="279"/>
      <c r="CZ30" s="283">
        <v>19.2</v>
      </c>
      <c r="DA30" s="335"/>
      <c r="DB30" s="335"/>
      <c r="DC30" s="338"/>
      <c r="DD30" s="288">
        <v>2487682</v>
      </c>
      <c r="DE30" s="217"/>
      <c r="DF30" s="217"/>
      <c r="DG30" s="217"/>
      <c r="DH30" s="217"/>
      <c r="DI30" s="217"/>
      <c r="DJ30" s="217"/>
      <c r="DK30" s="279"/>
      <c r="DL30" s="288">
        <v>1408131</v>
      </c>
      <c r="DM30" s="217"/>
      <c r="DN30" s="217"/>
      <c r="DO30" s="217"/>
      <c r="DP30" s="217"/>
      <c r="DQ30" s="217"/>
      <c r="DR30" s="217"/>
      <c r="DS30" s="217"/>
      <c r="DT30" s="217"/>
      <c r="DU30" s="217"/>
      <c r="DV30" s="279"/>
      <c r="DW30" s="283">
        <v>16.399999999999999</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204</v>
      </c>
      <c r="S31" s="217"/>
      <c r="T31" s="217"/>
      <c r="U31" s="217"/>
      <c r="V31" s="217"/>
      <c r="W31" s="217"/>
      <c r="X31" s="217"/>
      <c r="Y31" s="279"/>
      <c r="Z31" s="282" t="s">
        <v>204</v>
      </c>
      <c r="AA31" s="282"/>
      <c r="AB31" s="282"/>
      <c r="AC31" s="282"/>
      <c r="AD31" s="287" t="s">
        <v>204</v>
      </c>
      <c r="AE31" s="287"/>
      <c r="AF31" s="287"/>
      <c r="AG31" s="287"/>
      <c r="AH31" s="287"/>
      <c r="AI31" s="287"/>
      <c r="AJ31" s="287"/>
      <c r="AK31" s="287"/>
      <c r="AL31" s="283" t="s">
        <v>204</v>
      </c>
      <c r="AM31" s="238"/>
      <c r="AN31" s="238"/>
      <c r="AO31" s="296"/>
      <c r="AP31" s="163" t="s">
        <v>9</v>
      </c>
      <c r="AQ31" s="178"/>
      <c r="AR31" s="178"/>
      <c r="AS31" s="178"/>
      <c r="AT31" s="306" t="s">
        <v>391</v>
      </c>
      <c r="AU31" s="265"/>
      <c r="AV31" s="265"/>
      <c r="AW31" s="265"/>
      <c r="AX31" s="260" t="s">
        <v>277</v>
      </c>
      <c r="AY31" s="265"/>
      <c r="AZ31" s="265"/>
      <c r="BA31" s="265"/>
      <c r="BB31" s="265"/>
      <c r="BC31" s="265"/>
      <c r="BD31" s="265"/>
      <c r="BE31" s="265"/>
      <c r="BF31" s="268"/>
      <c r="BG31" s="318">
        <v>99.6</v>
      </c>
      <c r="BH31" s="322"/>
      <c r="BI31" s="322"/>
      <c r="BJ31" s="322"/>
      <c r="BK31" s="322"/>
      <c r="BL31" s="322"/>
      <c r="BM31" s="293">
        <v>97.7</v>
      </c>
      <c r="BN31" s="322"/>
      <c r="BO31" s="322"/>
      <c r="BP31" s="322"/>
      <c r="BQ31" s="324"/>
      <c r="BR31" s="318">
        <v>99.1</v>
      </c>
      <c r="BS31" s="322"/>
      <c r="BT31" s="322"/>
      <c r="BU31" s="322"/>
      <c r="BV31" s="322"/>
      <c r="BW31" s="322"/>
      <c r="BX31" s="293">
        <v>97</v>
      </c>
      <c r="BY31" s="322"/>
      <c r="BZ31" s="322"/>
      <c r="CA31" s="322"/>
      <c r="CB31" s="324"/>
      <c r="CD31" s="134"/>
      <c r="CE31" s="42"/>
      <c r="CF31" s="261" t="s">
        <v>146</v>
      </c>
      <c r="CG31" s="1"/>
      <c r="CH31" s="1"/>
      <c r="CI31" s="1"/>
      <c r="CJ31" s="1"/>
      <c r="CK31" s="1"/>
      <c r="CL31" s="1"/>
      <c r="CM31" s="1"/>
      <c r="CN31" s="1"/>
      <c r="CO31" s="1"/>
      <c r="CP31" s="1"/>
      <c r="CQ31" s="269"/>
      <c r="CR31" s="274">
        <v>30039</v>
      </c>
      <c r="CS31" s="313"/>
      <c r="CT31" s="313"/>
      <c r="CU31" s="313"/>
      <c r="CV31" s="313"/>
      <c r="CW31" s="313"/>
      <c r="CX31" s="313"/>
      <c r="CY31" s="332"/>
      <c r="CZ31" s="283">
        <v>0.2</v>
      </c>
      <c r="DA31" s="335"/>
      <c r="DB31" s="335"/>
      <c r="DC31" s="338"/>
      <c r="DD31" s="288">
        <v>28932</v>
      </c>
      <c r="DE31" s="313"/>
      <c r="DF31" s="313"/>
      <c r="DG31" s="313"/>
      <c r="DH31" s="313"/>
      <c r="DI31" s="313"/>
      <c r="DJ31" s="313"/>
      <c r="DK31" s="332"/>
      <c r="DL31" s="288">
        <v>28932</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392</v>
      </c>
      <c r="C32" s="1"/>
      <c r="D32" s="1"/>
      <c r="E32" s="1"/>
      <c r="F32" s="1"/>
      <c r="G32" s="1"/>
      <c r="H32" s="1"/>
      <c r="I32" s="1"/>
      <c r="J32" s="1"/>
      <c r="K32" s="1"/>
      <c r="L32" s="1"/>
      <c r="M32" s="1"/>
      <c r="N32" s="1"/>
      <c r="O32" s="1"/>
      <c r="P32" s="1"/>
      <c r="Q32" s="269"/>
      <c r="R32" s="274">
        <v>907048</v>
      </c>
      <c r="S32" s="217"/>
      <c r="T32" s="217"/>
      <c r="U32" s="217"/>
      <c r="V32" s="217"/>
      <c r="W32" s="217"/>
      <c r="X32" s="217"/>
      <c r="Y32" s="279"/>
      <c r="Z32" s="282">
        <v>6.9</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251</v>
      </c>
      <c r="AX32" s="261" t="s">
        <v>293</v>
      </c>
      <c r="AY32" s="1"/>
      <c r="AZ32" s="1"/>
      <c r="BA32" s="1"/>
      <c r="BB32" s="1"/>
      <c r="BC32" s="1"/>
      <c r="BD32" s="1"/>
      <c r="BE32" s="1"/>
      <c r="BF32" s="269"/>
      <c r="BG32" s="319">
        <v>99.6</v>
      </c>
      <c r="BH32" s="313"/>
      <c r="BI32" s="313"/>
      <c r="BJ32" s="313"/>
      <c r="BK32" s="313"/>
      <c r="BL32" s="313"/>
      <c r="BM32" s="238">
        <v>98.7</v>
      </c>
      <c r="BN32" s="313"/>
      <c r="BO32" s="313"/>
      <c r="BP32" s="313"/>
      <c r="BQ32" s="316"/>
      <c r="BR32" s="319">
        <v>99.6</v>
      </c>
      <c r="BS32" s="313"/>
      <c r="BT32" s="313"/>
      <c r="BU32" s="313"/>
      <c r="BV32" s="313"/>
      <c r="BW32" s="313"/>
      <c r="BX32" s="238">
        <v>98.5</v>
      </c>
      <c r="BY32" s="313"/>
      <c r="BZ32" s="313"/>
      <c r="CA32" s="313"/>
      <c r="CB32" s="316"/>
      <c r="CD32" s="135"/>
      <c r="CE32" s="142"/>
      <c r="CF32" s="261" t="s">
        <v>394</v>
      </c>
      <c r="CG32" s="1"/>
      <c r="CH32" s="1"/>
      <c r="CI32" s="1"/>
      <c r="CJ32" s="1"/>
      <c r="CK32" s="1"/>
      <c r="CL32" s="1"/>
      <c r="CM32" s="1"/>
      <c r="CN32" s="1"/>
      <c r="CO32" s="1"/>
      <c r="CP32" s="1"/>
      <c r="CQ32" s="269"/>
      <c r="CR32" s="274">
        <v>101</v>
      </c>
      <c r="CS32" s="217"/>
      <c r="CT32" s="217"/>
      <c r="CU32" s="217"/>
      <c r="CV32" s="217"/>
      <c r="CW32" s="217"/>
      <c r="CX32" s="217"/>
      <c r="CY32" s="279"/>
      <c r="CZ32" s="283">
        <v>0</v>
      </c>
      <c r="DA32" s="335"/>
      <c r="DB32" s="335"/>
      <c r="DC32" s="338"/>
      <c r="DD32" s="288">
        <v>101</v>
      </c>
      <c r="DE32" s="217"/>
      <c r="DF32" s="217"/>
      <c r="DG32" s="217"/>
      <c r="DH32" s="217"/>
      <c r="DI32" s="217"/>
      <c r="DJ32" s="217"/>
      <c r="DK32" s="279"/>
      <c r="DL32" s="288">
        <v>101</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239</v>
      </c>
      <c r="C33" s="1"/>
      <c r="D33" s="1"/>
      <c r="E33" s="1"/>
      <c r="F33" s="1"/>
      <c r="G33" s="1"/>
      <c r="H33" s="1"/>
      <c r="I33" s="1"/>
      <c r="J33" s="1"/>
      <c r="K33" s="1"/>
      <c r="L33" s="1"/>
      <c r="M33" s="1"/>
      <c r="N33" s="1"/>
      <c r="O33" s="1"/>
      <c r="P33" s="1"/>
      <c r="Q33" s="269"/>
      <c r="R33" s="274">
        <v>108515</v>
      </c>
      <c r="S33" s="217"/>
      <c r="T33" s="217"/>
      <c r="U33" s="217"/>
      <c r="V33" s="217"/>
      <c r="W33" s="217"/>
      <c r="X33" s="217"/>
      <c r="Y33" s="279"/>
      <c r="Z33" s="282">
        <v>0.8</v>
      </c>
      <c r="AA33" s="282"/>
      <c r="AB33" s="282"/>
      <c r="AC33" s="282"/>
      <c r="AD33" s="287" t="s">
        <v>204</v>
      </c>
      <c r="AE33" s="287"/>
      <c r="AF33" s="287"/>
      <c r="AG33" s="287"/>
      <c r="AH33" s="287"/>
      <c r="AI33" s="287"/>
      <c r="AJ33" s="287"/>
      <c r="AK33" s="287"/>
      <c r="AL33" s="283" t="s">
        <v>204</v>
      </c>
      <c r="AM33" s="238"/>
      <c r="AN33" s="238"/>
      <c r="AO33" s="296"/>
      <c r="AP33" s="177"/>
      <c r="AQ33" s="179"/>
      <c r="AR33" s="179"/>
      <c r="AS33" s="179"/>
      <c r="AT33" s="308"/>
      <c r="AU33" s="267"/>
      <c r="AV33" s="267"/>
      <c r="AW33" s="267"/>
      <c r="AX33" s="263" t="s">
        <v>166</v>
      </c>
      <c r="AY33" s="267"/>
      <c r="AZ33" s="267"/>
      <c r="BA33" s="267"/>
      <c r="BB33" s="267"/>
      <c r="BC33" s="267"/>
      <c r="BD33" s="267"/>
      <c r="BE33" s="267"/>
      <c r="BF33" s="271"/>
      <c r="BG33" s="320">
        <v>99.6</v>
      </c>
      <c r="BH33" s="312"/>
      <c r="BI33" s="312"/>
      <c r="BJ33" s="312"/>
      <c r="BK33" s="312"/>
      <c r="BL33" s="312"/>
      <c r="BM33" s="294">
        <v>97</v>
      </c>
      <c r="BN33" s="312"/>
      <c r="BO33" s="312"/>
      <c r="BP33" s="312"/>
      <c r="BQ33" s="317"/>
      <c r="BR33" s="320">
        <v>98.8</v>
      </c>
      <c r="BS33" s="312"/>
      <c r="BT33" s="312"/>
      <c r="BU33" s="312"/>
      <c r="BV33" s="312"/>
      <c r="BW33" s="312"/>
      <c r="BX33" s="294">
        <v>95.9</v>
      </c>
      <c r="BY33" s="312"/>
      <c r="BZ33" s="312"/>
      <c r="CA33" s="312"/>
      <c r="CB33" s="317"/>
      <c r="CD33" s="261" t="s">
        <v>395</v>
      </c>
      <c r="CE33" s="1"/>
      <c r="CF33" s="1"/>
      <c r="CG33" s="1"/>
      <c r="CH33" s="1"/>
      <c r="CI33" s="1"/>
      <c r="CJ33" s="1"/>
      <c r="CK33" s="1"/>
      <c r="CL33" s="1"/>
      <c r="CM33" s="1"/>
      <c r="CN33" s="1"/>
      <c r="CO33" s="1"/>
      <c r="CP33" s="1"/>
      <c r="CQ33" s="269"/>
      <c r="CR33" s="274">
        <v>5988784</v>
      </c>
      <c r="CS33" s="313"/>
      <c r="CT33" s="313"/>
      <c r="CU33" s="313"/>
      <c r="CV33" s="313"/>
      <c r="CW33" s="313"/>
      <c r="CX33" s="313"/>
      <c r="CY33" s="332"/>
      <c r="CZ33" s="283">
        <v>45.9</v>
      </c>
      <c r="DA33" s="335"/>
      <c r="DB33" s="335"/>
      <c r="DC33" s="338"/>
      <c r="DD33" s="288">
        <v>4697197</v>
      </c>
      <c r="DE33" s="313"/>
      <c r="DF33" s="313"/>
      <c r="DG33" s="313"/>
      <c r="DH33" s="313"/>
      <c r="DI33" s="313"/>
      <c r="DJ33" s="313"/>
      <c r="DK33" s="332"/>
      <c r="DL33" s="288">
        <v>3453492</v>
      </c>
      <c r="DM33" s="313"/>
      <c r="DN33" s="313"/>
      <c r="DO33" s="313"/>
      <c r="DP33" s="313"/>
      <c r="DQ33" s="313"/>
      <c r="DR33" s="313"/>
      <c r="DS33" s="313"/>
      <c r="DT33" s="313"/>
      <c r="DU33" s="313"/>
      <c r="DV33" s="332"/>
      <c r="DW33" s="283">
        <v>40.299999999999997</v>
      </c>
      <c r="DX33" s="335"/>
      <c r="DY33" s="335"/>
      <c r="DZ33" s="335"/>
      <c r="EA33" s="335"/>
      <c r="EB33" s="335"/>
      <c r="EC33" s="360"/>
    </row>
    <row r="34" spans="2:133" ht="11.25" customHeight="1">
      <c r="B34" s="261" t="s">
        <v>157</v>
      </c>
      <c r="C34" s="1"/>
      <c r="D34" s="1"/>
      <c r="E34" s="1"/>
      <c r="F34" s="1"/>
      <c r="G34" s="1"/>
      <c r="H34" s="1"/>
      <c r="I34" s="1"/>
      <c r="J34" s="1"/>
      <c r="K34" s="1"/>
      <c r="L34" s="1"/>
      <c r="M34" s="1"/>
      <c r="N34" s="1"/>
      <c r="O34" s="1"/>
      <c r="P34" s="1"/>
      <c r="Q34" s="269"/>
      <c r="R34" s="274">
        <v>31749</v>
      </c>
      <c r="S34" s="217"/>
      <c r="T34" s="217"/>
      <c r="U34" s="217"/>
      <c r="V34" s="217"/>
      <c r="W34" s="217"/>
      <c r="X34" s="217"/>
      <c r="Y34" s="279"/>
      <c r="Z34" s="282">
        <v>0.2</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398</v>
      </c>
      <c r="CE34" s="1"/>
      <c r="CF34" s="1"/>
      <c r="CG34" s="1"/>
      <c r="CH34" s="1"/>
      <c r="CI34" s="1"/>
      <c r="CJ34" s="1"/>
      <c r="CK34" s="1"/>
      <c r="CL34" s="1"/>
      <c r="CM34" s="1"/>
      <c r="CN34" s="1"/>
      <c r="CO34" s="1"/>
      <c r="CP34" s="1"/>
      <c r="CQ34" s="269"/>
      <c r="CR34" s="274">
        <v>1882455</v>
      </c>
      <c r="CS34" s="217"/>
      <c r="CT34" s="217"/>
      <c r="CU34" s="217"/>
      <c r="CV34" s="217"/>
      <c r="CW34" s="217"/>
      <c r="CX34" s="217"/>
      <c r="CY34" s="279"/>
      <c r="CZ34" s="283">
        <v>14.4</v>
      </c>
      <c r="DA34" s="335"/>
      <c r="DB34" s="335"/>
      <c r="DC34" s="338"/>
      <c r="DD34" s="288">
        <v>1142724</v>
      </c>
      <c r="DE34" s="217"/>
      <c r="DF34" s="217"/>
      <c r="DG34" s="217"/>
      <c r="DH34" s="217"/>
      <c r="DI34" s="217"/>
      <c r="DJ34" s="217"/>
      <c r="DK34" s="279"/>
      <c r="DL34" s="288">
        <v>774041</v>
      </c>
      <c r="DM34" s="217"/>
      <c r="DN34" s="217"/>
      <c r="DO34" s="217"/>
      <c r="DP34" s="217"/>
      <c r="DQ34" s="217"/>
      <c r="DR34" s="217"/>
      <c r="DS34" s="217"/>
      <c r="DT34" s="217"/>
      <c r="DU34" s="217"/>
      <c r="DV34" s="279"/>
      <c r="DW34" s="283">
        <v>9</v>
      </c>
      <c r="DX34" s="335"/>
      <c r="DY34" s="335"/>
      <c r="DZ34" s="335"/>
      <c r="EA34" s="335"/>
      <c r="EB34" s="335"/>
      <c r="EC34" s="360"/>
    </row>
    <row r="35" spans="2:133" ht="11.25" customHeight="1">
      <c r="B35" s="261" t="s">
        <v>400</v>
      </c>
      <c r="C35" s="1"/>
      <c r="D35" s="1"/>
      <c r="E35" s="1"/>
      <c r="F35" s="1"/>
      <c r="G35" s="1"/>
      <c r="H35" s="1"/>
      <c r="I35" s="1"/>
      <c r="J35" s="1"/>
      <c r="K35" s="1"/>
      <c r="L35" s="1"/>
      <c r="M35" s="1"/>
      <c r="N35" s="1"/>
      <c r="O35" s="1"/>
      <c r="P35" s="1"/>
      <c r="Q35" s="269"/>
      <c r="R35" s="274">
        <v>211378</v>
      </c>
      <c r="S35" s="217"/>
      <c r="T35" s="217"/>
      <c r="U35" s="217"/>
      <c r="V35" s="217"/>
      <c r="W35" s="217"/>
      <c r="X35" s="217"/>
      <c r="Y35" s="279"/>
      <c r="Z35" s="282">
        <v>1.6</v>
      </c>
      <c r="AA35" s="282"/>
      <c r="AB35" s="282"/>
      <c r="AC35" s="282"/>
      <c r="AD35" s="287" t="s">
        <v>204</v>
      </c>
      <c r="AE35" s="287"/>
      <c r="AF35" s="287"/>
      <c r="AG35" s="287"/>
      <c r="AH35" s="287"/>
      <c r="AI35" s="287"/>
      <c r="AJ35" s="287"/>
      <c r="AK35" s="287"/>
      <c r="AL35" s="283" t="s">
        <v>204</v>
      </c>
      <c r="AM35" s="238"/>
      <c r="AN35" s="238"/>
      <c r="AO35" s="296"/>
      <c r="AP35" s="95"/>
      <c r="AQ35" s="182" t="s">
        <v>401</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402</v>
      </c>
      <c r="CE35" s="1"/>
      <c r="CF35" s="1"/>
      <c r="CG35" s="1"/>
      <c r="CH35" s="1"/>
      <c r="CI35" s="1"/>
      <c r="CJ35" s="1"/>
      <c r="CK35" s="1"/>
      <c r="CL35" s="1"/>
      <c r="CM35" s="1"/>
      <c r="CN35" s="1"/>
      <c r="CO35" s="1"/>
      <c r="CP35" s="1"/>
      <c r="CQ35" s="269"/>
      <c r="CR35" s="274">
        <v>96291</v>
      </c>
      <c r="CS35" s="313"/>
      <c r="CT35" s="313"/>
      <c r="CU35" s="313"/>
      <c r="CV35" s="313"/>
      <c r="CW35" s="313"/>
      <c r="CX35" s="313"/>
      <c r="CY35" s="332"/>
      <c r="CZ35" s="283">
        <v>0.7</v>
      </c>
      <c r="DA35" s="335"/>
      <c r="DB35" s="335"/>
      <c r="DC35" s="338"/>
      <c r="DD35" s="288">
        <v>76323</v>
      </c>
      <c r="DE35" s="313"/>
      <c r="DF35" s="313"/>
      <c r="DG35" s="313"/>
      <c r="DH35" s="313"/>
      <c r="DI35" s="313"/>
      <c r="DJ35" s="313"/>
      <c r="DK35" s="332"/>
      <c r="DL35" s="288">
        <v>75997</v>
      </c>
      <c r="DM35" s="313"/>
      <c r="DN35" s="313"/>
      <c r="DO35" s="313"/>
      <c r="DP35" s="313"/>
      <c r="DQ35" s="313"/>
      <c r="DR35" s="313"/>
      <c r="DS35" s="313"/>
      <c r="DT35" s="313"/>
      <c r="DU35" s="313"/>
      <c r="DV35" s="332"/>
      <c r="DW35" s="283">
        <v>0.9</v>
      </c>
      <c r="DX35" s="335"/>
      <c r="DY35" s="335"/>
      <c r="DZ35" s="335"/>
      <c r="EA35" s="335"/>
      <c r="EB35" s="335"/>
      <c r="EC35" s="360"/>
    </row>
    <row r="36" spans="2:133" ht="11.25" customHeight="1">
      <c r="B36" s="261" t="s">
        <v>294</v>
      </c>
      <c r="C36" s="1"/>
      <c r="D36" s="1"/>
      <c r="E36" s="1"/>
      <c r="F36" s="1"/>
      <c r="G36" s="1"/>
      <c r="H36" s="1"/>
      <c r="I36" s="1"/>
      <c r="J36" s="1"/>
      <c r="K36" s="1"/>
      <c r="L36" s="1"/>
      <c r="M36" s="1"/>
      <c r="N36" s="1"/>
      <c r="O36" s="1"/>
      <c r="P36" s="1"/>
      <c r="Q36" s="269"/>
      <c r="R36" s="274">
        <v>70861</v>
      </c>
      <c r="S36" s="217"/>
      <c r="T36" s="217"/>
      <c r="U36" s="217"/>
      <c r="V36" s="217"/>
      <c r="W36" s="217"/>
      <c r="X36" s="217"/>
      <c r="Y36" s="279"/>
      <c r="Z36" s="282">
        <v>0.5</v>
      </c>
      <c r="AA36" s="282"/>
      <c r="AB36" s="282"/>
      <c r="AC36" s="282"/>
      <c r="AD36" s="287" t="s">
        <v>204</v>
      </c>
      <c r="AE36" s="287"/>
      <c r="AF36" s="287"/>
      <c r="AG36" s="287"/>
      <c r="AH36" s="287"/>
      <c r="AI36" s="287"/>
      <c r="AJ36" s="287"/>
      <c r="AK36" s="287"/>
      <c r="AL36" s="283" t="s">
        <v>204</v>
      </c>
      <c r="AM36" s="238"/>
      <c r="AN36" s="238"/>
      <c r="AO36" s="296"/>
      <c r="AP36" s="95"/>
      <c r="AQ36" s="301" t="s">
        <v>386</v>
      </c>
      <c r="AR36" s="304"/>
      <c r="AS36" s="304"/>
      <c r="AT36" s="304"/>
      <c r="AU36" s="304"/>
      <c r="AV36" s="304"/>
      <c r="AW36" s="304"/>
      <c r="AX36" s="304"/>
      <c r="AY36" s="309"/>
      <c r="AZ36" s="273">
        <v>1955666</v>
      </c>
      <c r="BA36" s="276"/>
      <c r="BB36" s="276"/>
      <c r="BC36" s="276"/>
      <c r="BD36" s="276"/>
      <c r="BE36" s="276"/>
      <c r="BF36" s="315"/>
      <c r="BG36" s="260" t="s">
        <v>406</v>
      </c>
      <c r="BH36" s="265"/>
      <c r="BI36" s="265"/>
      <c r="BJ36" s="265"/>
      <c r="BK36" s="265"/>
      <c r="BL36" s="265"/>
      <c r="BM36" s="265"/>
      <c r="BN36" s="265"/>
      <c r="BO36" s="265"/>
      <c r="BP36" s="265"/>
      <c r="BQ36" s="265"/>
      <c r="BR36" s="265"/>
      <c r="BS36" s="265"/>
      <c r="BT36" s="265"/>
      <c r="BU36" s="268"/>
      <c r="BV36" s="273">
        <v>11070</v>
      </c>
      <c r="BW36" s="276"/>
      <c r="BX36" s="276"/>
      <c r="BY36" s="276"/>
      <c r="BZ36" s="276"/>
      <c r="CA36" s="276"/>
      <c r="CB36" s="315"/>
      <c r="CD36" s="261" t="s">
        <v>30</v>
      </c>
      <c r="CE36" s="1"/>
      <c r="CF36" s="1"/>
      <c r="CG36" s="1"/>
      <c r="CH36" s="1"/>
      <c r="CI36" s="1"/>
      <c r="CJ36" s="1"/>
      <c r="CK36" s="1"/>
      <c r="CL36" s="1"/>
      <c r="CM36" s="1"/>
      <c r="CN36" s="1"/>
      <c r="CO36" s="1"/>
      <c r="CP36" s="1"/>
      <c r="CQ36" s="269"/>
      <c r="CR36" s="274">
        <v>1860650</v>
      </c>
      <c r="CS36" s="217"/>
      <c r="CT36" s="217"/>
      <c r="CU36" s="217"/>
      <c r="CV36" s="217"/>
      <c r="CW36" s="217"/>
      <c r="CX36" s="217"/>
      <c r="CY36" s="279"/>
      <c r="CZ36" s="283">
        <v>14.3</v>
      </c>
      <c r="DA36" s="335"/>
      <c r="DB36" s="335"/>
      <c r="DC36" s="338"/>
      <c r="DD36" s="288">
        <v>1499671</v>
      </c>
      <c r="DE36" s="217"/>
      <c r="DF36" s="217"/>
      <c r="DG36" s="217"/>
      <c r="DH36" s="217"/>
      <c r="DI36" s="217"/>
      <c r="DJ36" s="217"/>
      <c r="DK36" s="279"/>
      <c r="DL36" s="288">
        <v>1153675</v>
      </c>
      <c r="DM36" s="217"/>
      <c r="DN36" s="217"/>
      <c r="DO36" s="217"/>
      <c r="DP36" s="217"/>
      <c r="DQ36" s="217"/>
      <c r="DR36" s="217"/>
      <c r="DS36" s="217"/>
      <c r="DT36" s="217"/>
      <c r="DU36" s="217"/>
      <c r="DV36" s="279"/>
      <c r="DW36" s="283">
        <v>13.5</v>
      </c>
      <c r="DX36" s="335"/>
      <c r="DY36" s="335"/>
      <c r="DZ36" s="335"/>
      <c r="EA36" s="335"/>
      <c r="EB36" s="335"/>
      <c r="EC36" s="360"/>
    </row>
    <row r="37" spans="2:133" ht="11.25" customHeight="1">
      <c r="B37" s="261" t="s">
        <v>396</v>
      </c>
      <c r="C37" s="1"/>
      <c r="D37" s="1"/>
      <c r="E37" s="1"/>
      <c r="F37" s="1"/>
      <c r="G37" s="1"/>
      <c r="H37" s="1"/>
      <c r="I37" s="1"/>
      <c r="J37" s="1"/>
      <c r="K37" s="1"/>
      <c r="L37" s="1"/>
      <c r="M37" s="1"/>
      <c r="N37" s="1"/>
      <c r="O37" s="1"/>
      <c r="P37" s="1"/>
      <c r="Q37" s="269"/>
      <c r="R37" s="274">
        <v>377363</v>
      </c>
      <c r="S37" s="217"/>
      <c r="T37" s="217"/>
      <c r="U37" s="217"/>
      <c r="V37" s="217"/>
      <c r="W37" s="217"/>
      <c r="X37" s="217"/>
      <c r="Y37" s="279"/>
      <c r="Z37" s="282">
        <v>2.9</v>
      </c>
      <c r="AA37" s="282"/>
      <c r="AB37" s="282"/>
      <c r="AC37" s="282"/>
      <c r="AD37" s="287">
        <v>9772</v>
      </c>
      <c r="AE37" s="287"/>
      <c r="AF37" s="287"/>
      <c r="AG37" s="287"/>
      <c r="AH37" s="287"/>
      <c r="AI37" s="287"/>
      <c r="AJ37" s="287"/>
      <c r="AK37" s="287"/>
      <c r="AL37" s="283">
        <v>0.1</v>
      </c>
      <c r="AM37" s="238"/>
      <c r="AN37" s="238"/>
      <c r="AO37" s="296"/>
      <c r="AQ37" s="302" t="s">
        <v>407</v>
      </c>
      <c r="AR37" s="111"/>
      <c r="AS37" s="111"/>
      <c r="AT37" s="111"/>
      <c r="AU37" s="111"/>
      <c r="AV37" s="111"/>
      <c r="AW37" s="111"/>
      <c r="AX37" s="111"/>
      <c r="AY37" s="310"/>
      <c r="AZ37" s="274">
        <v>718586</v>
      </c>
      <c r="BA37" s="217"/>
      <c r="BB37" s="217"/>
      <c r="BC37" s="217"/>
      <c r="BD37" s="313"/>
      <c r="BE37" s="313"/>
      <c r="BF37" s="316"/>
      <c r="BG37" s="261" t="s">
        <v>409</v>
      </c>
      <c r="BH37" s="1"/>
      <c r="BI37" s="1"/>
      <c r="BJ37" s="1"/>
      <c r="BK37" s="1"/>
      <c r="BL37" s="1"/>
      <c r="BM37" s="1"/>
      <c r="BN37" s="1"/>
      <c r="BO37" s="1"/>
      <c r="BP37" s="1"/>
      <c r="BQ37" s="1"/>
      <c r="BR37" s="1"/>
      <c r="BS37" s="1"/>
      <c r="BT37" s="1"/>
      <c r="BU37" s="269"/>
      <c r="BV37" s="274">
        <v>-26804</v>
      </c>
      <c r="BW37" s="217"/>
      <c r="BX37" s="217"/>
      <c r="BY37" s="217"/>
      <c r="BZ37" s="217"/>
      <c r="CA37" s="217"/>
      <c r="CB37" s="326"/>
      <c r="CD37" s="261" t="s">
        <v>165</v>
      </c>
      <c r="CE37" s="1"/>
      <c r="CF37" s="1"/>
      <c r="CG37" s="1"/>
      <c r="CH37" s="1"/>
      <c r="CI37" s="1"/>
      <c r="CJ37" s="1"/>
      <c r="CK37" s="1"/>
      <c r="CL37" s="1"/>
      <c r="CM37" s="1"/>
      <c r="CN37" s="1"/>
      <c r="CO37" s="1"/>
      <c r="CP37" s="1"/>
      <c r="CQ37" s="269"/>
      <c r="CR37" s="274">
        <v>683526</v>
      </c>
      <c r="CS37" s="313"/>
      <c r="CT37" s="313"/>
      <c r="CU37" s="313"/>
      <c r="CV37" s="313"/>
      <c r="CW37" s="313"/>
      <c r="CX37" s="313"/>
      <c r="CY37" s="332"/>
      <c r="CZ37" s="283">
        <v>5.2</v>
      </c>
      <c r="DA37" s="335"/>
      <c r="DB37" s="335"/>
      <c r="DC37" s="338"/>
      <c r="DD37" s="288">
        <v>680636</v>
      </c>
      <c r="DE37" s="313"/>
      <c r="DF37" s="313"/>
      <c r="DG37" s="313"/>
      <c r="DH37" s="313"/>
      <c r="DI37" s="313"/>
      <c r="DJ37" s="313"/>
      <c r="DK37" s="332"/>
      <c r="DL37" s="288">
        <v>680636</v>
      </c>
      <c r="DM37" s="313"/>
      <c r="DN37" s="313"/>
      <c r="DO37" s="313"/>
      <c r="DP37" s="313"/>
      <c r="DQ37" s="313"/>
      <c r="DR37" s="313"/>
      <c r="DS37" s="313"/>
      <c r="DT37" s="313"/>
      <c r="DU37" s="313"/>
      <c r="DV37" s="332"/>
      <c r="DW37" s="283">
        <v>7.9</v>
      </c>
      <c r="DX37" s="335"/>
      <c r="DY37" s="335"/>
      <c r="DZ37" s="335"/>
      <c r="EA37" s="335"/>
      <c r="EB37" s="335"/>
      <c r="EC37" s="360"/>
    </row>
    <row r="38" spans="2:133" ht="11.25" customHeight="1">
      <c r="B38" s="261" t="s">
        <v>410</v>
      </c>
      <c r="C38" s="1"/>
      <c r="D38" s="1"/>
      <c r="E38" s="1"/>
      <c r="F38" s="1"/>
      <c r="G38" s="1"/>
      <c r="H38" s="1"/>
      <c r="I38" s="1"/>
      <c r="J38" s="1"/>
      <c r="K38" s="1"/>
      <c r="L38" s="1"/>
      <c r="M38" s="1"/>
      <c r="N38" s="1"/>
      <c r="O38" s="1"/>
      <c r="P38" s="1"/>
      <c r="Q38" s="269"/>
      <c r="R38" s="274">
        <v>763037</v>
      </c>
      <c r="S38" s="217"/>
      <c r="T38" s="217"/>
      <c r="U38" s="217"/>
      <c r="V38" s="217"/>
      <c r="W38" s="217"/>
      <c r="X38" s="217"/>
      <c r="Y38" s="279"/>
      <c r="Z38" s="282">
        <v>5.8</v>
      </c>
      <c r="AA38" s="282"/>
      <c r="AB38" s="282"/>
      <c r="AC38" s="282"/>
      <c r="AD38" s="287" t="s">
        <v>204</v>
      </c>
      <c r="AE38" s="287"/>
      <c r="AF38" s="287"/>
      <c r="AG38" s="287"/>
      <c r="AH38" s="287"/>
      <c r="AI38" s="287"/>
      <c r="AJ38" s="287"/>
      <c r="AK38" s="287"/>
      <c r="AL38" s="283" t="s">
        <v>204</v>
      </c>
      <c r="AM38" s="238"/>
      <c r="AN38" s="238"/>
      <c r="AO38" s="296"/>
      <c r="AQ38" s="302" t="s">
        <v>412</v>
      </c>
      <c r="AR38" s="111"/>
      <c r="AS38" s="111"/>
      <c r="AT38" s="111"/>
      <c r="AU38" s="111"/>
      <c r="AV38" s="111"/>
      <c r="AW38" s="111"/>
      <c r="AX38" s="111"/>
      <c r="AY38" s="310"/>
      <c r="AZ38" s="274">
        <v>138021</v>
      </c>
      <c r="BA38" s="217"/>
      <c r="BB38" s="217"/>
      <c r="BC38" s="217"/>
      <c r="BD38" s="313"/>
      <c r="BE38" s="313"/>
      <c r="BF38" s="316"/>
      <c r="BG38" s="261" t="s">
        <v>414</v>
      </c>
      <c r="BH38" s="1"/>
      <c r="BI38" s="1"/>
      <c r="BJ38" s="1"/>
      <c r="BK38" s="1"/>
      <c r="BL38" s="1"/>
      <c r="BM38" s="1"/>
      <c r="BN38" s="1"/>
      <c r="BO38" s="1"/>
      <c r="BP38" s="1"/>
      <c r="BQ38" s="1"/>
      <c r="BR38" s="1"/>
      <c r="BS38" s="1"/>
      <c r="BT38" s="1"/>
      <c r="BU38" s="269"/>
      <c r="BV38" s="274">
        <v>2327</v>
      </c>
      <c r="BW38" s="217"/>
      <c r="BX38" s="217"/>
      <c r="BY38" s="217"/>
      <c r="BZ38" s="217"/>
      <c r="CA38" s="217"/>
      <c r="CB38" s="326"/>
      <c r="CD38" s="261" t="s">
        <v>415</v>
      </c>
      <c r="CE38" s="1"/>
      <c r="CF38" s="1"/>
      <c r="CG38" s="1"/>
      <c r="CH38" s="1"/>
      <c r="CI38" s="1"/>
      <c r="CJ38" s="1"/>
      <c r="CK38" s="1"/>
      <c r="CL38" s="1"/>
      <c r="CM38" s="1"/>
      <c r="CN38" s="1"/>
      <c r="CO38" s="1"/>
      <c r="CP38" s="1"/>
      <c r="CQ38" s="269"/>
      <c r="CR38" s="274">
        <v>1854092</v>
      </c>
      <c r="CS38" s="217"/>
      <c r="CT38" s="217"/>
      <c r="CU38" s="217"/>
      <c r="CV38" s="217"/>
      <c r="CW38" s="217"/>
      <c r="CX38" s="217"/>
      <c r="CY38" s="279"/>
      <c r="CZ38" s="283">
        <v>14.2</v>
      </c>
      <c r="DA38" s="335"/>
      <c r="DB38" s="335"/>
      <c r="DC38" s="338"/>
      <c r="DD38" s="288">
        <v>1700579</v>
      </c>
      <c r="DE38" s="217"/>
      <c r="DF38" s="217"/>
      <c r="DG38" s="217"/>
      <c r="DH38" s="217"/>
      <c r="DI38" s="217"/>
      <c r="DJ38" s="217"/>
      <c r="DK38" s="279"/>
      <c r="DL38" s="288">
        <v>1449779</v>
      </c>
      <c r="DM38" s="217"/>
      <c r="DN38" s="217"/>
      <c r="DO38" s="217"/>
      <c r="DP38" s="217"/>
      <c r="DQ38" s="217"/>
      <c r="DR38" s="217"/>
      <c r="DS38" s="217"/>
      <c r="DT38" s="217"/>
      <c r="DU38" s="217"/>
      <c r="DV38" s="279"/>
      <c r="DW38" s="283">
        <v>16.899999999999999</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204</v>
      </c>
      <c r="S39" s="217"/>
      <c r="T39" s="217"/>
      <c r="U39" s="217"/>
      <c r="V39" s="217"/>
      <c r="W39" s="217"/>
      <c r="X39" s="217"/>
      <c r="Y39" s="279"/>
      <c r="Z39" s="282" t="s">
        <v>204</v>
      </c>
      <c r="AA39" s="282"/>
      <c r="AB39" s="282"/>
      <c r="AC39" s="282"/>
      <c r="AD39" s="287" t="s">
        <v>204</v>
      </c>
      <c r="AE39" s="287"/>
      <c r="AF39" s="287"/>
      <c r="AG39" s="287"/>
      <c r="AH39" s="287"/>
      <c r="AI39" s="287"/>
      <c r="AJ39" s="287"/>
      <c r="AK39" s="287"/>
      <c r="AL39" s="283" t="s">
        <v>204</v>
      </c>
      <c r="AM39" s="238"/>
      <c r="AN39" s="238"/>
      <c r="AO39" s="296"/>
      <c r="AQ39" s="302" t="s">
        <v>311</v>
      </c>
      <c r="AR39" s="111"/>
      <c r="AS39" s="111"/>
      <c r="AT39" s="111"/>
      <c r="AU39" s="111"/>
      <c r="AV39" s="111"/>
      <c r="AW39" s="111"/>
      <c r="AX39" s="111"/>
      <c r="AY39" s="310"/>
      <c r="AZ39" s="274">
        <v>94005</v>
      </c>
      <c r="BA39" s="217"/>
      <c r="BB39" s="217"/>
      <c r="BC39" s="217"/>
      <c r="BD39" s="313"/>
      <c r="BE39" s="313"/>
      <c r="BF39" s="316"/>
      <c r="BG39" s="261" t="s">
        <v>338</v>
      </c>
      <c r="BH39" s="1"/>
      <c r="BI39" s="1"/>
      <c r="BJ39" s="1"/>
      <c r="BK39" s="1"/>
      <c r="BL39" s="1"/>
      <c r="BM39" s="1"/>
      <c r="BN39" s="1"/>
      <c r="BO39" s="1"/>
      <c r="BP39" s="1"/>
      <c r="BQ39" s="1"/>
      <c r="BR39" s="1"/>
      <c r="BS39" s="1"/>
      <c r="BT39" s="1"/>
      <c r="BU39" s="269"/>
      <c r="BV39" s="274">
        <v>3490</v>
      </c>
      <c r="BW39" s="217"/>
      <c r="BX39" s="217"/>
      <c r="BY39" s="217"/>
      <c r="BZ39" s="217"/>
      <c r="CA39" s="217"/>
      <c r="CB39" s="326"/>
      <c r="CD39" s="261" t="s">
        <v>420</v>
      </c>
      <c r="CE39" s="1"/>
      <c r="CF39" s="1"/>
      <c r="CG39" s="1"/>
      <c r="CH39" s="1"/>
      <c r="CI39" s="1"/>
      <c r="CJ39" s="1"/>
      <c r="CK39" s="1"/>
      <c r="CL39" s="1"/>
      <c r="CM39" s="1"/>
      <c r="CN39" s="1"/>
      <c r="CO39" s="1"/>
      <c r="CP39" s="1"/>
      <c r="CQ39" s="269"/>
      <c r="CR39" s="274">
        <v>295296</v>
      </c>
      <c r="CS39" s="313"/>
      <c r="CT39" s="313"/>
      <c r="CU39" s="313"/>
      <c r="CV39" s="313"/>
      <c r="CW39" s="313"/>
      <c r="CX39" s="313"/>
      <c r="CY39" s="332"/>
      <c r="CZ39" s="283">
        <v>2.2999999999999998</v>
      </c>
      <c r="DA39" s="335"/>
      <c r="DB39" s="335"/>
      <c r="DC39" s="338"/>
      <c r="DD39" s="288">
        <v>277900</v>
      </c>
      <c r="DE39" s="313"/>
      <c r="DF39" s="313"/>
      <c r="DG39" s="313"/>
      <c r="DH39" s="313"/>
      <c r="DI39" s="313"/>
      <c r="DJ39" s="313"/>
      <c r="DK39" s="332"/>
      <c r="DL39" s="288" t="s">
        <v>204</v>
      </c>
      <c r="DM39" s="313"/>
      <c r="DN39" s="313"/>
      <c r="DO39" s="313"/>
      <c r="DP39" s="313"/>
      <c r="DQ39" s="313"/>
      <c r="DR39" s="313"/>
      <c r="DS39" s="313"/>
      <c r="DT39" s="313"/>
      <c r="DU39" s="313"/>
      <c r="DV39" s="332"/>
      <c r="DW39" s="283" t="s">
        <v>204</v>
      </c>
      <c r="DX39" s="335"/>
      <c r="DY39" s="335"/>
      <c r="DZ39" s="335"/>
      <c r="EA39" s="335"/>
      <c r="EB39" s="335"/>
      <c r="EC39" s="360"/>
    </row>
    <row r="40" spans="2:133" ht="11.25" customHeight="1">
      <c r="B40" s="261" t="s">
        <v>421</v>
      </c>
      <c r="C40" s="1"/>
      <c r="D40" s="1"/>
      <c r="E40" s="1"/>
      <c r="F40" s="1"/>
      <c r="G40" s="1"/>
      <c r="H40" s="1"/>
      <c r="I40" s="1"/>
      <c r="J40" s="1"/>
      <c r="K40" s="1"/>
      <c r="L40" s="1"/>
      <c r="M40" s="1"/>
      <c r="N40" s="1"/>
      <c r="O40" s="1"/>
      <c r="P40" s="1"/>
      <c r="Q40" s="269"/>
      <c r="R40" s="274">
        <v>88937</v>
      </c>
      <c r="S40" s="217"/>
      <c r="T40" s="217"/>
      <c r="U40" s="217"/>
      <c r="V40" s="217"/>
      <c r="W40" s="217"/>
      <c r="X40" s="217"/>
      <c r="Y40" s="279"/>
      <c r="Z40" s="282">
        <v>0.7</v>
      </c>
      <c r="AA40" s="282"/>
      <c r="AB40" s="282"/>
      <c r="AC40" s="282"/>
      <c r="AD40" s="287" t="s">
        <v>204</v>
      </c>
      <c r="AE40" s="287"/>
      <c r="AF40" s="287"/>
      <c r="AG40" s="287"/>
      <c r="AH40" s="287"/>
      <c r="AI40" s="287"/>
      <c r="AJ40" s="287"/>
      <c r="AK40" s="287"/>
      <c r="AL40" s="283" t="s">
        <v>204</v>
      </c>
      <c r="AM40" s="238"/>
      <c r="AN40" s="238"/>
      <c r="AO40" s="296"/>
      <c r="AQ40" s="302" t="s">
        <v>423</v>
      </c>
      <c r="AR40" s="111"/>
      <c r="AS40" s="111"/>
      <c r="AT40" s="111"/>
      <c r="AU40" s="111"/>
      <c r="AV40" s="111"/>
      <c r="AW40" s="111"/>
      <c r="AX40" s="111"/>
      <c r="AY40" s="310"/>
      <c r="AZ40" s="274">
        <v>45494</v>
      </c>
      <c r="BA40" s="217"/>
      <c r="BB40" s="217"/>
      <c r="BC40" s="217"/>
      <c r="BD40" s="313"/>
      <c r="BE40" s="313"/>
      <c r="BF40" s="316"/>
      <c r="BG40" s="299" t="s">
        <v>425</v>
      </c>
      <c r="BH40" s="29"/>
      <c r="BI40" s="29"/>
      <c r="BJ40" s="29"/>
      <c r="BK40" s="29"/>
      <c r="BL40" s="29"/>
      <c r="BM40" s="1" t="s">
        <v>426</v>
      </c>
      <c r="BN40" s="1"/>
      <c r="BO40" s="1"/>
      <c r="BP40" s="1"/>
      <c r="BQ40" s="1"/>
      <c r="BR40" s="1"/>
      <c r="BS40" s="1"/>
      <c r="BT40" s="1"/>
      <c r="BU40" s="269"/>
      <c r="BV40" s="274">
        <v>97</v>
      </c>
      <c r="BW40" s="217"/>
      <c r="BX40" s="217"/>
      <c r="BY40" s="217"/>
      <c r="BZ40" s="217"/>
      <c r="CA40" s="217"/>
      <c r="CB40" s="326"/>
      <c r="CD40" s="261" t="s">
        <v>369</v>
      </c>
      <c r="CE40" s="1"/>
      <c r="CF40" s="1"/>
      <c r="CG40" s="1"/>
      <c r="CH40" s="1"/>
      <c r="CI40" s="1"/>
      <c r="CJ40" s="1"/>
      <c r="CK40" s="1"/>
      <c r="CL40" s="1"/>
      <c r="CM40" s="1"/>
      <c r="CN40" s="1"/>
      <c r="CO40" s="1"/>
      <c r="CP40" s="1"/>
      <c r="CQ40" s="269"/>
      <c r="CR40" s="274" t="s">
        <v>204</v>
      </c>
      <c r="CS40" s="217"/>
      <c r="CT40" s="217"/>
      <c r="CU40" s="217"/>
      <c r="CV40" s="217"/>
      <c r="CW40" s="217"/>
      <c r="CX40" s="217"/>
      <c r="CY40" s="279"/>
      <c r="CZ40" s="283" t="s">
        <v>204</v>
      </c>
      <c r="DA40" s="335"/>
      <c r="DB40" s="335"/>
      <c r="DC40" s="338"/>
      <c r="DD40" s="288" t="s">
        <v>204</v>
      </c>
      <c r="DE40" s="217"/>
      <c r="DF40" s="217"/>
      <c r="DG40" s="217"/>
      <c r="DH40" s="217"/>
      <c r="DI40" s="217"/>
      <c r="DJ40" s="217"/>
      <c r="DK40" s="279"/>
      <c r="DL40" s="288" t="s">
        <v>204</v>
      </c>
      <c r="DM40" s="217"/>
      <c r="DN40" s="217"/>
      <c r="DO40" s="217"/>
      <c r="DP40" s="217"/>
      <c r="DQ40" s="217"/>
      <c r="DR40" s="217"/>
      <c r="DS40" s="217"/>
      <c r="DT40" s="217"/>
      <c r="DU40" s="217"/>
      <c r="DV40" s="279"/>
      <c r="DW40" s="283" t="s">
        <v>204</v>
      </c>
      <c r="DX40" s="335"/>
      <c r="DY40" s="335"/>
      <c r="DZ40" s="335"/>
      <c r="EA40" s="335"/>
      <c r="EB40" s="335"/>
      <c r="EC40" s="360"/>
    </row>
    <row r="41" spans="2:133" ht="11.25" customHeight="1">
      <c r="B41" s="263" t="s">
        <v>422</v>
      </c>
      <c r="C41" s="267"/>
      <c r="D41" s="267"/>
      <c r="E41" s="267"/>
      <c r="F41" s="267"/>
      <c r="G41" s="267"/>
      <c r="H41" s="267"/>
      <c r="I41" s="267"/>
      <c r="J41" s="267"/>
      <c r="K41" s="267"/>
      <c r="L41" s="267"/>
      <c r="M41" s="267"/>
      <c r="N41" s="267"/>
      <c r="O41" s="267"/>
      <c r="P41" s="267"/>
      <c r="Q41" s="271"/>
      <c r="R41" s="275">
        <v>13168061</v>
      </c>
      <c r="S41" s="277"/>
      <c r="T41" s="277"/>
      <c r="U41" s="277"/>
      <c r="V41" s="277"/>
      <c r="W41" s="277"/>
      <c r="X41" s="277"/>
      <c r="Y41" s="280"/>
      <c r="Z41" s="284">
        <v>100</v>
      </c>
      <c r="AA41" s="284"/>
      <c r="AB41" s="284"/>
      <c r="AC41" s="284"/>
      <c r="AD41" s="289">
        <v>8478571</v>
      </c>
      <c r="AE41" s="289"/>
      <c r="AF41" s="289"/>
      <c r="AG41" s="289"/>
      <c r="AH41" s="289"/>
      <c r="AI41" s="289"/>
      <c r="AJ41" s="289"/>
      <c r="AK41" s="289"/>
      <c r="AL41" s="292">
        <v>100</v>
      </c>
      <c r="AM41" s="294"/>
      <c r="AN41" s="294"/>
      <c r="AO41" s="297"/>
      <c r="AQ41" s="302" t="s">
        <v>427</v>
      </c>
      <c r="AR41" s="111"/>
      <c r="AS41" s="111"/>
      <c r="AT41" s="111"/>
      <c r="AU41" s="111"/>
      <c r="AV41" s="111"/>
      <c r="AW41" s="111"/>
      <c r="AX41" s="111"/>
      <c r="AY41" s="310"/>
      <c r="AZ41" s="274">
        <v>163064</v>
      </c>
      <c r="BA41" s="217"/>
      <c r="BB41" s="217"/>
      <c r="BC41" s="217"/>
      <c r="BD41" s="313"/>
      <c r="BE41" s="313"/>
      <c r="BF41" s="316"/>
      <c r="BG41" s="299"/>
      <c r="BH41" s="29"/>
      <c r="BI41" s="29"/>
      <c r="BJ41" s="29"/>
      <c r="BK41" s="29"/>
      <c r="BL41" s="29"/>
      <c r="BM41" s="1" t="s">
        <v>343</v>
      </c>
      <c r="BN41" s="1"/>
      <c r="BO41" s="1"/>
      <c r="BP41" s="1"/>
      <c r="BQ41" s="1"/>
      <c r="BR41" s="1"/>
      <c r="BS41" s="1"/>
      <c r="BT41" s="1"/>
      <c r="BU41" s="269"/>
      <c r="BV41" s="274" t="s">
        <v>204</v>
      </c>
      <c r="BW41" s="217"/>
      <c r="BX41" s="217"/>
      <c r="BY41" s="217"/>
      <c r="BZ41" s="217"/>
      <c r="CA41" s="217"/>
      <c r="CB41" s="326"/>
      <c r="CD41" s="261" t="s">
        <v>288</v>
      </c>
      <c r="CE41" s="1"/>
      <c r="CF41" s="1"/>
      <c r="CG41" s="1"/>
      <c r="CH41" s="1"/>
      <c r="CI41" s="1"/>
      <c r="CJ41" s="1"/>
      <c r="CK41" s="1"/>
      <c r="CL41" s="1"/>
      <c r="CM41" s="1"/>
      <c r="CN41" s="1"/>
      <c r="CO41" s="1"/>
      <c r="CP41" s="1"/>
      <c r="CQ41" s="269"/>
      <c r="CR41" s="274" t="s">
        <v>204</v>
      </c>
      <c r="CS41" s="313"/>
      <c r="CT41" s="313"/>
      <c r="CU41" s="313"/>
      <c r="CV41" s="313"/>
      <c r="CW41" s="313"/>
      <c r="CX41" s="313"/>
      <c r="CY41" s="332"/>
      <c r="CZ41" s="283" t="s">
        <v>204</v>
      </c>
      <c r="DA41" s="335"/>
      <c r="DB41" s="335"/>
      <c r="DC41" s="338"/>
      <c r="DD41" s="288" t="s">
        <v>204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428</v>
      </c>
      <c r="AR42" s="305"/>
      <c r="AS42" s="305"/>
      <c r="AT42" s="305"/>
      <c r="AU42" s="305"/>
      <c r="AV42" s="305"/>
      <c r="AW42" s="305"/>
      <c r="AX42" s="305"/>
      <c r="AY42" s="311"/>
      <c r="AZ42" s="275">
        <v>796496</v>
      </c>
      <c r="BA42" s="277"/>
      <c r="BB42" s="277"/>
      <c r="BC42" s="277"/>
      <c r="BD42" s="312"/>
      <c r="BE42" s="312"/>
      <c r="BF42" s="317"/>
      <c r="BG42" s="177"/>
      <c r="BH42" s="179"/>
      <c r="BI42" s="179"/>
      <c r="BJ42" s="179"/>
      <c r="BK42" s="179"/>
      <c r="BL42" s="179"/>
      <c r="BM42" s="267" t="s">
        <v>429</v>
      </c>
      <c r="BN42" s="267"/>
      <c r="BO42" s="267"/>
      <c r="BP42" s="267"/>
      <c r="BQ42" s="267"/>
      <c r="BR42" s="267"/>
      <c r="BS42" s="267"/>
      <c r="BT42" s="267"/>
      <c r="BU42" s="271"/>
      <c r="BV42" s="275">
        <v>436</v>
      </c>
      <c r="BW42" s="277"/>
      <c r="BX42" s="277"/>
      <c r="BY42" s="277"/>
      <c r="BZ42" s="277"/>
      <c r="CA42" s="277"/>
      <c r="CB42" s="327"/>
      <c r="CD42" s="261" t="s">
        <v>281</v>
      </c>
      <c r="CE42" s="1"/>
      <c r="CF42" s="1"/>
      <c r="CG42" s="1"/>
      <c r="CH42" s="1"/>
      <c r="CI42" s="1"/>
      <c r="CJ42" s="1"/>
      <c r="CK42" s="1"/>
      <c r="CL42" s="1"/>
      <c r="CM42" s="1"/>
      <c r="CN42" s="1"/>
      <c r="CO42" s="1"/>
      <c r="CP42" s="1"/>
      <c r="CQ42" s="269"/>
      <c r="CR42" s="274">
        <v>1026859</v>
      </c>
      <c r="CS42" s="313"/>
      <c r="CT42" s="313"/>
      <c r="CU42" s="313"/>
      <c r="CV42" s="313"/>
      <c r="CW42" s="313"/>
      <c r="CX42" s="313"/>
      <c r="CY42" s="332"/>
      <c r="CZ42" s="283">
        <v>7.9</v>
      </c>
      <c r="DA42" s="335"/>
      <c r="DB42" s="335"/>
      <c r="DC42" s="338"/>
      <c r="DD42" s="288">
        <v>340148</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50</v>
      </c>
      <c r="CD43" s="261" t="s">
        <v>59</v>
      </c>
      <c r="CE43" s="1"/>
      <c r="CF43" s="1"/>
      <c r="CG43" s="1"/>
      <c r="CH43" s="1"/>
      <c r="CI43" s="1"/>
      <c r="CJ43" s="1"/>
      <c r="CK43" s="1"/>
      <c r="CL43" s="1"/>
      <c r="CM43" s="1"/>
      <c r="CN43" s="1"/>
      <c r="CO43" s="1"/>
      <c r="CP43" s="1"/>
      <c r="CQ43" s="269"/>
      <c r="CR43" s="274">
        <v>19149</v>
      </c>
      <c r="CS43" s="313"/>
      <c r="CT43" s="313"/>
      <c r="CU43" s="313"/>
      <c r="CV43" s="313"/>
      <c r="CW43" s="313"/>
      <c r="CX43" s="313"/>
      <c r="CY43" s="332"/>
      <c r="CZ43" s="283">
        <v>0.1</v>
      </c>
      <c r="DA43" s="335"/>
      <c r="DB43" s="335"/>
      <c r="DC43" s="338"/>
      <c r="DD43" s="288">
        <v>19149</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182</v>
      </c>
      <c r="CE44" s="41"/>
      <c r="CF44" s="261" t="s">
        <v>430</v>
      </c>
      <c r="CG44" s="1"/>
      <c r="CH44" s="1"/>
      <c r="CI44" s="1"/>
      <c r="CJ44" s="1"/>
      <c r="CK44" s="1"/>
      <c r="CL44" s="1"/>
      <c r="CM44" s="1"/>
      <c r="CN44" s="1"/>
      <c r="CO44" s="1"/>
      <c r="CP44" s="1"/>
      <c r="CQ44" s="269"/>
      <c r="CR44" s="274">
        <v>1025867</v>
      </c>
      <c r="CS44" s="217"/>
      <c r="CT44" s="217"/>
      <c r="CU44" s="217"/>
      <c r="CV44" s="217"/>
      <c r="CW44" s="217"/>
      <c r="CX44" s="217"/>
      <c r="CY44" s="279"/>
      <c r="CZ44" s="283">
        <v>7.9</v>
      </c>
      <c r="DA44" s="238"/>
      <c r="DB44" s="238"/>
      <c r="DC44" s="285"/>
      <c r="DD44" s="288">
        <v>339691</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269</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431</v>
      </c>
      <c r="CG45" s="1"/>
      <c r="CH45" s="1"/>
      <c r="CI45" s="1"/>
      <c r="CJ45" s="1"/>
      <c r="CK45" s="1"/>
      <c r="CL45" s="1"/>
      <c r="CM45" s="1"/>
      <c r="CN45" s="1"/>
      <c r="CO45" s="1"/>
      <c r="CP45" s="1"/>
      <c r="CQ45" s="269"/>
      <c r="CR45" s="274">
        <v>150335</v>
      </c>
      <c r="CS45" s="313"/>
      <c r="CT45" s="313"/>
      <c r="CU45" s="313"/>
      <c r="CV45" s="313"/>
      <c r="CW45" s="313"/>
      <c r="CX45" s="313"/>
      <c r="CY45" s="332"/>
      <c r="CZ45" s="283">
        <v>1.2</v>
      </c>
      <c r="DA45" s="335"/>
      <c r="DB45" s="335"/>
      <c r="DC45" s="338"/>
      <c r="DD45" s="288">
        <v>10958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433</v>
      </c>
      <c r="CG46" s="1"/>
      <c r="CH46" s="1"/>
      <c r="CI46" s="1"/>
      <c r="CJ46" s="1"/>
      <c r="CK46" s="1"/>
      <c r="CL46" s="1"/>
      <c r="CM46" s="1"/>
      <c r="CN46" s="1"/>
      <c r="CO46" s="1"/>
      <c r="CP46" s="1"/>
      <c r="CQ46" s="269"/>
      <c r="CR46" s="274">
        <v>840974</v>
      </c>
      <c r="CS46" s="217"/>
      <c r="CT46" s="217"/>
      <c r="CU46" s="217"/>
      <c r="CV46" s="217"/>
      <c r="CW46" s="217"/>
      <c r="CX46" s="217"/>
      <c r="CY46" s="279"/>
      <c r="CZ46" s="283">
        <v>6.4</v>
      </c>
      <c r="DA46" s="238"/>
      <c r="DB46" s="238"/>
      <c r="DC46" s="285"/>
      <c r="DD46" s="288">
        <v>325076</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436</v>
      </c>
      <c r="CG47" s="1"/>
      <c r="CH47" s="1"/>
      <c r="CI47" s="1"/>
      <c r="CJ47" s="1"/>
      <c r="CK47" s="1"/>
      <c r="CL47" s="1"/>
      <c r="CM47" s="1"/>
      <c r="CN47" s="1"/>
      <c r="CO47" s="1"/>
      <c r="CP47" s="1"/>
      <c r="CQ47" s="269"/>
      <c r="CR47" s="274">
        <v>992</v>
      </c>
      <c r="CS47" s="313"/>
      <c r="CT47" s="313"/>
      <c r="CU47" s="313"/>
      <c r="CV47" s="313"/>
      <c r="CW47" s="313"/>
      <c r="CX47" s="313"/>
      <c r="CY47" s="332"/>
      <c r="CZ47" s="283">
        <v>0</v>
      </c>
      <c r="DA47" s="335"/>
      <c r="DB47" s="335"/>
      <c r="DC47" s="338"/>
      <c r="DD47" s="288">
        <v>457</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1">
      <c r="B48" s="264"/>
      <c r="CD48" s="135"/>
      <c r="CE48" s="142"/>
      <c r="CF48" s="261" t="s">
        <v>437</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197</v>
      </c>
      <c r="CE49" s="267"/>
      <c r="CF49" s="267"/>
      <c r="CG49" s="267"/>
      <c r="CH49" s="267"/>
      <c r="CI49" s="267"/>
      <c r="CJ49" s="267"/>
      <c r="CK49" s="267"/>
      <c r="CL49" s="267"/>
      <c r="CM49" s="267"/>
      <c r="CN49" s="267"/>
      <c r="CO49" s="267"/>
      <c r="CP49" s="267"/>
      <c r="CQ49" s="271"/>
      <c r="CR49" s="275">
        <v>13054988</v>
      </c>
      <c r="CS49" s="312"/>
      <c r="CT49" s="312"/>
      <c r="CU49" s="312"/>
      <c r="CV49" s="312"/>
      <c r="CW49" s="312"/>
      <c r="CX49" s="312"/>
      <c r="CY49" s="333"/>
      <c r="CZ49" s="292">
        <v>100</v>
      </c>
      <c r="DA49" s="336"/>
      <c r="DB49" s="336"/>
      <c r="DC49" s="339"/>
      <c r="DD49" s="342">
        <v>9927661</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zh0rS2eDYdQdoC/S2mSgenfW79adEWM9gXR6A/wDBtdTZuxdfZcIQZ6UXDU9SNJbvUVNm3I9EBgXbdBx8UwdBg==" saltValue="rrwfWkJBB5Y5bDZonoHR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O1" zoomScale="55" zoomScaleNormal="55" zoomScaleSheetLayoutView="70" workbookViewId="0">
      <selection activeCell="AF18" sqref="AF18:AJ18"/>
    </sheetView>
  </sheetViews>
  <sheetFormatPr defaultColWidth="0" defaultRowHeight="13"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131</v>
      </c>
      <c r="DK2" s="707"/>
      <c r="DL2" s="707"/>
      <c r="DM2" s="707"/>
      <c r="DN2" s="707"/>
      <c r="DO2" s="710"/>
      <c r="DP2" s="368"/>
      <c r="DQ2" s="706" t="s">
        <v>266</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438</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439</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440</v>
      </c>
      <c r="B5" s="397"/>
      <c r="C5" s="397"/>
      <c r="D5" s="397"/>
      <c r="E5" s="397"/>
      <c r="F5" s="397"/>
      <c r="G5" s="397"/>
      <c r="H5" s="397"/>
      <c r="I5" s="397"/>
      <c r="J5" s="397"/>
      <c r="K5" s="397"/>
      <c r="L5" s="397"/>
      <c r="M5" s="397"/>
      <c r="N5" s="397"/>
      <c r="O5" s="397"/>
      <c r="P5" s="429"/>
      <c r="Q5" s="435" t="s">
        <v>168</v>
      </c>
      <c r="R5" s="447"/>
      <c r="S5" s="447"/>
      <c r="T5" s="447"/>
      <c r="U5" s="458"/>
      <c r="V5" s="435" t="s">
        <v>441</v>
      </c>
      <c r="W5" s="447"/>
      <c r="X5" s="447"/>
      <c r="Y5" s="447"/>
      <c r="Z5" s="458"/>
      <c r="AA5" s="435" t="s">
        <v>442</v>
      </c>
      <c r="AB5" s="447"/>
      <c r="AC5" s="447"/>
      <c r="AD5" s="447"/>
      <c r="AE5" s="447"/>
      <c r="AF5" s="504" t="s">
        <v>185</v>
      </c>
      <c r="AG5" s="447"/>
      <c r="AH5" s="447"/>
      <c r="AI5" s="447"/>
      <c r="AJ5" s="522"/>
      <c r="AK5" s="447" t="s">
        <v>443</v>
      </c>
      <c r="AL5" s="447"/>
      <c r="AM5" s="447"/>
      <c r="AN5" s="447"/>
      <c r="AO5" s="458"/>
      <c r="AP5" s="435" t="s">
        <v>444</v>
      </c>
      <c r="AQ5" s="447"/>
      <c r="AR5" s="447"/>
      <c r="AS5" s="447"/>
      <c r="AT5" s="458"/>
      <c r="AU5" s="435" t="s">
        <v>446</v>
      </c>
      <c r="AV5" s="447"/>
      <c r="AW5" s="447"/>
      <c r="AX5" s="447"/>
      <c r="AY5" s="522"/>
      <c r="AZ5" s="378"/>
      <c r="BA5" s="378"/>
      <c r="BB5" s="378"/>
      <c r="BC5" s="378"/>
      <c r="BD5" s="378"/>
      <c r="BE5" s="576"/>
      <c r="BF5" s="576"/>
      <c r="BG5" s="576"/>
      <c r="BH5" s="576"/>
      <c r="BI5" s="576"/>
      <c r="BJ5" s="576"/>
      <c r="BK5" s="576"/>
      <c r="BL5" s="576"/>
      <c r="BM5" s="576"/>
      <c r="BN5" s="576"/>
      <c r="BO5" s="576"/>
      <c r="BP5" s="576"/>
      <c r="BQ5" s="370" t="s">
        <v>447</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322</v>
      </c>
      <c r="CN5" s="447"/>
      <c r="CO5" s="447"/>
      <c r="CP5" s="447"/>
      <c r="CQ5" s="458"/>
      <c r="CR5" s="435" t="s">
        <v>232</v>
      </c>
      <c r="CS5" s="447"/>
      <c r="CT5" s="447"/>
      <c r="CU5" s="447"/>
      <c r="CV5" s="458"/>
      <c r="CW5" s="435" t="s">
        <v>51</v>
      </c>
      <c r="CX5" s="447"/>
      <c r="CY5" s="447"/>
      <c r="CZ5" s="447"/>
      <c r="DA5" s="458"/>
      <c r="DB5" s="435" t="s">
        <v>449</v>
      </c>
      <c r="DC5" s="447"/>
      <c r="DD5" s="447"/>
      <c r="DE5" s="447"/>
      <c r="DF5" s="458"/>
      <c r="DG5" s="700" t="s">
        <v>245</v>
      </c>
      <c r="DH5" s="703"/>
      <c r="DI5" s="703"/>
      <c r="DJ5" s="703"/>
      <c r="DK5" s="708"/>
      <c r="DL5" s="700" t="s">
        <v>451</v>
      </c>
      <c r="DM5" s="703"/>
      <c r="DN5" s="703"/>
      <c r="DO5" s="703"/>
      <c r="DP5" s="708"/>
      <c r="DQ5" s="435" t="s">
        <v>453</v>
      </c>
      <c r="DR5" s="447"/>
      <c r="DS5" s="447"/>
      <c r="DT5" s="447"/>
      <c r="DU5" s="458"/>
      <c r="DV5" s="435" t="s">
        <v>446</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454</v>
      </c>
      <c r="C7" s="419"/>
      <c r="D7" s="419"/>
      <c r="E7" s="419"/>
      <c r="F7" s="419"/>
      <c r="G7" s="419"/>
      <c r="H7" s="419"/>
      <c r="I7" s="419"/>
      <c r="J7" s="419"/>
      <c r="K7" s="419"/>
      <c r="L7" s="419"/>
      <c r="M7" s="419"/>
      <c r="N7" s="419"/>
      <c r="O7" s="419"/>
      <c r="P7" s="431"/>
      <c r="Q7" s="437">
        <v>13003</v>
      </c>
      <c r="R7" s="449"/>
      <c r="S7" s="449"/>
      <c r="T7" s="449"/>
      <c r="U7" s="449"/>
      <c r="V7" s="449">
        <v>12953</v>
      </c>
      <c r="W7" s="449"/>
      <c r="X7" s="449"/>
      <c r="Y7" s="449"/>
      <c r="Z7" s="449"/>
      <c r="AA7" s="449">
        <v>50</v>
      </c>
      <c r="AB7" s="449"/>
      <c r="AC7" s="449"/>
      <c r="AD7" s="449"/>
      <c r="AE7" s="492"/>
      <c r="AF7" s="506">
        <v>47</v>
      </c>
      <c r="AG7" s="519"/>
      <c r="AH7" s="519"/>
      <c r="AI7" s="519"/>
      <c r="AJ7" s="524"/>
      <c r="AK7" s="532">
        <v>288</v>
      </c>
      <c r="AL7" s="449"/>
      <c r="AM7" s="449"/>
      <c r="AN7" s="449"/>
      <c r="AO7" s="449"/>
      <c r="AP7" s="449">
        <v>9421</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456</v>
      </c>
      <c r="C8" s="420"/>
      <c r="D8" s="420"/>
      <c r="E8" s="420"/>
      <c r="F8" s="420"/>
      <c r="G8" s="420"/>
      <c r="H8" s="420"/>
      <c r="I8" s="420"/>
      <c r="J8" s="420"/>
      <c r="K8" s="420"/>
      <c r="L8" s="420"/>
      <c r="M8" s="420"/>
      <c r="N8" s="420"/>
      <c r="O8" s="420"/>
      <c r="P8" s="432"/>
      <c r="Q8" s="438">
        <v>77</v>
      </c>
      <c r="R8" s="450"/>
      <c r="S8" s="450"/>
      <c r="T8" s="450"/>
      <c r="U8" s="450"/>
      <c r="V8" s="450">
        <v>0</v>
      </c>
      <c r="W8" s="450"/>
      <c r="X8" s="450"/>
      <c r="Y8" s="450"/>
      <c r="Z8" s="450"/>
      <c r="AA8" s="450">
        <v>77</v>
      </c>
      <c r="AB8" s="450"/>
      <c r="AC8" s="450"/>
      <c r="AD8" s="450"/>
      <c r="AE8" s="461"/>
      <c r="AF8" s="507">
        <v>77</v>
      </c>
      <c r="AG8" s="456"/>
      <c r="AH8" s="456"/>
      <c r="AI8" s="456"/>
      <c r="AJ8" s="525"/>
      <c r="AK8" s="460">
        <v>0</v>
      </c>
      <c r="AL8" s="450"/>
      <c r="AM8" s="450"/>
      <c r="AN8" s="450"/>
      <c r="AO8" s="450"/>
      <c r="AP8" s="450">
        <v>0</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457</v>
      </c>
      <c r="C9" s="420"/>
      <c r="D9" s="420"/>
      <c r="E9" s="420"/>
      <c r="F9" s="420"/>
      <c r="G9" s="420"/>
      <c r="H9" s="420"/>
      <c r="I9" s="420"/>
      <c r="J9" s="420"/>
      <c r="K9" s="420"/>
      <c r="L9" s="420"/>
      <c r="M9" s="420"/>
      <c r="N9" s="420"/>
      <c r="O9" s="420"/>
      <c r="P9" s="432"/>
      <c r="Q9" s="438">
        <v>88</v>
      </c>
      <c r="R9" s="450"/>
      <c r="S9" s="450"/>
      <c r="T9" s="450"/>
      <c r="U9" s="450"/>
      <c r="V9" s="450">
        <v>102</v>
      </c>
      <c r="W9" s="450"/>
      <c r="X9" s="450"/>
      <c r="Y9" s="450"/>
      <c r="Z9" s="450"/>
      <c r="AA9" s="450">
        <v>-14</v>
      </c>
      <c r="AB9" s="450"/>
      <c r="AC9" s="450"/>
      <c r="AD9" s="450"/>
      <c r="AE9" s="461"/>
      <c r="AF9" s="507">
        <v>-14</v>
      </c>
      <c r="AG9" s="456"/>
      <c r="AH9" s="456"/>
      <c r="AI9" s="456"/>
      <c r="AJ9" s="525"/>
      <c r="AK9" s="460">
        <v>15</v>
      </c>
      <c r="AL9" s="450"/>
      <c r="AM9" s="450"/>
      <c r="AN9" s="450"/>
      <c r="AO9" s="450"/>
      <c r="AP9" s="450">
        <v>0</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458</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307</v>
      </c>
      <c r="C23" s="421"/>
      <c r="D23" s="421"/>
      <c r="E23" s="421"/>
      <c r="F23" s="421"/>
      <c r="G23" s="421"/>
      <c r="H23" s="421"/>
      <c r="I23" s="421"/>
      <c r="J23" s="421"/>
      <c r="K23" s="421"/>
      <c r="L23" s="421"/>
      <c r="M23" s="421"/>
      <c r="N23" s="421"/>
      <c r="O23" s="421"/>
      <c r="P23" s="433"/>
      <c r="Q23" s="440">
        <v>13168</v>
      </c>
      <c r="R23" s="452"/>
      <c r="S23" s="452"/>
      <c r="T23" s="452"/>
      <c r="U23" s="452"/>
      <c r="V23" s="452">
        <v>13055</v>
      </c>
      <c r="W23" s="452"/>
      <c r="X23" s="452"/>
      <c r="Y23" s="452"/>
      <c r="Z23" s="452"/>
      <c r="AA23" s="452">
        <v>113</v>
      </c>
      <c r="AB23" s="452"/>
      <c r="AC23" s="452"/>
      <c r="AD23" s="452"/>
      <c r="AE23" s="494"/>
      <c r="AF23" s="508">
        <v>110</v>
      </c>
      <c r="AG23" s="452"/>
      <c r="AH23" s="452"/>
      <c r="AI23" s="452"/>
      <c r="AJ23" s="526"/>
      <c r="AK23" s="534"/>
      <c r="AL23" s="455"/>
      <c r="AM23" s="455"/>
      <c r="AN23" s="455"/>
      <c r="AO23" s="455"/>
      <c r="AP23" s="452"/>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383</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417</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440</v>
      </c>
      <c r="B26" s="397"/>
      <c r="C26" s="397"/>
      <c r="D26" s="397"/>
      <c r="E26" s="397"/>
      <c r="F26" s="397"/>
      <c r="G26" s="397"/>
      <c r="H26" s="397"/>
      <c r="I26" s="397"/>
      <c r="J26" s="397"/>
      <c r="K26" s="397"/>
      <c r="L26" s="397"/>
      <c r="M26" s="397"/>
      <c r="N26" s="397"/>
      <c r="O26" s="397"/>
      <c r="P26" s="429"/>
      <c r="Q26" s="435" t="s">
        <v>460</v>
      </c>
      <c r="R26" s="447"/>
      <c r="S26" s="447"/>
      <c r="T26" s="447"/>
      <c r="U26" s="458"/>
      <c r="V26" s="435" t="s">
        <v>461</v>
      </c>
      <c r="W26" s="447"/>
      <c r="X26" s="447"/>
      <c r="Y26" s="447"/>
      <c r="Z26" s="458"/>
      <c r="AA26" s="435" t="s">
        <v>462</v>
      </c>
      <c r="AB26" s="447"/>
      <c r="AC26" s="447"/>
      <c r="AD26" s="447"/>
      <c r="AE26" s="447"/>
      <c r="AF26" s="509" t="s">
        <v>249</v>
      </c>
      <c r="AG26" s="520"/>
      <c r="AH26" s="520"/>
      <c r="AI26" s="520"/>
      <c r="AJ26" s="527"/>
      <c r="AK26" s="447" t="s">
        <v>387</v>
      </c>
      <c r="AL26" s="447"/>
      <c r="AM26" s="447"/>
      <c r="AN26" s="447"/>
      <c r="AO26" s="458"/>
      <c r="AP26" s="435" t="s">
        <v>359</v>
      </c>
      <c r="AQ26" s="447"/>
      <c r="AR26" s="447"/>
      <c r="AS26" s="447"/>
      <c r="AT26" s="458"/>
      <c r="AU26" s="435" t="s">
        <v>463</v>
      </c>
      <c r="AV26" s="447"/>
      <c r="AW26" s="447"/>
      <c r="AX26" s="447"/>
      <c r="AY26" s="458"/>
      <c r="AZ26" s="435" t="s">
        <v>464</v>
      </c>
      <c r="BA26" s="447"/>
      <c r="BB26" s="447"/>
      <c r="BC26" s="447"/>
      <c r="BD26" s="458"/>
      <c r="BE26" s="435" t="s">
        <v>446</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465</v>
      </c>
      <c r="C28" s="419"/>
      <c r="D28" s="419"/>
      <c r="E28" s="419"/>
      <c r="F28" s="419"/>
      <c r="G28" s="419"/>
      <c r="H28" s="419"/>
      <c r="I28" s="419"/>
      <c r="J28" s="419"/>
      <c r="K28" s="419"/>
      <c r="L28" s="419"/>
      <c r="M28" s="419"/>
      <c r="N28" s="419"/>
      <c r="O28" s="419"/>
      <c r="P28" s="431"/>
      <c r="Q28" s="441">
        <v>2116</v>
      </c>
      <c r="R28" s="453"/>
      <c r="S28" s="453"/>
      <c r="T28" s="453"/>
      <c r="U28" s="453"/>
      <c r="V28" s="453">
        <v>2105</v>
      </c>
      <c r="W28" s="453"/>
      <c r="X28" s="453"/>
      <c r="Y28" s="453"/>
      <c r="Z28" s="453"/>
      <c r="AA28" s="453">
        <v>11</v>
      </c>
      <c r="AB28" s="453"/>
      <c r="AC28" s="453"/>
      <c r="AD28" s="453"/>
      <c r="AE28" s="495"/>
      <c r="AF28" s="511">
        <v>11</v>
      </c>
      <c r="AG28" s="453"/>
      <c r="AH28" s="453"/>
      <c r="AI28" s="453"/>
      <c r="AJ28" s="529"/>
      <c r="AK28" s="535">
        <v>163</v>
      </c>
      <c r="AL28" s="453"/>
      <c r="AM28" s="453"/>
      <c r="AN28" s="453"/>
      <c r="AO28" s="453"/>
      <c r="AP28" s="453">
        <v>0</v>
      </c>
      <c r="AQ28" s="453"/>
      <c r="AR28" s="453"/>
      <c r="AS28" s="453"/>
      <c r="AT28" s="453"/>
      <c r="AU28" s="453">
        <v>0</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227</v>
      </c>
      <c r="C29" s="420"/>
      <c r="D29" s="420"/>
      <c r="E29" s="420"/>
      <c r="F29" s="420"/>
      <c r="G29" s="420"/>
      <c r="H29" s="420"/>
      <c r="I29" s="420"/>
      <c r="J29" s="420"/>
      <c r="K29" s="420"/>
      <c r="L29" s="420"/>
      <c r="M29" s="420"/>
      <c r="N29" s="420"/>
      <c r="O29" s="420"/>
      <c r="P29" s="432"/>
      <c r="Q29" s="438">
        <v>318</v>
      </c>
      <c r="R29" s="450"/>
      <c r="S29" s="450"/>
      <c r="T29" s="450"/>
      <c r="U29" s="450"/>
      <c r="V29" s="450">
        <v>313</v>
      </c>
      <c r="W29" s="450"/>
      <c r="X29" s="450"/>
      <c r="Y29" s="450"/>
      <c r="Z29" s="450"/>
      <c r="AA29" s="450">
        <v>5</v>
      </c>
      <c r="AB29" s="450"/>
      <c r="AC29" s="450"/>
      <c r="AD29" s="450"/>
      <c r="AE29" s="461"/>
      <c r="AF29" s="507">
        <v>5</v>
      </c>
      <c r="AG29" s="456"/>
      <c r="AH29" s="456"/>
      <c r="AI29" s="456"/>
      <c r="AJ29" s="525"/>
      <c r="AK29" s="460">
        <v>91</v>
      </c>
      <c r="AL29" s="450"/>
      <c r="AM29" s="450"/>
      <c r="AN29" s="450"/>
      <c r="AO29" s="450"/>
      <c r="AP29" s="450">
        <v>0</v>
      </c>
      <c r="AQ29" s="450"/>
      <c r="AR29" s="450"/>
      <c r="AS29" s="450"/>
      <c r="AT29" s="450"/>
      <c r="AU29" s="450">
        <v>0</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28</v>
      </c>
      <c r="C30" s="420"/>
      <c r="D30" s="420"/>
      <c r="E30" s="420"/>
      <c r="F30" s="420"/>
      <c r="G30" s="420"/>
      <c r="H30" s="420"/>
      <c r="I30" s="420"/>
      <c r="J30" s="420"/>
      <c r="K30" s="420"/>
      <c r="L30" s="420"/>
      <c r="M30" s="420"/>
      <c r="N30" s="420"/>
      <c r="O30" s="420"/>
      <c r="P30" s="432"/>
      <c r="Q30" s="438">
        <v>2801</v>
      </c>
      <c r="R30" s="450"/>
      <c r="S30" s="450"/>
      <c r="T30" s="450"/>
      <c r="U30" s="450"/>
      <c r="V30" s="450">
        <v>2795</v>
      </c>
      <c r="W30" s="450"/>
      <c r="X30" s="450"/>
      <c r="Y30" s="450"/>
      <c r="Z30" s="450"/>
      <c r="AA30" s="450">
        <v>6</v>
      </c>
      <c r="AB30" s="450"/>
      <c r="AC30" s="450"/>
      <c r="AD30" s="450"/>
      <c r="AE30" s="461"/>
      <c r="AF30" s="507">
        <v>6</v>
      </c>
      <c r="AG30" s="456"/>
      <c r="AH30" s="456"/>
      <c r="AI30" s="456"/>
      <c r="AJ30" s="525"/>
      <c r="AK30" s="460">
        <v>438</v>
      </c>
      <c r="AL30" s="450"/>
      <c r="AM30" s="450"/>
      <c r="AN30" s="450"/>
      <c r="AO30" s="450"/>
      <c r="AP30" s="450">
        <v>0</v>
      </c>
      <c r="AQ30" s="450"/>
      <c r="AR30" s="450"/>
      <c r="AS30" s="450"/>
      <c r="AT30" s="450"/>
      <c r="AU30" s="450">
        <v>0</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466</v>
      </c>
      <c r="C31" s="420"/>
      <c r="D31" s="420"/>
      <c r="E31" s="420"/>
      <c r="F31" s="420"/>
      <c r="G31" s="420"/>
      <c r="H31" s="420"/>
      <c r="I31" s="420"/>
      <c r="J31" s="420"/>
      <c r="K31" s="420"/>
      <c r="L31" s="420"/>
      <c r="M31" s="420"/>
      <c r="N31" s="420"/>
      <c r="O31" s="420"/>
      <c r="P31" s="432"/>
      <c r="Q31" s="438">
        <v>200</v>
      </c>
      <c r="R31" s="450"/>
      <c r="S31" s="450"/>
      <c r="T31" s="450"/>
      <c r="U31" s="450"/>
      <c r="V31" s="450">
        <v>228</v>
      </c>
      <c r="W31" s="450"/>
      <c r="X31" s="450"/>
      <c r="Y31" s="450"/>
      <c r="Z31" s="450"/>
      <c r="AA31" s="450">
        <v>-28</v>
      </c>
      <c r="AB31" s="450"/>
      <c r="AC31" s="450"/>
      <c r="AD31" s="450"/>
      <c r="AE31" s="461"/>
      <c r="AF31" s="507">
        <v>615</v>
      </c>
      <c r="AG31" s="456"/>
      <c r="AH31" s="456"/>
      <c r="AI31" s="456"/>
      <c r="AJ31" s="525"/>
      <c r="AK31" s="460">
        <v>40</v>
      </c>
      <c r="AL31" s="450"/>
      <c r="AM31" s="450"/>
      <c r="AN31" s="450"/>
      <c r="AO31" s="450"/>
      <c r="AP31" s="450">
        <v>884</v>
      </c>
      <c r="AQ31" s="450"/>
      <c r="AR31" s="450"/>
      <c r="AS31" s="450"/>
      <c r="AT31" s="450"/>
      <c r="AU31" s="450">
        <v>227</v>
      </c>
      <c r="AV31" s="450"/>
      <c r="AW31" s="450"/>
      <c r="AX31" s="450"/>
      <c r="AY31" s="450"/>
      <c r="AZ31" s="597"/>
      <c r="BA31" s="597"/>
      <c r="BB31" s="597"/>
      <c r="BC31" s="597"/>
      <c r="BD31" s="597"/>
      <c r="BE31" s="565" t="s">
        <v>467</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47</v>
      </c>
      <c r="C32" s="420"/>
      <c r="D32" s="420"/>
      <c r="E32" s="420"/>
      <c r="F32" s="420"/>
      <c r="G32" s="420"/>
      <c r="H32" s="420"/>
      <c r="I32" s="420"/>
      <c r="J32" s="420"/>
      <c r="K32" s="420"/>
      <c r="L32" s="420"/>
      <c r="M32" s="420"/>
      <c r="N32" s="420"/>
      <c r="O32" s="420"/>
      <c r="P32" s="432"/>
      <c r="Q32" s="438">
        <v>686</v>
      </c>
      <c r="R32" s="450"/>
      <c r="S32" s="450"/>
      <c r="T32" s="450"/>
      <c r="U32" s="450"/>
      <c r="V32" s="450">
        <v>678</v>
      </c>
      <c r="W32" s="450"/>
      <c r="X32" s="450"/>
      <c r="Y32" s="450"/>
      <c r="Z32" s="450"/>
      <c r="AA32" s="450">
        <v>8</v>
      </c>
      <c r="AB32" s="450"/>
      <c r="AC32" s="450"/>
      <c r="AD32" s="450"/>
      <c r="AE32" s="461"/>
      <c r="AF32" s="507">
        <v>8</v>
      </c>
      <c r="AG32" s="456"/>
      <c r="AH32" s="456"/>
      <c r="AI32" s="456"/>
      <c r="AJ32" s="525"/>
      <c r="AK32" s="460">
        <v>94</v>
      </c>
      <c r="AL32" s="450"/>
      <c r="AM32" s="450"/>
      <c r="AN32" s="450"/>
      <c r="AO32" s="450"/>
      <c r="AP32" s="450">
        <v>2094</v>
      </c>
      <c r="AQ32" s="450"/>
      <c r="AR32" s="450"/>
      <c r="AS32" s="450"/>
      <c r="AT32" s="450"/>
      <c r="AU32" s="450">
        <v>783</v>
      </c>
      <c r="AV32" s="450"/>
      <c r="AW32" s="450"/>
      <c r="AX32" s="450"/>
      <c r="AY32" s="450"/>
      <c r="AZ32" s="597"/>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102</v>
      </c>
      <c r="C33" s="420"/>
      <c r="D33" s="420"/>
      <c r="E33" s="420"/>
      <c r="F33" s="420"/>
      <c r="G33" s="420"/>
      <c r="H33" s="420"/>
      <c r="I33" s="420"/>
      <c r="J33" s="420"/>
      <c r="K33" s="420"/>
      <c r="L33" s="420"/>
      <c r="M33" s="420"/>
      <c r="N33" s="420"/>
      <c r="O33" s="420"/>
      <c r="P33" s="432"/>
      <c r="Q33" s="438">
        <v>1235</v>
      </c>
      <c r="R33" s="450"/>
      <c r="S33" s="450"/>
      <c r="T33" s="450"/>
      <c r="U33" s="450"/>
      <c r="V33" s="450">
        <v>1232</v>
      </c>
      <c r="W33" s="450"/>
      <c r="X33" s="450"/>
      <c r="Y33" s="450"/>
      <c r="Z33" s="450"/>
      <c r="AA33" s="450">
        <v>3</v>
      </c>
      <c r="AB33" s="450"/>
      <c r="AC33" s="450"/>
      <c r="AD33" s="450"/>
      <c r="AE33" s="461"/>
      <c r="AF33" s="507">
        <v>3</v>
      </c>
      <c r="AG33" s="456"/>
      <c r="AH33" s="456"/>
      <c r="AI33" s="456"/>
      <c r="AJ33" s="525"/>
      <c r="AK33" s="460">
        <v>398</v>
      </c>
      <c r="AL33" s="450"/>
      <c r="AM33" s="450"/>
      <c r="AN33" s="450"/>
      <c r="AO33" s="450"/>
      <c r="AP33" s="450">
        <v>3262</v>
      </c>
      <c r="AQ33" s="450"/>
      <c r="AR33" s="450"/>
      <c r="AS33" s="450"/>
      <c r="AT33" s="450"/>
      <c r="AU33" s="450">
        <v>2838</v>
      </c>
      <c r="AV33" s="450"/>
      <c r="AW33" s="450"/>
      <c r="AX33" s="450"/>
      <c r="AY33" s="450"/>
      <c r="AZ33" s="597"/>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469</v>
      </c>
      <c r="C34" s="420"/>
      <c r="D34" s="420"/>
      <c r="E34" s="420"/>
      <c r="F34" s="420"/>
      <c r="G34" s="420"/>
      <c r="H34" s="420"/>
      <c r="I34" s="420"/>
      <c r="J34" s="420"/>
      <c r="K34" s="420"/>
      <c r="L34" s="420"/>
      <c r="M34" s="420"/>
      <c r="N34" s="420"/>
      <c r="O34" s="420"/>
      <c r="P34" s="432"/>
      <c r="Q34" s="438">
        <v>406</v>
      </c>
      <c r="R34" s="450"/>
      <c r="S34" s="450"/>
      <c r="T34" s="450"/>
      <c r="U34" s="450"/>
      <c r="V34" s="450">
        <v>405</v>
      </c>
      <c r="W34" s="450"/>
      <c r="X34" s="450"/>
      <c r="Y34" s="450"/>
      <c r="Z34" s="450"/>
      <c r="AA34" s="450">
        <v>1</v>
      </c>
      <c r="AB34" s="450"/>
      <c r="AC34" s="450"/>
      <c r="AD34" s="450"/>
      <c r="AE34" s="461"/>
      <c r="AF34" s="507">
        <v>1</v>
      </c>
      <c r="AG34" s="456"/>
      <c r="AH34" s="456"/>
      <c r="AI34" s="456"/>
      <c r="AJ34" s="525"/>
      <c r="AK34" s="460">
        <v>313</v>
      </c>
      <c r="AL34" s="450"/>
      <c r="AM34" s="450"/>
      <c r="AN34" s="450"/>
      <c r="AO34" s="450"/>
      <c r="AP34" s="450">
        <v>1012</v>
      </c>
      <c r="AQ34" s="450"/>
      <c r="AR34" s="450"/>
      <c r="AS34" s="450"/>
      <c r="AT34" s="450"/>
      <c r="AU34" s="450">
        <v>935</v>
      </c>
      <c r="AV34" s="450"/>
      <c r="AW34" s="450"/>
      <c r="AX34" s="450"/>
      <c r="AY34" s="450"/>
      <c r="AZ34" s="597"/>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434</v>
      </c>
      <c r="C35" s="420"/>
      <c r="D35" s="420"/>
      <c r="E35" s="420"/>
      <c r="F35" s="420"/>
      <c r="G35" s="420"/>
      <c r="H35" s="420"/>
      <c r="I35" s="420"/>
      <c r="J35" s="420"/>
      <c r="K35" s="420"/>
      <c r="L35" s="420"/>
      <c r="M35" s="420"/>
      <c r="N35" s="420"/>
      <c r="O35" s="420"/>
      <c r="P35" s="432"/>
      <c r="Q35" s="438">
        <v>103</v>
      </c>
      <c r="R35" s="450"/>
      <c r="S35" s="450"/>
      <c r="T35" s="450"/>
      <c r="U35" s="450"/>
      <c r="V35" s="450">
        <v>103</v>
      </c>
      <c r="W35" s="450"/>
      <c r="X35" s="450"/>
      <c r="Y35" s="450"/>
      <c r="Z35" s="450"/>
      <c r="AA35" s="450">
        <v>0</v>
      </c>
      <c r="AB35" s="450"/>
      <c r="AC35" s="450"/>
      <c r="AD35" s="450"/>
      <c r="AE35" s="461"/>
      <c r="AF35" s="507" t="s">
        <v>204</v>
      </c>
      <c r="AG35" s="456"/>
      <c r="AH35" s="456"/>
      <c r="AI35" s="456"/>
      <c r="AJ35" s="525"/>
      <c r="AK35" s="460">
        <v>40</v>
      </c>
      <c r="AL35" s="450"/>
      <c r="AM35" s="450"/>
      <c r="AN35" s="450"/>
      <c r="AO35" s="450"/>
      <c r="AP35" s="450">
        <v>0</v>
      </c>
      <c r="AQ35" s="450"/>
      <c r="AR35" s="450"/>
      <c r="AS35" s="450"/>
      <c r="AT35" s="450"/>
      <c r="AU35" s="450">
        <v>0</v>
      </c>
      <c r="AV35" s="450"/>
      <c r="AW35" s="450"/>
      <c r="AX35" s="450"/>
      <c r="AY35" s="450"/>
      <c r="AZ35" s="597"/>
      <c r="BA35" s="597"/>
      <c r="BB35" s="597"/>
      <c r="BC35" s="597"/>
      <c r="BD35" s="597"/>
      <c r="BE35" s="565" t="s">
        <v>24</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470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649</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455</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450</v>
      </c>
      <c r="B66" s="397"/>
      <c r="C66" s="397"/>
      <c r="D66" s="397"/>
      <c r="E66" s="397"/>
      <c r="F66" s="397"/>
      <c r="G66" s="397"/>
      <c r="H66" s="397"/>
      <c r="I66" s="397"/>
      <c r="J66" s="397"/>
      <c r="K66" s="397"/>
      <c r="L66" s="397"/>
      <c r="M66" s="397"/>
      <c r="N66" s="397"/>
      <c r="O66" s="397"/>
      <c r="P66" s="429"/>
      <c r="Q66" s="435" t="s">
        <v>460</v>
      </c>
      <c r="R66" s="447"/>
      <c r="S66" s="447"/>
      <c r="T66" s="447"/>
      <c r="U66" s="458"/>
      <c r="V66" s="435" t="s">
        <v>461</v>
      </c>
      <c r="W66" s="447"/>
      <c r="X66" s="447"/>
      <c r="Y66" s="447"/>
      <c r="Z66" s="458"/>
      <c r="AA66" s="435" t="s">
        <v>462</v>
      </c>
      <c r="AB66" s="447"/>
      <c r="AC66" s="447"/>
      <c r="AD66" s="447"/>
      <c r="AE66" s="458"/>
      <c r="AF66" s="512" t="s">
        <v>249</v>
      </c>
      <c r="AG66" s="520"/>
      <c r="AH66" s="520"/>
      <c r="AI66" s="520"/>
      <c r="AJ66" s="530"/>
      <c r="AK66" s="435" t="s">
        <v>387</v>
      </c>
      <c r="AL66" s="397"/>
      <c r="AM66" s="397"/>
      <c r="AN66" s="397"/>
      <c r="AO66" s="429"/>
      <c r="AP66" s="435" t="s">
        <v>359</v>
      </c>
      <c r="AQ66" s="447"/>
      <c r="AR66" s="447"/>
      <c r="AS66" s="447"/>
      <c r="AT66" s="458"/>
      <c r="AU66" s="435" t="s">
        <v>471</v>
      </c>
      <c r="AV66" s="447"/>
      <c r="AW66" s="447"/>
      <c r="AX66" s="447"/>
      <c r="AY66" s="458"/>
      <c r="AZ66" s="435" t="s">
        <v>446</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539</v>
      </c>
      <c r="C68" s="419"/>
      <c r="D68" s="419"/>
      <c r="E68" s="419"/>
      <c r="F68" s="419"/>
      <c r="G68" s="419"/>
      <c r="H68" s="419"/>
      <c r="I68" s="419"/>
      <c r="J68" s="419"/>
      <c r="K68" s="419"/>
      <c r="L68" s="419"/>
      <c r="M68" s="419"/>
      <c r="N68" s="419"/>
      <c r="O68" s="419"/>
      <c r="P68" s="431"/>
      <c r="Q68" s="437">
        <v>412</v>
      </c>
      <c r="R68" s="449"/>
      <c r="S68" s="449"/>
      <c r="T68" s="449"/>
      <c r="U68" s="449"/>
      <c r="V68" s="449">
        <v>396</v>
      </c>
      <c r="W68" s="449"/>
      <c r="X68" s="449"/>
      <c r="Y68" s="449"/>
      <c r="Z68" s="449"/>
      <c r="AA68" s="449">
        <v>16</v>
      </c>
      <c r="AB68" s="449"/>
      <c r="AC68" s="449"/>
      <c r="AD68" s="449"/>
      <c r="AE68" s="449"/>
      <c r="AF68" s="449">
        <v>16</v>
      </c>
      <c r="AG68" s="449"/>
      <c r="AH68" s="449"/>
      <c r="AI68" s="449"/>
      <c r="AJ68" s="449"/>
      <c r="AK68" s="449">
        <v>0</v>
      </c>
      <c r="AL68" s="449"/>
      <c r="AM68" s="449"/>
      <c r="AN68" s="449"/>
      <c r="AO68" s="449"/>
      <c r="AP68" s="449">
        <v>508</v>
      </c>
      <c r="AQ68" s="449"/>
      <c r="AR68" s="449"/>
      <c r="AS68" s="449"/>
      <c r="AT68" s="449"/>
      <c r="AU68" s="449">
        <v>0</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474</v>
      </c>
      <c r="C69" s="420"/>
      <c r="D69" s="420"/>
      <c r="E69" s="420"/>
      <c r="F69" s="420"/>
      <c r="G69" s="420"/>
      <c r="H69" s="420"/>
      <c r="I69" s="420"/>
      <c r="J69" s="420"/>
      <c r="K69" s="420"/>
      <c r="L69" s="420"/>
      <c r="M69" s="420"/>
      <c r="N69" s="420"/>
      <c r="O69" s="420"/>
      <c r="P69" s="432"/>
      <c r="Q69" s="438">
        <v>306</v>
      </c>
      <c r="R69" s="450"/>
      <c r="S69" s="450"/>
      <c r="T69" s="450"/>
      <c r="U69" s="450"/>
      <c r="V69" s="450">
        <v>306</v>
      </c>
      <c r="W69" s="450"/>
      <c r="X69" s="450"/>
      <c r="Y69" s="450"/>
      <c r="Z69" s="450"/>
      <c r="AA69" s="450">
        <v>0</v>
      </c>
      <c r="AB69" s="450"/>
      <c r="AC69" s="450"/>
      <c r="AD69" s="450"/>
      <c r="AE69" s="450"/>
      <c r="AF69" s="450">
        <v>185</v>
      </c>
      <c r="AG69" s="450"/>
      <c r="AH69" s="450"/>
      <c r="AI69" s="450"/>
      <c r="AJ69" s="450"/>
      <c r="AK69" s="450">
        <v>81</v>
      </c>
      <c r="AL69" s="450"/>
      <c r="AM69" s="450"/>
      <c r="AN69" s="450"/>
      <c r="AO69" s="450"/>
      <c r="AP69" s="450">
        <v>1256</v>
      </c>
      <c r="AQ69" s="450"/>
      <c r="AR69" s="450"/>
      <c r="AS69" s="450"/>
      <c r="AT69" s="450"/>
      <c r="AU69" s="450">
        <v>62</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257</v>
      </c>
      <c r="C70" s="420"/>
      <c r="D70" s="420"/>
      <c r="E70" s="420"/>
      <c r="F70" s="420"/>
      <c r="G70" s="420"/>
      <c r="H70" s="420"/>
      <c r="I70" s="420"/>
      <c r="J70" s="420"/>
      <c r="K70" s="420"/>
      <c r="L70" s="420"/>
      <c r="M70" s="420"/>
      <c r="N70" s="420"/>
      <c r="O70" s="420"/>
      <c r="P70" s="432"/>
      <c r="Q70" s="438">
        <v>270</v>
      </c>
      <c r="R70" s="450"/>
      <c r="S70" s="450"/>
      <c r="T70" s="450"/>
      <c r="U70" s="450"/>
      <c r="V70" s="450">
        <v>270</v>
      </c>
      <c r="W70" s="450"/>
      <c r="X70" s="450"/>
      <c r="Y70" s="450"/>
      <c r="Z70" s="450"/>
      <c r="AA70" s="450">
        <v>0</v>
      </c>
      <c r="AB70" s="450"/>
      <c r="AC70" s="450"/>
      <c r="AD70" s="450"/>
      <c r="AE70" s="450"/>
      <c r="AF70" s="450">
        <v>106</v>
      </c>
      <c r="AG70" s="450"/>
      <c r="AH70" s="450"/>
      <c r="AI70" s="450"/>
      <c r="AJ70" s="450"/>
      <c r="AK70" s="450">
        <v>64</v>
      </c>
      <c r="AL70" s="450"/>
      <c r="AM70" s="450"/>
      <c r="AN70" s="450"/>
      <c r="AO70" s="450"/>
      <c r="AP70" s="450">
        <v>131</v>
      </c>
      <c r="AQ70" s="450"/>
      <c r="AR70" s="450"/>
      <c r="AS70" s="450"/>
      <c r="AT70" s="450"/>
      <c r="AU70" s="450">
        <v>6</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540</v>
      </c>
      <c r="C71" s="420"/>
      <c r="D71" s="420"/>
      <c r="E71" s="420"/>
      <c r="F71" s="420"/>
      <c r="G71" s="420"/>
      <c r="H71" s="420"/>
      <c r="I71" s="420"/>
      <c r="J71" s="420"/>
      <c r="K71" s="420"/>
      <c r="L71" s="420"/>
      <c r="M71" s="420"/>
      <c r="N71" s="420"/>
      <c r="O71" s="420"/>
      <c r="P71" s="432"/>
      <c r="Q71" s="438">
        <v>561</v>
      </c>
      <c r="R71" s="450"/>
      <c r="S71" s="450"/>
      <c r="T71" s="450"/>
      <c r="U71" s="450"/>
      <c r="V71" s="450">
        <v>328</v>
      </c>
      <c r="W71" s="450"/>
      <c r="X71" s="450"/>
      <c r="Y71" s="450"/>
      <c r="Z71" s="450"/>
      <c r="AA71" s="450">
        <v>233</v>
      </c>
      <c r="AB71" s="450"/>
      <c r="AC71" s="450"/>
      <c r="AD71" s="450"/>
      <c r="AE71" s="450"/>
      <c r="AF71" s="450">
        <v>233</v>
      </c>
      <c r="AG71" s="450"/>
      <c r="AH71" s="450"/>
      <c r="AI71" s="450"/>
      <c r="AJ71" s="450"/>
      <c r="AK71" s="450">
        <v>102</v>
      </c>
      <c r="AL71" s="450"/>
      <c r="AM71" s="450"/>
      <c r="AN71" s="450"/>
      <c r="AO71" s="450"/>
      <c r="AP71" s="450">
        <v>0</v>
      </c>
      <c r="AQ71" s="450"/>
      <c r="AR71" s="450"/>
      <c r="AS71" s="450"/>
      <c r="AT71" s="450"/>
      <c r="AU71" s="450">
        <v>0</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541</v>
      </c>
      <c r="C72" s="420"/>
      <c r="D72" s="420"/>
      <c r="E72" s="420"/>
      <c r="F72" s="420"/>
      <c r="G72" s="420"/>
      <c r="H72" s="420"/>
      <c r="I72" s="420"/>
      <c r="J72" s="420"/>
      <c r="K72" s="420"/>
      <c r="L72" s="420"/>
      <c r="M72" s="420"/>
      <c r="N72" s="420"/>
      <c r="O72" s="420"/>
      <c r="P72" s="432"/>
      <c r="Q72" s="438">
        <v>843822</v>
      </c>
      <c r="R72" s="450"/>
      <c r="S72" s="450"/>
      <c r="T72" s="450"/>
      <c r="U72" s="450"/>
      <c r="V72" s="450">
        <v>825694</v>
      </c>
      <c r="W72" s="450"/>
      <c r="X72" s="450"/>
      <c r="Y72" s="450"/>
      <c r="Z72" s="450"/>
      <c r="AA72" s="450">
        <v>18128</v>
      </c>
      <c r="AB72" s="450"/>
      <c r="AC72" s="450"/>
      <c r="AD72" s="450"/>
      <c r="AE72" s="450"/>
      <c r="AF72" s="450">
        <v>18128</v>
      </c>
      <c r="AG72" s="450"/>
      <c r="AH72" s="450"/>
      <c r="AI72" s="450"/>
      <c r="AJ72" s="450"/>
      <c r="AK72" s="450">
        <v>9864</v>
      </c>
      <c r="AL72" s="450"/>
      <c r="AM72" s="450"/>
      <c r="AN72" s="450"/>
      <c r="AO72" s="450"/>
      <c r="AP72" s="450">
        <v>0</v>
      </c>
      <c r="AQ72" s="450"/>
      <c r="AR72" s="450"/>
      <c r="AS72" s="450"/>
      <c r="AT72" s="450"/>
      <c r="AU72" s="450">
        <v>0</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287</v>
      </c>
      <c r="C73" s="420"/>
      <c r="D73" s="420"/>
      <c r="E73" s="420"/>
      <c r="F73" s="420"/>
      <c r="G73" s="420"/>
      <c r="H73" s="420"/>
      <c r="I73" s="420"/>
      <c r="J73" s="420"/>
      <c r="K73" s="420"/>
      <c r="L73" s="420"/>
      <c r="M73" s="420"/>
      <c r="N73" s="420"/>
      <c r="O73" s="420"/>
      <c r="P73" s="432"/>
      <c r="Q73" s="438">
        <v>11899</v>
      </c>
      <c r="R73" s="450"/>
      <c r="S73" s="450"/>
      <c r="T73" s="450"/>
      <c r="U73" s="450"/>
      <c r="V73" s="450">
        <v>10876</v>
      </c>
      <c r="W73" s="450"/>
      <c r="X73" s="450"/>
      <c r="Y73" s="450"/>
      <c r="Z73" s="450"/>
      <c r="AA73" s="450">
        <v>1023</v>
      </c>
      <c r="AB73" s="450"/>
      <c r="AC73" s="450"/>
      <c r="AD73" s="450"/>
      <c r="AE73" s="450"/>
      <c r="AF73" s="450">
        <v>1023</v>
      </c>
      <c r="AG73" s="450"/>
      <c r="AH73" s="450"/>
      <c r="AI73" s="450"/>
      <c r="AJ73" s="450"/>
      <c r="AK73" s="450">
        <v>0</v>
      </c>
      <c r="AL73" s="450"/>
      <c r="AM73" s="450"/>
      <c r="AN73" s="450"/>
      <c r="AO73" s="450"/>
      <c r="AP73" s="450">
        <v>0</v>
      </c>
      <c r="AQ73" s="450"/>
      <c r="AR73" s="450"/>
      <c r="AS73" s="450"/>
      <c r="AT73" s="450"/>
      <c r="AU73" s="450">
        <v>0</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137</v>
      </c>
      <c r="C74" s="420"/>
      <c r="D74" s="420"/>
      <c r="E74" s="420"/>
      <c r="F74" s="420"/>
      <c r="G74" s="420"/>
      <c r="H74" s="420"/>
      <c r="I74" s="420"/>
      <c r="J74" s="420"/>
      <c r="K74" s="420"/>
      <c r="L74" s="420"/>
      <c r="M74" s="420"/>
      <c r="N74" s="420"/>
      <c r="O74" s="420"/>
      <c r="P74" s="432"/>
      <c r="Q74" s="438">
        <v>12</v>
      </c>
      <c r="R74" s="450"/>
      <c r="S74" s="450"/>
      <c r="T74" s="450"/>
      <c r="U74" s="450"/>
      <c r="V74" s="450">
        <v>11</v>
      </c>
      <c r="W74" s="450"/>
      <c r="X74" s="450"/>
      <c r="Y74" s="450"/>
      <c r="Z74" s="450"/>
      <c r="AA74" s="450">
        <v>1</v>
      </c>
      <c r="AB74" s="450"/>
      <c r="AC74" s="450"/>
      <c r="AD74" s="450"/>
      <c r="AE74" s="450"/>
      <c r="AF74" s="450">
        <v>1</v>
      </c>
      <c r="AG74" s="450"/>
      <c r="AH74" s="450"/>
      <c r="AI74" s="450"/>
      <c r="AJ74" s="450"/>
      <c r="AK74" s="450">
        <v>0</v>
      </c>
      <c r="AL74" s="450"/>
      <c r="AM74" s="450"/>
      <c r="AN74" s="450"/>
      <c r="AO74" s="450"/>
      <c r="AP74" s="450">
        <v>0</v>
      </c>
      <c r="AQ74" s="450"/>
      <c r="AR74" s="450"/>
      <c r="AS74" s="450"/>
      <c r="AT74" s="450"/>
      <c r="AU74" s="450">
        <v>0</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299</v>
      </c>
      <c r="C75" s="420"/>
      <c r="D75" s="420"/>
      <c r="E75" s="420"/>
      <c r="F75" s="420"/>
      <c r="G75" s="420"/>
      <c r="H75" s="420"/>
      <c r="I75" s="420"/>
      <c r="J75" s="420"/>
      <c r="K75" s="420"/>
      <c r="L75" s="420"/>
      <c r="M75" s="420"/>
      <c r="N75" s="420"/>
      <c r="O75" s="420"/>
      <c r="P75" s="432"/>
      <c r="Q75" s="444">
        <v>1381</v>
      </c>
      <c r="R75" s="456"/>
      <c r="S75" s="456"/>
      <c r="T75" s="456"/>
      <c r="U75" s="460"/>
      <c r="V75" s="461">
        <v>1362</v>
      </c>
      <c r="W75" s="456"/>
      <c r="X75" s="456"/>
      <c r="Y75" s="456"/>
      <c r="Z75" s="460"/>
      <c r="AA75" s="461">
        <v>19</v>
      </c>
      <c r="AB75" s="456"/>
      <c r="AC75" s="456"/>
      <c r="AD75" s="456"/>
      <c r="AE75" s="460"/>
      <c r="AF75" s="461">
        <v>19</v>
      </c>
      <c r="AG75" s="456"/>
      <c r="AH75" s="456"/>
      <c r="AI75" s="456"/>
      <c r="AJ75" s="460"/>
      <c r="AK75" s="461">
        <v>0</v>
      </c>
      <c r="AL75" s="456"/>
      <c r="AM75" s="456"/>
      <c r="AN75" s="456"/>
      <c r="AO75" s="460"/>
      <c r="AP75" s="461">
        <v>2017</v>
      </c>
      <c r="AQ75" s="456"/>
      <c r="AR75" s="456"/>
      <c r="AS75" s="456"/>
      <c r="AT75" s="460"/>
      <c r="AU75" s="461">
        <v>469</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110</v>
      </c>
      <c r="C76" s="420"/>
      <c r="D76" s="420"/>
      <c r="E76" s="420"/>
      <c r="F76" s="420"/>
      <c r="G76" s="420"/>
      <c r="H76" s="420"/>
      <c r="I76" s="420"/>
      <c r="J76" s="420"/>
      <c r="K76" s="420"/>
      <c r="L76" s="420"/>
      <c r="M76" s="420"/>
      <c r="N76" s="420"/>
      <c r="O76" s="420"/>
      <c r="P76" s="432"/>
      <c r="Q76" s="444">
        <v>2826</v>
      </c>
      <c r="R76" s="456"/>
      <c r="S76" s="456"/>
      <c r="T76" s="456"/>
      <c r="U76" s="460"/>
      <c r="V76" s="461">
        <v>2750</v>
      </c>
      <c r="W76" s="456"/>
      <c r="X76" s="456"/>
      <c r="Y76" s="456"/>
      <c r="Z76" s="460"/>
      <c r="AA76" s="461">
        <v>76</v>
      </c>
      <c r="AB76" s="456"/>
      <c r="AC76" s="456"/>
      <c r="AD76" s="456"/>
      <c r="AE76" s="460"/>
      <c r="AF76" s="461">
        <v>76</v>
      </c>
      <c r="AG76" s="456"/>
      <c r="AH76" s="456"/>
      <c r="AI76" s="456"/>
      <c r="AJ76" s="460"/>
      <c r="AK76" s="461">
        <v>0</v>
      </c>
      <c r="AL76" s="456"/>
      <c r="AM76" s="456"/>
      <c r="AN76" s="456"/>
      <c r="AO76" s="460"/>
      <c r="AP76" s="461">
        <v>0</v>
      </c>
      <c r="AQ76" s="456"/>
      <c r="AR76" s="456"/>
      <c r="AS76" s="456"/>
      <c r="AT76" s="460"/>
      <c r="AU76" s="461">
        <v>0</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189</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452</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106</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424</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284</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473</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432</v>
      </c>
      <c r="AB109" s="406"/>
      <c r="AC109" s="406"/>
      <c r="AD109" s="406"/>
      <c r="AE109" s="469"/>
      <c r="AF109" s="480" t="s">
        <v>476</v>
      </c>
      <c r="AG109" s="406"/>
      <c r="AH109" s="406"/>
      <c r="AI109" s="406"/>
      <c r="AJ109" s="469"/>
      <c r="AK109" s="480" t="s">
        <v>388</v>
      </c>
      <c r="AL109" s="406"/>
      <c r="AM109" s="406"/>
      <c r="AN109" s="406"/>
      <c r="AO109" s="469"/>
      <c r="AP109" s="480" t="s">
        <v>477</v>
      </c>
      <c r="AQ109" s="406"/>
      <c r="AR109" s="406"/>
      <c r="AS109" s="406"/>
      <c r="AT109" s="555"/>
      <c r="AU109" s="383" t="s">
        <v>475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432</v>
      </c>
      <c r="BR109" s="406"/>
      <c r="BS109" s="406"/>
      <c r="BT109" s="406"/>
      <c r="BU109" s="469"/>
      <c r="BV109" s="480" t="s">
        <v>476</v>
      </c>
      <c r="BW109" s="406"/>
      <c r="BX109" s="406"/>
      <c r="BY109" s="406"/>
      <c r="BZ109" s="469"/>
      <c r="CA109" s="480" t="s">
        <v>388</v>
      </c>
      <c r="CB109" s="406"/>
      <c r="CC109" s="406"/>
      <c r="CD109" s="406"/>
      <c r="CE109" s="469"/>
      <c r="CF109" s="655" t="s">
        <v>477</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432</v>
      </c>
      <c r="DH109" s="406"/>
      <c r="DI109" s="406"/>
      <c r="DJ109" s="406"/>
      <c r="DK109" s="469"/>
      <c r="DL109" s="480" t="s">
        <v>476</v>
      </c>
      <c r="DM109" s="406"/>
      <c r="DN109" s="406"/>
      <c r="DO109" s="406"/>
      <c r="DP109" s="469"/>
      <c r="DQ109" s="480" t="s">
        <v>388</v>
      </c>
      <c r="DR109" s="406"/>
      <c r="DS109" s="406"/>
      <c r="DT109" s="406"/>
      <c r="DU109" s="469"/>
      <c r="DV109" s="480" t="s">
        <v>477</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1296899</v>
      </c>
      <c r="AB110" s="487"/>
      <c r="AC110" s="487"/>
      <c r="AD110" s="487"/>
      <c r="AE110" s="498"/>
      <c r="AF110" s="514">
        <v>1368640</v>
      </c>
      <c r="AG110" s="487"/>
      <c r="AH110" s="487"/>
      <c r="AI110" s="487"/>
      <c r="AJ110" s="498"/>
      <c r="AK110" s="514">
        <v>1453705</v>
      </c>
      <c r="AL110" s="487"/>
      <c r="AM110" s="487"/>
      <c r="AN110" s="487"/>
      <c r="AO110" s="498"/>
      <c r="AP110" s="538">
        <v>22.8</v>
      </c>
      <c r="AQ110" s="546"/>
      <c r="AR110" s="546"/>
      <c r="AS110" s="546"/>
      <c r="AT110" s="556"/>
      <c r="AU110" s="568" t="s">
        <v>127</v>
      </c>
      <c r="AV110" s="577"/>
      <c r="AW110" s="577"/>
      <c r="AX110" s="577"/>
      <c r="AY110" s="577"/>
      <c r="AZ110" s="424" t="s">
        <v>478</v>
      </c>
      <c r="BA110" s="407"/>
      <c r="BB110" s="407"/>
      <c r="BC110" s="407"/>
      <c r="BD110" s="407"/>
      <c r="BE110" s="407"/>
      <c r="BF110" s="407"/>
      <c r="BG110" s="407"/>
      <c r="BH110" s="407"/>
      <c r="BI110" s="407"/>
      <c r="BJ110" s="407"/>
      <c r="BK110" s="407"/>
      <c r="BL110" s="407"/>
      <c r="BM110" s="407"/>
      <c r="BN110" s="407"/>
      <c r="BO110" s="407"/>
      <c r="BP110" s="470"/>
      <c r="BQ110" s="632">
        <v>12853585</v>
      </c>
      <c r="BR110" s="640"/>
      <c r="BS110" s="640"/>
      <c r="BT110" s="640"/>
      <c r="BU110" s="640"/>
      <c r="BV110" s="640">
        <v>11160742</v>
      </c>
      <c r="BW110" s="640"/>
      <c r="BX110" s="640"/>
      <c r="BY110" s="640"/>
      <c r="BZ110" s="640"/>
      <c r="CA110" s="640">
        <v>9420562</v>
      </c>
      <c r="CB110" s="640"/>
      <c r="CC110" s="640"/>
      <c r="CD110" s="640"/>
      <c r="CE110" s="640"/>
      <c r="CF110" s="656">
        <v>147.69999999999999</v>
      </c>
      <c r="CG110" s="660"/>
      <c r="CH110" s="660"/>
      <c r="CI110" s="660"/>
      <c r="CJ110" s="660"/>
      <c r="CK110" s="672" t="s">
        <v>384</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459</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479</v>
      </c>
      <c r="BA111" s="378"/>
      <c r="BB111" s="378"/>
      <c r="BC111" s="378"/>
      <c r="BD111" s="378"/>
      <c r="BE111" s="378"/>
      <c r="BF111" s="378"/>
      <c r="BG111" s="378"/>
      <c r="BH111" s="378"/>
      <c r="BI111" s="378"/>
      <c r="BJ111" s="378"/>
      <c r="BK111" s="378"/>
      <c r="BL111" s="378"/>
      <c r="BM111" s="378"/>
      <c r="BN111" s="378"/>
      <c r="BO111" s="378"/>
      <c r="BP111" s="472"/>
      <c r="BQ111" s="633" t="s">
        <v>204</v>
      </c>
      <c r="BR111" s="641"/>
      <c r="BS111" s="641"/>
      <c r="BT111" s="641"/>
      <c r="BU111" s="641"/>
      <c r="BV111" s="641" t="s">
        <v>204</v>
      </c>
      <c r="BW111" s="641"/>
      <c r="BX111" s="641"/>
      <c r="BY111" s="641"/>
      <c r="BZ111" s="641"/>
      <c r="CA111" s="641" t="s">
        <v>204</v>
      </c>
      <c r="CB111" s="641"/>
      <c r="CC111" s="641"/>
      <c r="CD111" s="641"/>
      <c r="CE111" s="641"/>
      <c r="CF111" s="657" t="s">
        <v>204</v>
      </c>
      <c r="CG111" s="661"/>
      <c r="CH111" s="661"/>
      <c r="CI111" s="661"/>
      <c r="CJ111" s="661"/>
      <c r="CK111" s="673"/>
      <c r="CL111" s="413"/>
      <c r="CM111" s="425" t="s">
        <v>144</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151</v>
      </c>
      <c r="B112" s="409"/>
      <c r="C112" s="378" t="s">
        <v>481</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272</v>
      </c>
      <c r="BA112" s="378"/>
      <c r="BB112" s="378"/>
      <c r="BC112" s="378"/>
      <c r="BD112" s="378"/>
      <c r="BE112" s="378"/>
      <c r="BF112" s="378"/>
      <c r="BG112" s="378"/>
      <c r="BH112" s="378"/>
      <c r="BI112" s="378"/>
      <c r="BJ112" s="378"/>
      <c r="BK112" s="378"/>
      <c r="BL112" s="378"/>
      <c r="BM112" s="378"/>
      <c r="BN112" s="378"/>
      <c r="BO112" s="378"/>
      <c r="BP112" s="472"/>
      <c r="BQ112" s="633">
        <v>5533931</v>
      </c>
      <c r="BR112" s="641"/>
      <c r="BS112" s="641"/>
      <c r="BT112" s="641"/>
      <c r="BU112" s="641"/>
      <c r="BV112" s="641">
        <v>4897552</v>
      </c>
      <c r="BW112" s="641"/>
      <c r="BX112" s="641"/>
      <c r="BY112" s="641"/>
      <c r="BZ112" s="641"/>
      <c r="CA112" s="641">
        <v>5429680</v>
      </c>
      <c r="CB112" s="641"/>
      <c r="CC112" s="641"/>
      <c r="CD112" s="641"/>
      <c r="CE112" s="641"/>
      <c r="CF112" s="657">
        <v>85.1</v>
      </c>
      <c r="CG112" s="661"/>
      <c r="CH112" s="661"/>
      <c r="CI112" s="661"/>
      <c r="CJ112" s="661"/>
      <c r="CK112" s="673"/>
      <c r="CL112" s="413"/>
      <c r="CM112" s="425" t="s">
        <v>393</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483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686093</v>
      </c>
      <c r="AB113" s="446"/>
      <c r="AC113" s="446"/>
      <c r="AD113" s="446"/>
      <c r="AE113" s="499"/>
      <c r="AF113" s="515">
        <v>552328</v>
      </c>
      <c r="AG113" s="446"/>
      <c r="AH113" s="446"/>
      <c r="AI113" s="446"/>
      <c r="AJ113" s="499"/>
      <c r="AK113" s="515">
        <v>725000</v>
      </c>
      <c r="AL113" s="446"/>
      <c r="AM113" s="446"/>
      <c r="AN113" s="446"/>
      <c r="AO113" s="499"/>
      <c r="AP113" s="539">
        <v>11.4</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843195</v>
      </c>
      <c r="BR113" s="641"/>
      <c r="BS113" s="641"/>
      <c r="BT113" s="641"/>
      <c r="BU113" s="641"/>
      <c r="BV113" s="641">
        <v>685182</v>
      </c>
      <c r="BW113" s="641"/>
      <c r="BX113" s="641"/>
      <c r="BY113" s="641"/>
      <c r="BZ113" s="641"/>
      <c r="CA113" s="641">
        <v>536856</v>
      </c>
      <c r="CB113" s="641"/>
      <c r="CC113" s="641"/>
      <c r="CD113" s="641"/>
      <c r="CE113" s="641"/>
      <c r="CF113" s="657">
        <v>8.4</v>
      </c>
      <c r="CG113" s="661"/>
      <c r="CH113" s="661"/>
      <c r="CI113" s="661"/>
      <c r="CJ113" s="661"/>
      <c r="CK113" s="673"/>
      <c r="CL113" s="413"/>
      <c r="CM113" s="425" t="s">
        <v>403</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484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141298</v>
      </c>
      <c r="AB114" s="446"/>
      <c r="AC114" s="446"/>
      <c r="AD114" s="446"/>
      <c r="AE114" s="499"/>
      <c r="AF114" s="515">
        <v>139458</v>
      </c>
      <c r="AG114" s="446"/>
      <c r="AH114" s="446"/>
      <c r="AI114" s="446"/>
      <c r="AJ114" s="499"/>
      <c r="AK114" s="515">
        <v>136568</v>
      </c>
      <c r="AL114" s="446"/>
      <c r="AM114" s="446"/>
      <c r="AN114" s="446"/>
      <c r="AO114" s="499"/>
      <c r="AP114" s="539">
        <v>2.1</v>
      </c>
      <c r="AQ114" s="547"/>
      <c r="AR114" s="547"/>
      <c r="AS114" s="547"/>
      <c r="AT114" s="557"/>
      <c r="AU114" s="569"/>
      <c r="AV114" s="578"/>
      <c r="AW114" s="578"/>
      <c r="AX114" s="578"/>
      <c r="AY114" s="578"/>
      <c r="AZ114" s="425" t="s">
        <v>485</v>
      </c>
      <c r="BA114" s="378"/>
      <c r="BB114" s="378"/>
      <c r="BC114" s="378"/>
      <c r="BD114" s="378"/>
      <c r="BE114" s="378"/>
      <c r="BF114" s="378"/>
      <c r="BG114" s="378"/>
      <c r="BH114" s="378"/>
      <c r="BI114" s="378"/>
      <c r="BJ114" s="378"/>
      <c r="BK114" s="378"/>
      <c r="BL114" s="378"/>
      <c r="BM114" s="378"/>
      <c r="BN114" s="378"/>
      <c r="BO114" s="378"/>
      <c r="BP114" s="472"/>
      <c r="BQ114" s="633">
        <v>1973693</v>
      </c>
      <c r="BR114" s="641"/>
      <c r="BS114" s="641"/>
      <c r="BT114" s="641"/>
      <c r="BU114" s="641"/>
      <c r="BV114" s="641">
        <v>1974231</v>
      </c>
      <c r="BW114" s="641"/>
      <c r="BX114" s="641"/>
      <c r="BY114" s="641"/>
      <c r="BZ114" s="641"/>
      <c r="CA114" s="641">
        <v>1984366</v>
      </c>
      <c r="CB114" s="641"/>
      <c r="CC114" s="641"/>
      <c r="CD114" s="641"/>
      <c r="CE114" s="641"/>
      <c r="CF114" s="657">
        <v>31.1</v>
      </c>
      <c r="CG114" s="661"/>
      <c r="CH114" s="661"/>
      <c r="CI114" s="661"/>
      <c r="CJ114" s="661"/>
      <c r="CK114" s="673"/>
      <c r="CL114" s="413"/>
      <c r="CM114" s="425" t="s">
        <v>486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204</v>
      </c>
      <c r="AB115" s="446"/>
      <c r="AC115" s="446"/>
      <c r="AD115" s="446"/>
      <c r="AE115" s="499"/>
      <c r="AF115" s="515" t="s">
        <v>204</v>
      </c>
      <c r="AG115" s="446"/>
      <c r="AH115" s="446"/>
      <c r="AI115" s="446"/>
      <c r="AJ115" s="499"/>
      <c r="AK115" s="515" t="s">
        <v>204</v>
      </c>
      <c r="AL115" s="446"/>
      <c r="AM115" s="446"/>
      <c r="AN115" s="446"/>
      <c r="AO115" s="499"/>
      <c r="AP115" s="539" t="s">
        <v>204</v>
      </c>
      <c r="AQ115" s="547"/>
      <c r="AR115" s="547"/>
      <c r="AS115" s="547"/>
      <c r="AT115" s="557"/>
      <c r="AU115" s="569"/>
      <c r="AV115" s="578"/>
      <c r="AW115" s="578"/>
      <c r="AX115" s="578"/>
      <c r="AY115" s="578"/>
      <c r="AZ115" s="425" t="s">
        <v>347</v>
      </c>
      <c r="BA115" s="378"/>
      <c r="BB115" s="378"/>
      <c r="BC115" s="378"/>
      <c r="BD115" s="378"/>
      <c r="BE115" s="378"/>
      <c r="BF115" s="378"/>
      <c r="BG115" s="378"/>
      <c r="BH115" s="378"/>
      <c r="BI115" s="378"/>
      <c r="BJ115" s="378"/>
      <c r="BK115" s="378"/>
      <c r="BL115" s="378"/>
      <c r="BM115" s="378"/>
      <c r="BN115" s="378"/>
      <c r="BO115" s="378"/>
      <c r="BP115" s="472"/>
      <c r="BQ115" s="633" t="s">
        <v>204</v>
      </c>
      <c r="BR115" s="641"/>
      <c r="BS115" s="641"/>
      <c r="BT115" s="641"/>
      <c r="BU115" s="641"/>
      <c r="BV115" s="641" t="s">
        <v>204</v>
      </c>
      <c r="BW115" s="641"/>
      <c r="BX115" s="641"/>
      <c r="BY115" s="641"/>
      <c r="BZ115" s="641"/>
      <c r="CA115" s="641" t="s">
        <v>204</v>
      </c>
      <c r="CB115" s="641"/>
      <c r="CC115" s="641"/>
      <c r="CD115" s="641"/>
      <c r="CE115" s="641"/>
      <c r="CF115" s="657" t="s">
        <v>204</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188</v>
      </c>
      <c r="AB116" s="446"/>
      <c r="AC116" s="446"/>
      <c r="AD116" s="446"/>
      <c r="AE116" s="499"/>
      <c r="AF116" s="515">
        <v>355</v>
      </c>
      <c r="AG116" s="446"/>
      <c r="AH116" s="446"/>
      <c r="AI116" s="446"/>
      <c r="AJ116" s="499"/>
      <c r="AK116" s="515">
        <v>101</v>
      </c>
      <c r="AL116" s="446"/>
      <c r="AM116" s="446"/>
      <c r="AN116" s="446"/>
      <c r="AO116" s="499"/>
      <c r="AP116" s="539">
        <v>0</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204</v>
      </c>
      <c r="DH116" s="446"/>
      <c r="DI116" s="446"/>
      <c r="DJ116" s="446"/>
      <c r="DK116" s="499"/>
      <c r="DL116" s="515" t="s">
        <v>204</v>
      </c>
      <c r="DM116" s="446"/>
      <c r="DN116" s="446"/>
      <c r="DO116" s="446"/>
      <c r="DP116" s="499"/>
      <c r="DQ116" s="515" t="s">
        <v>204</v>
      </c>
      <c r="DR116" s="446"/>
      <c r="DS116" s="446"/>
      <c r="DT116" s="446"/>
      <c r="DU116" s="499"/>
      <c r="DV116" s="539" t="s">
        <v>204</v>
      </c>
      <c r="DW116" s="547"/>
      <c r="DX116" s="547"/>
      <c r="DY116" s="547"/>
      <c r="DZ116" s="557"/>
    </row>
    <row r="117" spans="1:130" s="365" customFormat="1" ht="26.25" customHeight="1">
      <c r="A117" s="383" t="s">
        <v>277</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2124478</v>
      </c>
      <c r="AB117" s="488"/>
      <c r="AC117" s="488"/>
      <c r="AD117" s="488"/>
      <c r="AE117" s="500"/>
      <c r="AF117" s="516">
        <v>2060781</v>
      </c>
      <c r="AG117" s="488"/>
      <c r="AH117" s="488"/>
      <c r="AI117" s="488"/>
      <c r="AJ117" s="500"/>
      <c r="AK117" s="516">
        <v>2315374</v>
      </c>
      <c r="AL117" s="488"/>
      <c r="AM117" s="488"/>
      <c r="AN117" s="488"/>
      <c r="AO117" s="500"/>
      <c r="AP117" s="540"/>
      <c r="AQ117" s="548"/>
      <c r="AR117" s="548"/>
      <c r="AS117" s="548"/>
      <c r="AT117" s="558"/>
      <c r="AU117" s="569"/>
      <c r="AV117" s="578"/>
      <c r="AW117" s="578"/>
      <c r="AX117" s="578"/>
      <c r="AY117" s="578"/>
      <c r="AZ117" s="426" t="s">
        <v>487</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340</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432</v>
      </c>
      <c r="AB118" s="406"/>
      <c r="AC118" s="406"/>
      <c r="AD118" s="406"/>
      <c r="AE118" s="469"/>
      <c r="AF118" s="480" t="s">
        <v>476</v>
      </c>
      <c r="AG118" s="406"/>
      <c r="AH118" s="406"/>
      <c r="AI118" s="406"/>
      <c r="AJ118" s="469"/>
      <c r="AK118" s="480" t="s">
        <v>388</v>
      </c>
      <c r="AL118" s="406"/>
      <c r="AM118" s="406"/>
      <c r="AN118" s="406"/>
      <c r="AO118" s="469"/>
      <c r="AP118" s="480" t="s">
        <v>477</v>
      </c>
      <c r="AQ118" s="406"/>
      <c r="AR118" s="406"/>
      <c r="AS118" s="406"/>
      <c r="AT118" s="555"/>
      <c r="AU118" s="569"/>
      <c r="AV118" s="578"/>
      <c r="AW118" s="578"/>
      <c r="AX118" s="578"/>
      <c r="AY118" s="578"/>
      <c r="AZ118" s="427" t="s">
        <v>488</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489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384</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277</v>
      </c>
      <c r="BA119" s="603"/>
      <c r="BB119" s="603"/>
      <c r="BC119" s="603"/>
      <c r="BD119" s="603"/>
      <c r="BE119" s="603"/>
      <c r="BF119" s="603"/>
      <c r="BG119" s="603"/>
      <c r="BH119" s="603"/>
      <c r="BI119" s="603"/>
      <c r="BJ119" s="603"/>
      <c r="BK119" s="603"/>
      <c r="BL119" s="603"/>
      <c r="BM119" s="603"/>
      <c r="BN119" s="603"/>
      <c r="BO119" s="468" t="s">
        <v>174</v>
      </c>
      <c r="BP119" s="629"/>
      <c r="BQ119" s="634">
        <v>21204404</v>
      </c>
      <c r="BR119" s="642"/>
      <c r="BS119" s="642"/>
      <c r="BT119" s="642"/>
      <c r="BU119" s="642"/>
      <c r="BV119" s="642">
        <v>18717707</v>
      </c>
      <c r="BW119" s="642"/>
      <c r="BX119" s="642"/>
      <c r="BY119" s="642"/>
      <c r="BZ119" s="642"/>
      <c r="CA119" s="642">
        <v>17371464</v>
      </c>
      <c r="CB119" s="642"/>
      <c r="CC119" s="642"/>
      <c r="CD119" s="642"/>
      <c r="CE119" s="642"/>
      <c r="CF119" s="544"/>
      <c r="CG119" s="552"/>
      <c r="CH119" s="552"/>
      <c r="CI119" s="552"/>
      <c r="CJ119" s="669"/>
      <c r="CK119" s="674"/>
      <c r="CL119" s="414"/>
      <c r="CM119" s="427" t="s">
        <v>490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204</v>
      </c>
      <c r="DH119" s="489"/>
      <c r="DI119" s="489"/>
      <c r="DJ119" s="489"/>
      <c r="DK119" s="501"/>
      <c r="DL119" s="517" t="s">
        <v>204</v>
      </c>
      <c r="DM119" s="489"/>
      <c r="DN119" s="489"/>
      <c r="DO119" s="489"/>
      <c r="DP119" s="501"/>
      <c r="DQ119" s="517" t="s">
        <v>204</v>
      </c>
      <c r="DR119" s="489"/>
      <c r="DS119" s="489"/>
      <c r="DT119" s="489"/>
      <c r="DU119" s="501"/>
      <c r="DV119" s="714" t="s">
        <v>204</v>
      </c>
      <c r="DW119" s="716"/>
      <c r="DX119" s="716"/>
      <c r="DY119" s="716"/>
      <c r="DZ119" s="723"/>
    </row>
    <row r="120" spans="1:130" s="365" customFormat="1" ht="26.25" customHeight="1">
      <c r="A120" s="390"/>
      <c r="B120" s="413"/>
      <c r="C120" s="425" t="s">
        <v>144</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480</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8552420</v>
      </c>
      <c r="BR120" s="640"/>
      <c r="BS120" s="640"/>
      <c r="BT120" s="640"/>
      <c r="BU120" s="640"/>
      <c r="BV120" s="640">
        <v>9026274</v>
      </c>
      <c r="BW120" s="640"/>
      <c r="BX120" s="640"/>
      <c r="BY120" s="640"/>
      <c r="BZ120" s="640"/>
      <c r="CA120" s="640">
        <v>9226436</v>
      </c>
      <c r="CB120" s="640"/>
      <c r="CC120" s="640"/>
      <c r="CD120" s="640"/>
      <c r="CE120" s="640"/>
      <c r="CF120" s="656">
        <v>144.6</v>
      </c>
      <c r="CG120" s="660"/>
      <c r="CH120" s="660"/>
      <c r="CI120" s="660"/>
      <c r="CJ120" s="660"/>
      <c r="CK120" s="675" t="s">
        <v>273</v>
      </c>
      <c r="CL120" s="685"/>
      <c r="CM120" s="685"/>
      <c r="CN120" s="685"/>
      <c r="CO120" s="688"/>
      <c r="CP120" s="692" t="s">
        <v>102</v>
      </c>
      <c r="CQ120" s="695"/>
      <c r="CR120" s="695"/>
      <c r="CS120" s="695"/>
      <c r="CT120" s="695"/>
      <c r="CU120" s="695"/>
      <c r="CV120" s="695"/>
      <c r="CW120" s="695"/>
      <c r="CX120" s="695"/>
      <c r="CY120" s="695"/>
      <c r="CZ120" s="695"/>
      <c r="DA120" s="695"/>
      <c r="DB120" s="695"/>
      <c r="DC120" s="695"/>
      <c r="DD120" s="695"/>
      <c r="DE120" s="695"/>
      <c r="DF120" s="698"/>
      <c r="DG120" s="632">
        <v>3079000</v>
      </c>
      <c r="DH120" s="640"/>
      <c r="DI120" s="640"/>
      <c r="DJ120" s="640"/>
      <c r="DK120" s="640"/>
      <c r="DL120" s="640">
        <v>2867306</v>
      </c>
      <c r="DM120" s="640"/>
      <c r="DN120" s="640"/>
      <c r="DO120" s="640"/>
      <c r="DP120" s="640"/>
      <c r="DQ120" s="640">
        <v>3105496</v>
      </c>
      <c r="DR120" s="640"/>
      <c r="DS120" s="640"/>
      <c r="DT120" s="640"/>
      <c r="DU120" s="640"/>
      <c r="DV120" s="712">
        <v>48.7</v>
      </c>
      <c r="DW120" s="712"/>
      <c r="DX120" s="712"/>
      <c r="DY120" s="712"/>
      <c r="DZ120" s="721"/>
    </row>
    <row r="121" spans="1:130" s="365" customFormat="1" ht="26.25" customHeight="1">
      <c r="A121" s="390"/>
      <c r="B121" s="413"/>
      <c r="C121" s="426" t="s">
        <v>143</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491</v>
      </c>
      <c r="BA121" s="378"/>
      <c r="BB121" s="378"/>
      <c r="BC121" s="378"/>
      <c r="BD121" s="378"/>
      <c r="BE121" s="378"/>
      <c r="BF121" s="378"/>
      <c r="BG121" s="378"/>
      <c r="BH121" s="378"/>
      <c r="BI121" s="378"/>
      <c r="BJ121" s="378"/>
      <c r="BK121" s="378"/>
      <c r="BL121" s="378"/>
      <c r="BM121" s="378"/>
      <c r="BN121" s="378"/>
      <c r="BO121" s="378"/>
      <c r="BP121" s="472"/>
      <c r="BQ121" s="633">
        <v>105991</v>
      </c>
      <c r="BR121" s="641"/>
      <c r="BS121" s="641"/>
      <c r="BT121" s="641"/>
      <c r="BU121" s="641"/>
      <c r="BV121" s="641">
        <v>91710</v>
      </c>
      <c r="BW121" s="641"/>
      <c r="BX121" s="641"/>
      <c r="BY121" s="641"/>
      <c r="BZ121" s="641"/>
      <c r="CA121" s="641">
        <v>82861</v>
      </c>
      <c r="CB121" s="641"/>
      <c r="CC121" s="641"/>
      <c r="CD121" s="641"/>
      <c r="CE121" s="641"/>
      <c r="CF121" s="657">
        <v>1.3</v>
      </c>
      <c r="CG121" s="661"/>
      <c r="CH121" s="661"/>
      <c r="CI121" s="661"/>
      <c r="CJ121" s="661"/>
      <c r="CK121" s="676"/>
      <c r="CL121" s="686"/>
      <c r="CM121" s="686"/>
      <c r="CN121" s="686"/>
      <c r="CO121" s="689"/>
      <c r="CP121" s="693" t="s">
        <v>47</v>
      </c>
      <c r="CQ121" s="403"/>
      <c r="CR121" s="403"/>
      <c r="CS121" s="403"/>
      <c r="CT121" s="403"/>
      <c r="CU121" s="403"/>
      <c r="CV121" s="403"/>
      <c r="CW121" s="403"/>
      <c r="CX121" s="403"/>
      <c r="CY121" s="403"/>
      <c r="CZ121" s="403"/>
      <c r="DA121" s="403"/>
      <c r="DB121" s="403"/>
      <c r="DC121" s="403"/>
      <c r="DD121" s="403"/>
      <c r="DE121" s="403"/>
      <c r="DF121" s="699"/>
      <c r="DG121" s="633">
        <v>785227</v>
      </c>
      <c r="DH121" s="641"/>
      <c r="DI121" s="641"/>
      <c r="DJ121" s="641"/>
      <c r="DK121" s="641"/>
      <c r="DL121" s="641">
        <v>609649</v>
      </c>
      <c r="DM121" s="641"/>
      <c r="DN121" s="641"/>
      <c r="DO121" s="641"/>
      <c r="DP121" s="641"/>
      <c r="DQ121" s="641">
        <v>1154703</v>
      </c>
      <c r="DR121" s="641"/>
      <c r="DS121" s="641"/>
      <c r="DT121" s="641"/>
      <c r="DU121" s="641"/>
      <c r="DV121" s="713">
        <v>18.100000000000001</v>
      </c>
      <c r="DW121" s="713"/>
      <c r="DX121" s="713"/>
      <c r="DY121" s="713"/>
      <c r="DZ121" s="722"/>
    </row>
    <row r="122" spans="1:130" s="365" customFormat="1" ht="26.25" customHeight="1">
      <c r="A122" s="390"/>
      <c r="B122" s="413"/>
      <c r="C122" s="425" t="s">
        <v>486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493</v>
      </c>
      <c r="BA122" s="423"/>
      <c r="BB122" s="423"/>
      <c r="BC122" s="423"/>
      <c r="BD122" s="423"/>
      <c r="BE122" s="423"/>
      <c r="BF122" s="423"/>
      <c r="BG122" s="423"/>
      <c r="BH122" s="423"/>
      <c r="BI122" s="423"/>
      <c r="BJ122" s="423"/>
      <c r="BK122" s="423"/>
      <c r="BL122" s="423"/>
      <c r="BM122" s="423"/>
      <c r="BN122" s="423"/>
      <c r="BO122" s="423"/>
      <c r="BP122" s="473"/>
      <c r="BQ122" s="634">
        <v>17923620</v>
      </c>
      <c r="BR122" s="642"/>
      <c r="BS122" s="642"/>
      <c r="BT122" s="642"/>
      <c r="BU122" s="642"/>
      <c r="BV122" s="642">
        <v>17370290</v>
      </c>
      <c r="BW122" s="642"/>
      <c r="BX122" s="642"/>
      <c r="BY122" s="642"/>
      <c r="BZ122" s="642"/>
      <c r="CA122" s="642">
        <v>16259849</v>
      </c>
      <c r="CB122" s="642"/>
      <c r="CC122" s="642"/>
      <c r="CD122" s="642"/>
      <c r="CE122" s="642"/>
      <c r="CF122" s="658">
        <v>254.9</v>
      </c>
      <c r="CG122" s="662"/>
      <c r="CH122" s="662"/>
      <c r="CI122" s="662"/>
      <c r="CJ122" s="662"/>
      <c r="CK122" s="676"/>
      <c r="CL122" s="686"/>
      <c r="CM122" s="686"/>
      <c r="CN122" s="686"/>
      <c r="CO122" s="689"/>
      <c r="CP122" s="693" t="s">
        <v>469</v>
      </c>
      <c r="CQ122" s="403"/>
      <c r="CR122" s="403"/>
      <c r="CS122" s="403"/>
      <c r="CT122" s="403"/>
      <c r="CU122" s="403"/>
      <c r="CV122" s="403"/>
      <c r="CW122" s="403"/>
      <c r="CX122" s="403"/>
      <c r="CY122" s="403"/>
      <c r="CZ122" s="403"/>
      <c r="DA122" s="403"/>
      <c r="DB122" s="403"/>
      <c r="DC122" s="403"/>
      <c r="DD122" s="403"/>
      <c r="DE122" s="403"/>
      <c r="DF122" s="699"/>
      <c r="DG122" s="633">
        <v>1396632</v>
      </c>
      <c r="DH122" s="641"/>
      <c r="DI122" s="641"/>
      <c r="DJ122" s="641"/>
      <c r="DK122" s="641"/>
      <c r="DL122" s="641">
        <v>1113043</v>
      </c>
      <c r="DM122" s="641"/>
      <c r="DN122" s="641"/>
      <c r="DO122" s="641"/>
      <c r="DP122" s="641"/>
      <c r="DQ122" s="641">
        <v>942308</v>
      </c>
      <c r="DR122" s="641"/>
      <c r="DS122" s="641"/>
      <c r="DT122" s="641"/>
      <c r="DU122" s="641"/>
      <c r="DV122" s="713">
        <v>14.8</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204</v>
      </c>
      <c r="AB123" s="446"/>
      <c r="AC123" s="446"/>
      <c r="AD123" s="446"/>
      <c r="AE123" s="499"/>
      <c r="AF123" s="515" t="s">
        <v>204</v>
      </c>
      <c r="AG123" s="446"/>
      <c r="AH123" s="446"/>
      <c r="AI123" s="446"/>
      <c r="AJ123" s="499"/>
      <c r="AK123" s="515" t="s">
        <v>204</v>
      </c>
      <c r="AL123" s="446"/>
      <c r="AM123" s="446"/>
      <c r="AN123" s="446"/>
      <c r="AO123" s="499"/>
      <c r="AP123" s="539" t="s">
        <v>204</v>
      </c>
      <c r="AQ123" s="547"/>
      <c r="AR123" s="547"/>
      <c r="AS123" s="547"/>
      <c r="AT123" s="557"/>
      <c r="AU123" s="573"/>
      <c r="AV123" s="582"/>
      <c r="AW123" s="582"/>
      <c r="AX123" s="582"/>
      <c r="AY123" s="582"/>
      <c r="AZ123" s="603" t="s">
        <v>277</v>
      </c>
      <c r="BA123" s="603"/>
      <c r="BB123" s="603"/>
      <c r="BC123" s="603"/>
      <c r="BD123" s="603"/>
      <c r="BE123" s="603"/>
      <c r="BF123" s="603"/>
      <c r="BG123" s="603"/>
      <c r="BH123" s="603"/>
      <c r="BI123" s="603"/>
      <c r="BJ123" s="603"/>
      <c r="BK123" s="603"/>
      <c r="BL123" s="603"/>
      <c r="BM123" s="603"/>
      <c r="BN123" s="603"/>
      <c r="BO123" s="468" t="s">
        <v>494</v>
      </c>
      <c r="BP123" s="629"/>
      <c r="BQ123" s="635">
        <v>26582031</v>
      </c>
      <c r="BR123" s="643"/>
      <c r="BS123" s="643"/>
      <c r="BT123" s="643"/>
      <c r="BU123" s="643"/>
      <c r="BV123" s="643">
        <v>26488274</v>
      </c>
      <c r="BW123" s="643"/>
      <c r="BX123" s="643"/>
      <c r="BY123" s="643"/>
      <c r="BZ123" s="643"/>
      <c r="CA123" s="643">
        <v>25569146</v>
      </c>
      <c r="CB123" s="643"/>
      <c r="CC123" s="643"/>
      <c r="CD123" s="643"/>
      <c r="CE123" s="643"/>
      <c r="CF123" s="544"/>
      <c r="CG123" s="552"/>
      <c r="CH123" s="552"/>
      <c r="CI123" s="552"/>
      <c r="CJ123" s="669"/>
      <c r="CK123" s="676"/>
      <c r="CL123" s="686"/>
      <c r="CM123" s="686"/>
      <c r="CN123" s="686"/>
      <c r="CO123" s="689"/>
      <c r="CP123" s="693" t="s">
        <v>466</v>
      </c>
      <c r="CQ123" s="403"/>
      <c r="CR123" s="403"/>
      <c r="CS123" s="403"/>
      <c r="CT123" s="403"/>
      <c r="CU123" s="403"/>
      <c r="CV123" s="403"/>
      <c r="CW123" s="403"/>
      <c r="CX123" s="403"/>
      <c r="CY123" s="403"/>
      <c r="CZ123" s="403"/>
      <c r="DA123" s="403"/>
      <c r="DB123" s="403"/>
      <c r="DC123" s="403"/>
      <c r="DD123" s="403"/>
      <c r="DE123" s="403"/>
      <c r="DF123" s="699"/>
      <c r="DG123" s="482">
        <v>273072</v>
      </c>
      <c r="DH123" s="446"/>
      <c r="DI123" s="446"/>
      <c r="DJ123" s="446"/>
      <c r="DK123" s="499"/>
      <c r="DL123" s="515">
        <v>307554</v>
      </c>
      <c r="DM123" s="446"/>
      <c r="DN123" s="446"/>
      <c r="DO123" s="446"/>
      <c r="DP123" s="499"/>
      <c r="DQ123" s="515">
        <v>227173</v>
      </c>
      <c r="DR123" s="446"/>
      <c r="DS123" s="446"/>
      <c r="DT123" s="446"/>
      <c r="DU123" s="499"/>
      <c r="DV123" s="539">
        <v>3.6</v>
      </c>
      <c r="DW123" s="547"/>
      <c r="DX123" s="547"/>
      <c r="DY123" s="547"/>
      <c r="DZ123" s="557"/>
    </row>
    <row r="124" spans="1:130" s="365" customFormat="1" ht="26.25" customHeight="1">
      <c r="A124" s="390"/>
      <c r="B124" s="413"/>
      <c r="C124" s="425" t="s">
        <v>340</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495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204</v>
      </c>
      <c r="BR124" s="644"/>
      <c r="BS124" s="644"/>
      <c r="BT124" s="644"/>
      <c r="BU124" s="644"/>
      <c r="BV124" s="644" t="s">
        <v>204</v>
      </c>
      <c r="BW124" s="644"/>
      <c r="BX124" s="644"/>
      <c r="BY124" s="644"/>
      <c r="BZ124" s="644"/>
      <c r="CA124" s="644" t="s">
        <v>204</v>
      </c>
      <c r="CB124" s="644"/>
      <c r="CC124" s="644"/>
      <c r="CD124" s="644"/>
      <c r="CE124" s="644"/>
      <c r="CF124" s="545"/>
      <c r="CG124" s="553"/>
      <c r="CH124" s="553"/>
      <c r="CI124" s="553"/>
      <c r="CJ124" s="670"/>
      <c r="CK124" s="677"/>
      <c r="CL124" s="677"/>
      <c r="CM124" s="677"/>
      <c r="CN124" s="677"/>
      <c r="CO124" s="690"/>
      <c r="CP124" s="693" t="s">
        <v>496</v>
      </c>
      <c r="CQ124" s="403"/>
      <c r="CR124" s="403"/>
      <c r="CS124" s="403"/>
      <c r="CT124" s="403"/>
      <c r="CU124" s="403"/>
      <c r="CV124" s="403"/>
      <c r="CW124" s="403"/>
      <c r="CX124" s="403"/>
      <c r="CY124" s="403"/>
      <c r="CZ124" s="403"/>
      <c r="DA124" s="403"/>
      <c r="DB124" s="403"/>
      <c r="DC124" s="403"/>
      <c r="DD124" s="403"/>
      <c r="DE124" s="403"/>
      <c r="DF124" s="699"/>
      <c r="DG124" s="484" t="s">
        <v>204</v>
      </c>
      <c r="DH124" s="489"/>
      <c r="DI124" s="489"/>
      <c r="DJ124" s="489"/>
      <c r="DK124" s="501"/>
      <c r="DL124" s="517" t="s">
        <v>204</v>
      </c>
      <c r="DM124" s="489"/>
      <c r="DN124" s="489"/>
      <c r="DO124" s="489"/>
      <c r="DP124" s="501"/>
      <c r="DQ124" s="517" t="s">
        <v>204</v>
      </c>
      <c r="DR124" s="489"/>
      <c r="DS124" s="489"/>
      <c r="DT124" s="489"/>
      <c r="DU124" s="501"/>
      <c r="DV124" s="714" t="s">
        <v>204</v>
      </c>
      <c r="DW124" s="716"/>
      <c r="DX124" s="716"/>
      <c r="DY124" s="716"/>
      <c r="DZ124" s="723"/>
    </row>
    <row r="125" spans="1:130" s="365" customFormat="1" ht="26.25" customHeight="1">
      <c r="A125" s="390"/>
      <c r="B125" s="413"/>
      <c r="C125" s="425" t="s">
        <v>489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499</v>
      </c>
      <c r="CL125" s="685"/>
      <c r="CM125" s="685"/>
      <c r="CN125" s="685"/>
      <c r="CO125" s="688"/>
      <c r="CP125" s="424" t="s">
        <v>148</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490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204</v>
      </c>
      <c r="AB126" s="446"/>
      <c r="AC126" s="446"/>
      <c r="AD126" s="446"/>
      <c r="AE126" s="499"/>
      <c r="AF126" s="515" t="s">
        <v>204</v>
      </c>
      <c r="AG126" s="446"/>
      <c r="AH126" s="446"/>
      <c r="AI126" s="446"/>
      <c r="AJ126" s="499"/>
      <c r="AK126" s="515" t="s">
        <v>204</v>
      </c>
      <c r="AL126" s="446"/>
      <c r="AM126" s="446"/>
      <c r="AN126" s="446"/>
      <c r="AO126" s="499"/>
      <c r="AP126" s="539" t="s">
        <v>204</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418</v>
      </c>
      <c r="CQ126" s="378"/>
      <c r="CR126" s="378"/>
      <c r="CS126" s="378"/>
      <c r="CT126" s="378"/>
      <c r="CU126" s="378"/>
      <c r="CV126" s="378"/>
      <c r="CW126" s="378"/>
      <c r="CX126" s="378"/>
      <c r="CY126" s="378"/>
      <c r="CZ126" s="378"/>
      <c r="DA126" s="378"/>
      <c r="DB126" s="378"/>
      <c r="DC126" s="378"/>
      <c r="DD126" s="378"/>
      <c r="DE126" s="378"/>
      <c r="DF126" s="472"/>
      <c r="DG126" s="633" t="s">
        <v>204</v>
      </c>
      <c r="DH126" s="641"/>
      <c r="DI126" s="641"/>
      <c r="DJ126" s="641"/>
      <c r="DK126" s="641"/>
      <c r="DL126" s="641" t="s">
        <v>204</v>
      </c>
      <c r="DM126" s="641"/>
      <c r="DN126" s="641"/>
      <c r="DO126" s="641"/>
      <c r="DP126" s="641"/>
      <c r="DQ126" s="641" t="s">
        <v>204</v>
      </c>
      <c r="DR126" s="641"/>
      <c r="DS126" s="641"/>
      <c r="DT126" s="641"/>
      <c r="DU126" s="641"/>
      <c r="DV126" s="713" t="s">
        <v>204</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t="s">
        <v>204</v>
      </c>
      <c r="AL127" s="446"/>
      <c r="AM127" s="446"/>
      <c r="AN127" s="446"/>
      <c r="AO127" s="499"/>
      <c r="AP127" s="539" t="s">
        <v>204</v>
      </c>
      <c r="AQ127" s="547"/>
      <c r="AR127" s="547"/>
      <c r="AS127" s="547"/>
      <c r="AT127" s="557"/>
      <c r="AU127" s="378"/>
      <c r="AV127" s="378"/>
      <c r="AW127" s="378"/>
      <c r="AX127" s="584" t="s">
        <v>500</v>
      </c>
      <c r="AY127" s="593"/>
      <c r="AZ127" s="593"/>
      <c r="BA127" s="593"/>
      <c r="BB127" s="593"/>
      <c r="BC127" s="593"/>
      <c r="BD127" s="593"/>
      <c r="BE127" s="610"/>
      <c r="BF127" s="612" t="s">
        <v>126</v>
      </c>
      <c r="BG127" s="593"/>
      <c r="BH127" s="593"/>
      <c r="BI127" s="593"/>
      <c r="BJ127" s="593"/>
      <c r="BK127" s="593"/>
      <c r="BL127" s="610"/>
      <c r="BM127" s="612" t="s">
        <v>419</v>
      </c>
      <c r="BN127" s="593"/>
      <c r="BO127" s="593"/>
      <c r="BP127" s="593"/>
      <c r="BQ127" s="593"/>
      <c r="BR127" s="593"/>
      <c r="BS127" s="610"/>
      <c r="BT127" s="612" t="s">
        <v>408</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448</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501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26810</v>
      </c>
      <c r="AB128" s="487"/>
      <c r="AC128" s="487"/>
      <c r="AD128" s="487"/>
      <c r="AE128" s="498"/>
      <c r="AF128" s="514">
        <v>17665</v>
      </c>
      <c r="AG128" s="487"/>
      <c r="AH128" s="487"/>
      <c r="AI128" s="487"/>
      <c r="AJ128" s="498"/>
      <c r="AK128" s="514">
        <v>16642</v>
      </c>
      <c r="AL128" s="487"/>
      <c r="AM128" s="487"/>
      <c r="AN128" s="487"/>
      <c r="AO128" s="498"/>
      <c r="AP128" s="541"/>
      <c r="AQ128" s="549"/>
      <c r="AR128" s="549"/>
      <c r="AS128" s="549"/>
      <c r="AT128" s="559"/>
      <c r="AU128" s="378"/>
      <c r="AV128" s="378"/>
      <c r="AW128" s="378"/>
      <c r="AX128" s="384" t="s">
        <v>312</v>
      </c>
      <c r="AY128" s="407"/>
      <c r="AZ128" s="407"/>
      <c r="BA128" s="407"/>
      <c r="BB128" s="407"/>
      <c r="BC128" s="407"/>
      <c r="BD128" s="407"/>
      <c r="BE128" s="470"/>
      <c r="BF128" s="613" t="s">
        <v>204</v>
      </c>
      <c r="BG128" s="617"/>
      <c r="BH128" s="617"/>
      <c r="BI128" s="617"/>
      <c r="BJ128" s="617"/>
      <c r="BK128" s="617"/>
      <c r="BL128" s="623"/>
      <c r="BM128" s="613">
        <v>13.64</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399</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179</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241</v>
      </c>
      <c r="X129" s="466"/>
      <c r="Y129" s="466"/>
      <c r="Z129" s="476"/>
      <c r="AA129" s="482">
        <v>8394170</v>
      </c>
      <c r="AB129" s="446"/>
      <c r="AC129" s="446"/>
      <c r="AD129" s="446"/>
      <c r="AE129" s="499"/>
      <c r="AF129" s="515">
        <v>8739510</v>
      </c>
      <c r="AG129" s="446"/>
      <c r="AH129" s="446"/>
      <c r="AI129" s="446"/>
      <c r="AJ129" s="499"/>
      <c r="AK129" s="515">
        <v>8466592</v>
      </c>
      <c r="AL129" s="446"/>
      <c r="AM129" s="446"/>
      <c r="AN129" s="446"/>
      <c r="AO129" s="499"/>
      <c r="AP129" s="542"/>
      <c r="AQ129" s="550"/>
      <c r="AR129" s="550"/>
      <c r="AS129" s="550"/>
      <c r="AT129" s="560"/>
      <c r="AU129" s="576"/>
      <c r="AV129" s="576"/>
      <c r="AW129" s="576"/>
      <c r="AX129" s="585" t="s">
        <v>118</v>
      </c>
      <c r="AY129" s="378"/>
      <c r="AZ129" s="378"/>
      <c r="BA129" s="378"/>
      <c r="BB129" s="378"/>
      <c r="BC129" s="378"/>
      <c r="BD129" s="378"/>
      <c r="BE129" s="472"/>
      <c r="BF129" s="614" t="s">
        <v>204</v>
      </c>
      <c r="BG129" s="618"/>
      <c r="BH129" s="618"/>
      <c r="BI129" s="618"/>
      <c r="BJ129" s="618"/>
      <c r="BK129" s="618"/>
      <c r="BL129" s="624"/>
      <c r="BM129" s="614">
        <v>18.64</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503</v>
      </c>
      <c r="X130" s="466"/>
      <c r="Y130" s="466"/>
      <c r="Z130" s="476"/>
      <c r="AA130" s="482">
        <v>2030722</v>
      </c>
      <c r="AB130" s="446"/>
      <c r="AC130" s="446"/>
      <c r="AD130" s="446"/>
      <c r="AE130" s="499"/>
      <c r="AF130" s="515">
        <v>2112763</v>
      </c>
      <c r="AG130" s="446"/>
      <c r="AH130" s="446"/>
      <c r="AI130" s="446"/>
      <c r="AJ130" s="499"/>
      <c r="AK130" s="515">
        <v>2087584</v>
      </c>
      <c r="AL130" s="446"/>
      <c r="AM130" s="446"/>
      <c r="AN130" s="446"/>
      <c r="AO130" s="499"/>
      <c r="AP130" s="542"/>
      <c r="AQ130" s="550"/>
      <c r="AR130" s="550"/>
      <c r="AS130" s="550"/>
      <c r="AT130" s="560"/>
      <c r="AU130" s="576"/>
      <c r="AV130" s="576"/>
      <c r="AW130" s="576"/>
      <c r="AX130" s="585" t="s">
        <v>435</v>
      </c>
      <c r="AY130" s="378"/>
      <c r="AZ130" s="378"/>
      <c r="BA130" s="378"/>
      <c r="BB130" s="378"/>
      <c r="BC130" s="378"/>
      <c r="BD130" s="378"/>
      <c r="BE130" s="472"/>
      <c r="BF130" s="615">
        <v>1.1000000000000001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181</v>
      </c>
      <c r="X131" s="467"/>
      <c r="Y131" s="467"/>
      <c r="Z131" s="477"/>
      <c r="AA131" s="484">
        <v>6363448</v>
      </c>
      <c r="AB131" s="489"/>
      <c r="AC131" s="489"/>
      <c r="AD131" s="489"/>
      <c r="AE131" s="501"/>
      <c r="AF131" s="517">
        <v>6626747</v>
      </c>
      <c r="AG131" s="489"/>
      <c r="AH131" s="489"/>
      <c r="AI131" s="489"/>
      <c r="AJ131" s="501"/>
      <c r="AK131" s="517">
        <v>6379008</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t="s">
        <v>204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121</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504</v>
      </c>
      <c r="W132" s="462"/>
      <c r="X132" s="462"/>
      <c r="Y132" s="462"/>
      <c r="Z132" s="478"/>
      <c r="AA132" s="485">
        <v>1.052039712</v>
      </c>
      <c r="AB132" s="490"/>
      <c r="AC132" s="490"/>
      <c r="AD132" s="490"/>
      <c r="AE132" s="502"/>
      <c r="AF132" s="518">
        <v>-1.0509983300000001</v>
      </c>
      <c r="AG132" s="490"/>
      <c r="AH132" s="490"/>
      <c r="AI132" s="490"/>
      <c r="AJ132" s="502"/>
      <c r="AK132" s="518">
        <v>3.310044446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60</v>
      </c>
      <c r="W133" s="404"/>
      <c r="X133" s="404"/>
      <c r="Y133" s="404"/>
      <c r="Z133" s="479"/>
      <c r="AA133" s="486">
        <v>1.7</v>
      </c>
      <c r="AB133" s="491"/>
      <c r="AC133" s="491"/>
      <c r="AD133" s="491"/>
      <c r="AE133" s="503"/>
      <c r="AF133" s="486">
        <v>0.4</v>
      </c>
      <c r="AG133" s="491"/>
      <c r="AH133" s="491"/>
      <c r="AI133" s="491"/>
      <c r="AJ133" s="503"/>
      <c r="AK133" s="486">
        <v>1.1000000000000001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MXSRGWfeTkqyWfQWsDjL7tbAEVhbm40HTYtdxa9pdC1WPCdKVC3cZhLs9P+sqVU80uSHFJDHdtkQOe5VSYT92Q==" saltValue="sKNxPWMlAt/0AlLnJ0iyn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M1" zoomScale="55" zoomScaleNormal="85" zoomScaleSheetLayoutView="55" workbookViewId="0">
      <selection activeCell="CX52" sqref="CX52"/>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ht="13">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26"/>
    </row>
    <row r="17" spans="119:120" ht="13">
      <c r="DP17" s="726"/>
    </row>
    <row r="18" spans="119:120" ht="13"/>
    <row r="19" spans="119:120" ht="13"/>
    <row r="20" spans="119:120" ht="13">
      <c r="DO20" s="726"/>
      <c r="DP20" s="726"/>
    </row>
    <row r="21" spans="119:120" ht="13">
      <c r="DP21" s="726"/>
    </row>
    <row r="22" spans="119:120" ht="13"/>
    <row r="23" spans="119:120" ht="13">
      <c r="DO23" s="726"/>
      <c r="DP23" s="726"/>
    </row>
    <row r="24" spans="119:120" ht="13">
      <c r="DP24" s="726"/>
    </row>
    <row r="25" spans="119:120" ht="13">
      <c r="DP25" s="726"/>
    </row>
    <row r="26" spans="119:120" ht="13">
      <c r="DO26" s="726"/>
      <c r="DP26" s="726"/>
    </row>
    <row r="27" spans="119:120" ht="13"/>
    <row r="28" spans="119:120" ht="13">
      <c r="DO28" s="726"/>
      <c r="DP28" s="726"/>
    </row>
    <row r="29" spans="119:120" ht="13">
      <c r="DP29" s="726"/>
    </row>
    <row r="30" spans="119:120" ht="13"/>
    <row r="31" spans="119:120" ht="13">
      <c r="DO31" s="726"/>
      <c r="DP31" s="726"/>
    </row>
    <row r="32" spans="119:120" ht="13"/>
    <row r="33" spans="98:120" ht="13">
      <c r="DO33" s="726"/>
      <c r="DP33" s="726"/>
    </row>
    <row r="34" spans="98:120" ht="13">
      <c r="DM34" s="726"/>
    </row>
    <row r="35" spans="98:120" ht="13">
      <c r="CT35" s="726"/>
      <c r="CU35" s="726"/>
      <c r="CV35" s="726"/>
      <c r="CY35" s="726"/>
      <c r="CZ35" s="726"/>
      <c r="DA35" s="726"/>
      <c r="DD35" s="726"/>
      <c r="DE35" s="726"/>
      <c r="DF35" s="726"/>
      <c r="DI35" s="726"/>
      <c r="DJ35" s="726"/>
      <c r="DK35" s="726"/>
      <c r="DM35" s="726"/>
      <c r="DN35" s="726"/>
      <c r="DO35" s="726"/>
      <c r="DP35" s="726"/>
    </row>
    <row r="36" spans="98:120" ht="13"/>
    <row r="37" spans="98:120" ht="13">
      <c r="CW37" s="726"/>
      <c r="DB37" s="726"/>
      <c r="DG37" s="726"/>
      <c r="DL37" s="726"/>
      <c r="DP37" s="726"/>
    </row>
    <row r="38" spans="98:120" ht="13">
      <c r="CT38" s="726"/>
      <c r="CU38" s="726"/>
      <c r="CV38" s="726"/>
      <c r="CW38" s="726"/>
      <c r="CY38" s="726"/>
      <c r="CZ38" s="726"/>
      <c r="DA38" s="726"/>
      <c r="DB38" s="726"/>
      <c r="DD38" s="726"/>
      <c r="DE38" s="726"/>
      <c r="DF38" s="726"/>
      <c r="DG38" s="726"/>
      <c r="DI38" s="726"/>
      <c r="DJ38" s="726"/>
      <c r="DK38" s="726"/>
      <c r="DL38" s="726"/>
      <c r="DN38" s="726"/>
      <c r="DO38" s="726"/>
      <c r="DP38" s="726"/>
    </row>
    <row r="39" spans="98:120" ht="13"/>
    <row r="40" spans="98:120" ht="13"/>
    <row r="41" spans="98:120" ht="13"/>
    <row r="42" spans="98:120" ht="13"/>
    <row r="43" spans="98:120" ht="13"/>
    <row r="44" spans="98:120" ht="13"/>
    <row r="45" spans="98:120" ht="13"/>
    <row r="46" spans="98:120" ht="13"/>
    <row r="47" spans="98:120" ht="13"/>
    <row r="48" spans="98:120" ht="13"/>
    <row r="49" spans="22:120" ht="13">
      <c r="DN49" s="726"/>
      <c r="DO49" s="726"/>
      <c r="DP49" s="726"/>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26"/>
      <c r="CS63" s="726"/>
      <c r="CX63" s="726"/>
      <c r="DC63" s="726"/>
      <c r="DH63" s="726"/>
    </row>
    <row r="64" spans="22:120" ht="13">
      <c r="V64" s="726"/>
    </row>
    <row r="65" spans="15:120" ht="13">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
      <c r="Q66" s="726"/>
      <c r="S66" s="726"/>
      <c r="U66" s="726"/>
      <c r="DM66" s="726"/>
    </row>
    <row r="67" spans="15:120" ht="13">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
    <row r="69" spans="15:120" ht="13"/>
    <row r="70" spans="15:120" ht="13"/>
    <row r="71" spans="15:120" ht="13"/>
    <row r="72" spans="15:120" ht="13">
      <c r="DP72" s="726"/>
    </row>
    <row r="73" spans="15:120" ht="13">
      <c r="DP73" s="726"/>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26"/>
      <c r="CX96" s="726"/>
      <c r="DC96" s="726"/>
      <c r="DH96" s="726"/>
    </row>
    <row r="97" spans="24:120" ht="13">
      <c r="CS97" s="726"/>
      <c r="CX97" s="726"/>
      <c r="DC97" s="726"/>
      <c r="DH97" s="726"/>
      <c r="DP97" s="725" t="s">
        <v>96</v>
      </c>
    </row>
    <row r="98" spans="24:120" ht="13" hidden="1">
      <c r="CS98" s="726"/>
      <c r="CX98" s="726"/>
      <c r="DC98" s="726"/>
      <c r="DH98" s="726"/>
    </row>
    <row r="99" spans="24:120" ht="13"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 hidden="1">
      <c r="CT103" s="726"/>
      <c r="CV103" s="726"/>
      <c r="CW103" s="726"/>
      <c r="CY103" s="726"/>
      <c r="DA103" s="726"/>
      <c r="DB103" s="726"/>
      <c r="DD103" s="726"/>
      <c r="DF103" s="726"/>
      <c r="DG103" s="726"/>
      <c r="DI103" s="726"/>
      <c r="DK103" s="726"/>
      <c r="DL103" s="726"/>
      <c r="DM103" s="726"/>
      <c r="DN103" s="726"/>
      <c r="DO103" s="726"/>
      <c r="DP103" s="726"/>
    </row>
    <row r="104" spans="24:120" ht="13" hidden="1">
      <c r="CV104" s="726"/>
      <c r="CW104" s="726"/>
      <c r="DA104" s="726"/>
      <c r="DB104" s="726"/>
      <c r="DF104" s="726"/>
      <c r="DG104" s="726"/>
      <c r="DK104" s="726"/>
      <c r="DL104" s="726"/>
      <c r="DN104" s="726"/>
      <c r="DO104" s="726"/>
      <c r="DP104" s="726"/>
    </row>
    <row r="105" spans="24:120" ht="12.75" hidden="1" customHeight="1"/>
  </sheetData>
  <sheetProtection algorithmName="SHA-512" hashValue="cdPBqadAqZm8BN2yh1Uo7hl227knDGrEThw0MHLozGax8LMm/nzFvRAiVlohT0BQeuDfT9T8UL3HJ9vzhWeapw==" saltValue="3ib5NawikGDGr8qjl+pvm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L34" zoomScale="40" zoomScaleNormal="4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hK4zSzTNHoxqzBTOldhAqvTCKGTyxO6Dqaf8anmuDQKPBNDJ45Earm2I7vI/ooOSzTuj08RYFZ8GG2ohOsUHA==" saltValue="qu3dedP3aJQJ0DL3i20hCA=="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ht="13">
      <c r="AS1" s="739"/>
      <c r="AT1" s="739"/>
    </row>
    <row r="2" spans="1:46" ht="13">
      <c r="AS2" s="739"/>
      <c r="AT2" s="739"/>
    </row>
    <row r="3" spans="1:46" ht="13">
      <c r="AS3" s="739"/>
      <c r="AT3" s="739"/>
    </row>
    <row r="4" spans="1:46" ht="13">
      <c r="AS4" s="739"/>
      <c r="AT4" s="739"/>
    </row>
    <row r="5" spans="1:46" ht="16.5">
      <c r="A5" s="730" t="s">
        <v>505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506</v>
      </c>
      <c r="AR7" s="822"/>
    </row>
    <row r="8" spans="1:46" ht="13">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507</v>
      </c>
      <c r="AQ8" s="809" t="s">
        <v>508</v>
      </c>
      <c r="AR8" s="823" t="s">
        <v>468</v>
      </c>
    </row>
    <row r="9" spans="1:46" ht="13">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509</v>
      </c>
      <c r="AL9" s="757"/>
      <c r="AM9" s="757"/>
      <c r="AN9" s="774"/>
      <c r="AO9" s="787">
        <v>2307192</v>
      </c>
      <c r="AP9" s="787">
        <v>148861</v>
      </c>
      <c r="AQ9" s="810">
        <v>91991</v>
      </c>
      <c r="AR9" s="824">
        <v>61.8</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211</v>
      </c>
      <c r="AL10" s="757"/>
      <c r="AM10" s="757"/>
      <c r="AN10" s="774"/>
      <c r="AO10" s="788">
        <v>343979</v>
      </c>
      <c r="AP10" s="788">
        <v>22194</v>
      </c>
      <c r="AQ10" s="811">
        <v>12405</v>
      </c>
      <c r="AR10" s="825">
        <v>78.900000000000006</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397</v>
      </c>
      <c r="AL11" s="757"/>
      <c r="AM11" s="757"/>
      <c r="AN11" s="774"/>
      <c r="AO11" s="788" t="s">
        <v>204</v>
      </c>
      <c r="AP11" s="788" t="s">
        <v>204</v>
      </c>
      <c r="AQ11" s="811">
        <v>395</v>
      </c>
      <c r="AR11" s="825" t="s">
        <v>204</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240</v>
      </c>
      <c r="AL12" s="757"/>
      <c r="AM12" s="757"/>
      <c r="AN12" s="774"/>
      <c r="AO12" s="788" t="s">
        <v>204</v>
      </c>
      <c r="AP12" s="788" t="s">
        <v>204</v>
      </c>
      <c r="AQ12" s="811">
        <v>19</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510</v>
      </c>
      <c r="AL13" s="757"/>
      <c r="AM13" s="757"/>
      <c r="AN13" s="774"/>
      <c r="AO13" s="788">
        <v>91709</v>
      </c>
      <c r="AP13" s="788">
        <v>5917</v>
      </c>
      <c r="AQ13" s="811">
        <v>3751</v>
      </c>
      <c r="AR13" s="825">
        <v>57.7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511</v>
      </c>
      <c r="AL14" s="757"/>
      <c r="AM14" s="757"/>
      <c r="AN14" s="774"/>
      <c r="AO14" s="788">
        <v>19149</v>
      </c>
      <c r="AP14" s="788">
        <v>1235</v>
      </c>
      <c r="AQ14" s="811">
        <v>1672</v>
      </c>
      <c r="AR14" s="825">
        <v>-26.1</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314</v>
      </c>
      <c r="AL15" s="758"/>
      <c r="AM15" s="758"/>
      <c r="AN15" s="775"/>
      <c r="AO15" s="788">
        <v>-169047</v>
      </c>
      <c r="AP15" s="788">
        <v>-10907</v>
      </c>
      <c r="AQ15" s="811">
        <v>-6358</v>
      </c>
      <c r="AR15" s="825">
        <v>71.5</v>
      </c>
    </row>
    <row r="16" spans="1:46" ht="13">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277</v>
      </c>
      <c r="AL16" s="758"/>
      <c r="AM16" s="758"/>
      <c r="AN16" s="775"/>
      <c r="AO16" s="788">
        <v>2592982</v>
      </c>
      <c r="AP16" s="788">
        <v>167300</v>
      </c>
      <c r="AQ16" s="811">
        <v>103876</v>
      </c>
      <c r="AR16" s="825">
        <v>61.1</v>
      </c>
    </row>
    <row r="17" spans="1:46" ht="13">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183</v>
      </c>
      <c r="AL19" s="739"/>
      <c r="AM19" s="739"/>
      <c r="AN19" s="739"/>
      <c r="AO19" s="739"/>
      <c r="AP19" s="739"/>
      <c r="AQ19" s="739"/>
      <c r="AR19" s="739"/>
    </row>
    <row r="20" spans="1:46" ht="13">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512</v>
      </c>
      <c r="AP20" s="799" t="s">
        <v>337</v>
      </c>
      <c r="AQ20" s="812" t="s">
        <v>41</v>
      </c>
      <c r="AR20" s="826"/>
    </row>
    <row r="21" spans="1:46" s="729" customFormat="1" ht="13">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513</v>
      </c>
      <c r="AL21" s="760"/>
      <c r="AM21" s="760"/>
      <c r="AN21" s="777"/>
      <c r="AO21" s="790">
        <v>13.87</v>
      </c>
      <c r="AP21" s="800">
        <v>9.2899999999999991</v>
      </c>
      <c r="AQ21" s="813">
        <v>4.58</v>
      </c>
      <c r="AR21" s="740"/>
      <c r="AS21" s="832"/>
      <c r="AT21" s="731"/>
    </row>
    <row r="22" spans="1:46" s="729" customFormat="1" ht="13">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514</v>
      </c>
      <c r="AL22" s="760"/>
      <c r="AM22" s="760"/>
      <c r="AN22" s="777"/>
      <c r="AO22" s="791">
        <v>96.1</v>
      </c>
      <c r="AP22" s="801">
        <v>96.9</v>
      </c>
      <c r="AQ22" s="814">
        <v>-0.8</v>
      </c>
      <c r="AR22" s="802"/>
      <c r="AS22" s="832"/>
      <c r="AT22" s="731"/>
    </row>
    <row r="23" spans="1:46" s="729" customFormat="1" ht="13">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
      <c r="A26" s="733" t="s">
        <v>515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
      <c r="A27" s="734"/>
      <c r="AO27" s="739"/>
      <c r="AP27" s="739"/>
      <c r="AQ27" s="739"/>
      <c r="AR27" s="739"/>
      <c r="AS27" s="739"/>
      <c r="AT27" s="739"/>
    </row>
    <row r="28" spans="1:46" ht="16.5">
      <c r="A28" s="730" t="s">
        <v>267</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124</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506</v>
      </c>
      <c r="AR30" s="822"/>
    </row>
    <row r="31" spans="1:46" ht="13">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507</v>
      </c>
      <c r="AQ31" s="809" t="s">
        <v>508</v>
      </c>
      <c r="AR31" s="823" t="s">
        <v>468</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516</v>
      </c>
      <c r="AL32" s="761"/>
      <c r="AM32" s="761"/>
      <c r="AN32" s="778"/>
      <c r="AO32" s="788">
        <v>1453705</v>
      </c>
      <c r="AP32" s="788">
        <v>93793</v>
      </c>
      <c r="AQ32" s="815">
        <v>51927</v>
      </c>
      <c r="AR32" s="825">
        <v>80.599999999999994</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517</v>
      </c>
      <c r="AL33" s="761"/>
      <c r="AM33" s="761"/>
      <c r="AN33" s="778"/>
      <c r="AO33" s="788" t="s">
        <v>204</v>
      </c>
      <c r="AP33" s="788" t="s">
        <v>204</v>
      </c>
      <c r="AQ33" s="815" t="s">
        <v>204</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518</v>
      </c>
      <c r="AL34" s="761"/>
      <c r="AM34" s="761"/>
      <c r="AN34" s="778"/>
      <c r="AO34" s="788" t="s">
        <v>204</v>
      </c>
      <c r="AP34" s="788" t="s">
        <v>204</v>
      </c>
      <c r="AQ34" s="815" t="s">
        <v>204</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519</v>
      </c>
      <c r="AL35" s="761"/>
      <c r="AM35" s="761"/>
      <c r="AN35" s="778"/>
      <c r="AO35" s="788">
        <v>725000</v>
      </c>
      <c r="AP35" s="788">
        <v>46777</v>
      </c>
      <c r="AQ35" s="815">
        <v>15337</v>
      </c>
      <c r="AR35" s="825">
        <v>205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37</v>
      </c>
      <c r="AL36" s="761"/>
      <c r="AM36" s="761"/>
      <c r="AN36" s="778"/>
      <c r="AO36" s="788">
        <v>136568</v>
      </c>
      <c r="AP36" s="788">
        <v>8811</v>
      </c>
      <c r="AQ36" s="815">
        <v>2347</v>
      </c>
      <c r="AR36" s="825">
        <v>275.39999999999998</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350</v>
      </c>
      <c r="AL37" s="761"/>
      <c r="AM37" s="761"/>
      <c r="AN37" s="778"/>
      <c r="AO37" s="788" t="s">
        <v>204</v>
      </c>
      <c r="AP37" s="788" t="s">
        <v>204</v>
      </c>
      <c r="AQ37" s="815">
        <v>463</v>
      </c>
      <c r="AR37" s="825" t="s">
        <v>204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520</v>
      </c>
      <c r="AL38" s="762"/>
      <c r="AM38" s="762"/>
      <c r="AN38" s="779"/>
      <c r="AO38" s="792">
        <v>101</v>
      </c>
      <c r="AP38" s="792">
        <v>7</v>
      </c>
      <c r="AQ38" s="816">
        <v>1</v>
      </c>
      <c r="AR38" s="814">
        <v>600</v>
      </c>
      <c r="AS38" s="835"/>
    </row>
    <row r="39" spans="1:46" ht="13">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58</v>
      </c>
      <c r="AL39" s="762"/>
      <c r="AM39" s="762"/>
      <c r="AN39" s="779"/>
      <c r="AO39" s="788">
        <v>-16642</v>
      </c>
      <c r="AP39" s="788">
        <v>-1074</v>
      </c>
      <c r="AQ39" s="815">
        <v>-3326</v>
      </c>
      <c r="AR39" s="825">
        <v>-67.7</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521</v>
      </c>
      <c r="AL40" s="761"/>
      <c r="AM40" s="761"/>
      <c r="AN40" s="778"/>
      <c r="AO40" s="788">
        <v>-2087584</v>
      </c>
      <c r="AP40" s="788">
        <v>-134692</v>
      </c>
      <c r="AQ40" s="815">
        <v>-45680</v>
      </c>
      <c r="AR40" s="825">
        <v>194.9</v>
      </c>
      <c r="AS40" s="835"/>
    </row>
    <row r="41" spans="1:46" ht="13">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386</v>
      </c>
      <c r="AL41" s="763"/>
      <c r="AM41" s="763"/>
      <c r="AN41" s="780"/>
      <c r="AO41" s="788">
        <v>211148</v>
      </c>
      <c r="AP41" s="788">
        <v>13623</v>
      </c>
      <c r="AQ41" s="815">
        <v>21069</v>
      </c>
      <c r="AR41" s="825">
        <v>-35.299999999999997</v>
      </c>
      <c r="AS41" s="835"/>
    </row>
    <row r="42" spans="1:46" ht="13">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522</v>
      </c>
      <c r="AL42" s="739"/>
      <c r="AM42" s="739"/>
      <c r="AN42" s="739"/>
      <c r="AO42" s="739"/>
      <c r="AP42" s="739"/>
      <c r="AQ42" s="802"/>
      <c r="AR42" s="802"/>
      <c r="AS42" s="835"/>
    </row>
    <row r="43" spans="1:46" ht="13">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445</v>
      </c>
      <c r="AO49" s="793"/>
      <c r="AP49" s="793"/>
      <c r="AQ49" s="793"/>
      <c r="AR49" s="827"/>
    </row>
    <row r="50" spans="1:44" ht="13">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497</v>
      </c>
      <c r="AO50" s="794" t="s">
        <v>498</v>
      </c>
      <c r="AP50" s="805" t="s">
        <v>525</v>
      </c>
      <c r="AQ50" s="818" t="s">
        <v>381</v>
      </c>
      <c r="AR50" s="828" t="s">
        <v>526</v>
      </c>
    </row>
    <row r="51" spans="1:44" ht="13">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527</v>
      </c>
      <c r="AL51" s="764"/>
      <c r="AM51" s="770">
        <v>1620624</v>
      </c>
      <c r="AN51" s="783">
        <v>95482</v>
      </c>
      <c r="AO51" s="795">
        <v>31.9</v>
      </c>
      <c r="AP51" s="806">
        <v>73475</v>
      </c>
      <c r="AQ51" s="819">
        <v>9.1</v>
      </c>
      <c r="AR51" s="829">
        <v>22.8</v>
      </c>
    </row>
    <row r="52" spans="1:44" ht="13">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278</v>
      </c>
      <c r="AM52" s="771">
        <v>1286990</v>
      </c>
      <c r="AN52" s="784">
        <v>75826</v>
      </c>
      <c r="AO52" s="796">
        <v>17.600000000000001</v>
      </c>
      <c r="AP52" s="807">
        <v>43072</v>
      </c>
      <c r="AQ52" s="820">
        <v>31.1</v>
      </c>
      <c r="AR52" s="830">
        <v>-13.5</v>
      </c>
    </row>
    <row r="53" spans="1:44" ht="13">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528</v>
      </c>
      <c r="AL53" s="764"/>
      <c r="AM53" s="770">
        <v>2386209</v>
      </c>
      <c r="AN53" s="783">
        <v>143402</v>
      </c>
      <c r="AO53" s="795">
        <v>50.2</v>
      </c>
      <c r="AP53" s="806">
        <v>87464</v>
      </c>
      <c r="AQ53" s="819">
        <v>19</v>
      </c>
      <c r="AR53" s="829">
        <v>31.2</v>
      </c>
    </row>
    <row r="54" spans="1:44" ht="13">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278</v>
      </c>
      <c r="AM54" s="771">
        <v>2082503</v>
      </c>
      <c r="AN54" s="784">
        <v>125150</v>
      </c>
      <c r="AO54" s="796">
        <v>65</v>
      </c>
      <c r="AP54" s="807">
        <v>47479</v>
      </c>
      <c r="AQ54" s="820">
        <v>10.199999999999999</v>
      </c>
      <c r="AR54" s="830">
        <v>54.8</v>
      </c>
    </row>
    <row r="55" spans="1:44" ht="13">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482</v>
      </c>
      <c r="AL55" s="764"/>
      <c r="AM55" s="770">
        <v>2551446</v>
      </c>
      <c r="AN55" s="783">
        <v>156588</v>
      </c>
      <c r="AO55" s="795">
        <v>9.1999999999999993</v>
      </c>
      <c r="AP55" s="806">
        <v>96248</v>
      </c>
      <c r="AQ55" s="819">
        <v>10</v>
      </c>
      <c r="AR55" s="829">
        <v>-0.8</v>
      </c>
    </row>
    <row r="56" spans="1:44" ht="13">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278</v>
      </c>
      <c r="AM56" s="771">
        <v>2142570</v>
      </c>
      <c r="AN56" s="784">
        <v>131494</v>
      </c>
      <c r="AO56" s="796">
        <v>5.0999999999999996</v>
      </c>
      <c r="AP56" s="807">
        <v>55768</v>
      </c>
      <c r="AQ56" s="820">
        <v>17.5</v>
      </c>
      <c r="AR56" s="830">
        <v>-12.4</v>
      </c>
    </row>
    <row r="57" spans="1:44" ht="13">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529</v>
      </c>
      <c r="AL57" s="764"/>
      <c r="AM57" s="770">
        <v>1129841</v>
      </c>
      <c r="AN57" s="783">
        <v>71198</v>
      </c>
      <c r="AO57" s="795">
        <v>-54.5</v>
      </c>
      <c r="AP57" s="806">
        <v>76413</v>
      </c>
      <c r="AQ57" s="819">
        <v>-20.6</v>
      </c>
      <c r="AR57" s="829">
        <v>-33.9</v>
      </c>
    </row>
    <row r="58" spans="1:44" ht="13">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278</v>
      </c>
      <c r="AM58" s="771">
        <v>856482</v>
      </c>
      <c r="AN58" s="784">
        <v>53972</v>
      </c>
      <c r="AO58" s="796">
        <v>-59</v>
      </c>
      <c r="AP58" s="807">
        <v>39658</v>
      </c>
      <c r="AQ58" s="820">
        <v>-28.9</v>
      </c>
      <c r="AR58" s="830">
        <v>-30.1</v>
      </c>
    </row>
    <row r="59" spans="1:44" ht="13">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141</v>
      </c>
      <c r="AL59" s="764"/>
      <c r="AM59" s="770">
        <v>1025867</v>
      </c>
      <c r="AN59" s="783">
        <v>66189</v>
      </c>
      <c r="AO59" s="795">
        <v>-7</v>
      </c>
      <c r="AP59" s="806">
        <v>66481</v>
      </c>
      <c r="AQ59" s="819">
        <v>-13</v>
      </c>
      <c r="AR59" s="829">
        <v>6</v>
      </c>
    </row>
    <row r="60" spans="1:44" ht="13">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278</v>
      </c>
      <c r="AM60" s="771">
        <v>840974</v>
      </c>
      <c r="AN60" s="784">
        <v>54260</v>
      </c>
      <c r="AO60" s="796">
        <v>0.5</v>
      </c>
      <c r="AP60" s="807">
        <v>36120</v>
      </c>
      <c r="AQ60" s="820">
        <v>-8.9</v>
      </c>
      <c r="AR60" s="830">
        <v>9.4</v>
      </c>
    </row>
    <row r="61" spans="1:44" ht="13">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411</v>
      </c>
      <c r="AL61" s="767"/>
      <c r="AM61" s="770">
        <v>1742797</v>
      </c>
      <c r="AN61" s="783">
        <v>106572</v>
      </c>
      <c r="AO61" s="795">
        <v>6</v>
      </c>
      <c r="AP61" s="806">
        <v>80016</v>
      </c>
      <c r="AQ61" s="821">
        <v>0.9</v>
      </c>
      <c r="AR61" s="829">
        <v>5.0999999999999996</v>
      </c>
    </row>
    <row r="62" spans="1:44" ht="13">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278</v>
      </c>
      <c r="AM62" s="771">
        <v>1441904</v>
      </c>
      <c r="AN62" s="784">
        <v>88140</v>
      </c>
      <c r="AO62" s="796">
        <v>5.8</v>
      </c>
      <c r="AP62" s="807">
        <v>44419</v>
      </c>
      <c r="AQ62" s="820">
        <v>4.2</v>
      </c>
      <c r="AR62" s="830">
        <v>1.6</v>
      </c>
    </row>
    <row r="63" spans="1:44" ht="13">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 hidden="1">
      <c r="AK70" s="739"/>
      <c r="AL70" s="739"/>
      <c r="AM70" s="739"/>
      <c r="AN70" s="739"/>
      <c r="AO70" s="739"/>
      <c r="AP70" s="739"/>
      <c r="AQ70" s="739"/>
      <c r="AR70" s="739"/>
    </row>
    <row r="71" spans="1:46" ht="13" hidden="1">
      <c r="AK71" s="739"/>
      <c r="AL71" s="739"/>
      <c r="AM71" s="739"/>
      <c r="AN71" s="739"/>
      <c r="AO71" s="739"/>
      <c r="AP71" s="739"/>
      <c r="AQ71" s="739"/>
      <c r="AR71" s="739"/>
    </row>
    <row r="72" spans="1:46" ht="13" hidden="1">
      <c r="AK72" s="739"/>
      <c r="AL72" s="739"/>
      <c r="AM72" s="739"/>
      <c r="AN72" s="739"/>
      <c r="AO72" s="739"/>
      <c r="AP72" s="739"/>
      <c r="AQ72" s="739"/>
      <c r="AR72" s="739"/>
    </row>
    <row r="73" spans="1:46" ht="13" hidden="1">
      <c r="AK73" s="739"/>
      <c r="AL73" s="739"/>
      <c r="AM73" s="739"/>
      <c r="AN73" s="739"/>
      <c r="AO73" s="739"/>
      <c r="AP73" s="739"/>
      <c r="AQ73" s="739"/>
      <c r="AR73" s="739"/>
    </row>
  </sheetData>
  <sheetProtection algorithmName="SHA-512" hashValue="cOIC57g4mp2ZAex7K3qg1VXjbxljMOJK+0nGxOmBRYuyxYs1yuLCU3YILm1Vt4a9TTS3sMEyDjlKPji7E/w3bA==" saltValue="SpdaaCoyLrgK1B5xnBefy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2" zoomScale="40" zoomScaleNormal="40" zoomScaleSheetLayoutView="55" workbookViewId="0">
      <selection activeCell="O18" sqref="O18"/>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
      <c r="B2" s="726"/>
      <c r="DG2" s="726"/>
    </row>
    <row r="3" spans="2:125" ht="13">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
    <row r="5" spans="2:125" ht="13"/>
    <row r="6" spans="2:125" ht="13"/>
    <row r="7" spans="2:125" ht="13"/>
    <row r="8" spans="2:125" ht="13"/>
    <row r="9" spans="2:125" ht="13">
      <c r="DU9" s="726"/>
    </row>
    <row r="10" spans="2:125" ht="13"/>
    <row r="11" spans="2:125" ht="13"/>
    <row r="12" spans="2:125" ht="13"/>
    <row r="13" spans="2:125" ht="13"/>
    <row r="14" spans="2:125" ht="13"/>
    <row r="15" spans="2:125" ht="13"/>
    <row r="16" spans="2:125" ht="13"/>
    <row r="17" spans="125:125" ht="13">
      <c r="DU17" s="726"/>
    </row>
    <row r="18" spans="125:125" ht="13"/>
    <row r="19" spans="125:125" ht="13"/>
    <row r="20" spans="125:125" ht="13">
      <c r="DU20" s="726"/>
    </row>
    <row r="21" spans="125:125" ht="13">
      <c r="DU21" s="726"/>
    </row>
    <row r="22" spans="125:125" ht="13"/>
    <row r="23" spans="125:125" ht="13"/>
    <row r="24" spans="125:125" ht="13"/>
    <row r="25" spans="125:125" ht="13"/>
    <row r="26" spans="125:125" ht="13"/>
    <row r="27" spans="125:125" ht="13"/>
    <row r="28" spans="125:125" ht="13">
      <c r="DU28" s="726"/>
    </row>
    <row r="29" spans="125:125" ht="13"/>
    <row r="30" spans="125:125" ht="13"/>
    <row r="31" spans="125:125" ht="13"/>
    <row r="32" spans="125:125" ht="13"/>
    <row r="33" spans="2:125" ht="13">
      <c r="B33" s="726"/>
      <c r="G33" s="726"/>
      <c r="I33" s="726"/>
    </row>
    <row r="34" spans="2:125" ht="13">
      <c r="C34" s="726"/>
      <c r="P34" s="726"/>
      <c r="DE34" s="726"/>
      <c r="DH34" s="726"/>
    </row>
    <row r="35" spans="2:125" ht="13">
      <c r="D35" s="726"/>
      <c r="E35" s="726"/>
      <c r="DG35" s="726"/>
      <c r="DJ35" s="726"/>
      <c r="DP35" s="726"/>
      <c r="DQ35" s="726"/>
      <c r="DR35" s="726"/>
      <c r="DS35" s="726"/>
      <c r="DT35" s="726"/>
      <c r="DU35" s="726"/>
    </row>
    <row r="36" spans="2:125" ht="13">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
      <c r="DU37" s="726"/>
    </row>
    <row r="38" spans="2:125" ht="13">
      <c r="DT38" s="726"/>
      <c r="DU38" s="726"/>
    </row>
    <row r="39" spans="2:125" ht="13"/>
    <row r="40" spans="2:125" ht="13">
      <c r="DH40" s="726"/>
    </row>
    <row r="41" spans="2:125" ht="13">
      <c r="DE41" s="726"/>
    </row>
    <row r="42" spans="2:125" ht="13">
      <c r="DG42" s="726"/>
      <c r="DJ42" s="726"/>
    </row>
    <row r="43" spans="2:125" ht="13">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
      <c r="DU44" s="726"/>
    </row>
    <row r="45" spans="2:125" ht="13"/>
    <row r="46" spans="2:125" ht="13"/>
    <row r="47" spans="2:125" ht="13"/>
    <row r="48" spans="2:125" ht="13">
      <c r="DT48" s="726"/>
      <c r="DU48" s="726"/>
    </row>
    <row r="49" spans="120:125" ht="13">
      <c r="DU49" s="726"/>
    </row>
    <row r="50" spans="120:125" ht="13">
      <c r="DU50" s="726"/>
    </row>
    <row r="51" spans="120:125" ht="13">
      <c r="DP51" s="726"/>
      <c r="DQ51" s="726"/>
      <c r="DR51" s="726"/>
      <c r="DS51" s="726"/>
      <c r="DT51" s="726"/>
      <c r="DU51" s="726"/>
    </row>
    <row r="52" spans="120:125" ht="13"/>
    <row r="53" spans="120:125" ht="13"/>
    <row r="54" spans="120:125" ht="13">
      <c r="DU54" s="726"/>
    </row>
    <row r="55" spans="120:125" ht="13"/>
    <row r="56" spans="120:125" ht="13"/>
    <row r="57" spans="120:125" ht="13"/>
    <row r="58" spans="120:125" ht="13">
      <c r="DU58" s="726"/>
    </row>
    <row r="59" spans="120:125" ht="13"/>
    <row r="60" spans="120:125" ht="13"/>
    <row r="61" spans="120:125" ht="13"/>
    <row r="62" spans="120:125" ht="13"/>
    <row r="63" spans="120:125" ht="13">
      <c r="DU63" s="726"/>
    </row>
    <row r="64" spans="120:125" ht="13">
      <c r="DT64" s="726"/>
      <c r="DU64" s="726"/>
    </row>
    <row r="65" spans="123:125" ht="13"/>
    <row r="66" spans="123:125" ht="13"/>
    <row r="67" spans="123:125" ht="13"/>
    <row r="68" spans="123:125" ht="13"/>
    <row r="69" spans="123:125" ht="13">
      <c r="DS69" s="726"/>
      <c r="DT69" s="726"/>
      <c r="DU69" s="726"/>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26"/>
    </row>
    <row r="83" spans="116:125" ht="13">
      <c r="DM83" s="726"/>
      <c r="DN83" s="726"/>
      <c r="DO83" s="726"/>
      <c r="DP83" s="726"/>
      <c r="DQ83" s="726"/>
      <c r="DR83" s="726"/>
      <c r="DS83" s="726"/>
      <c r="DT83" s="726"/>
      <c r="DU83" s="726"/>
    </row>
    <row r="84" spans="116:125" ht="13"/>
    <row r="85" spans="116:125" ht="13"/>
    <row r="86" spans="116:125" ht="13"/>
    <row r="87" spans="116:125" ht="13"/>
    <row r="88" spans="116:125" ht="13">
      <c r="DU88" s="726"/>
    </row>
    <row r="89" spans="116:125" ht="13"/>
    <row r="90" spans="116:125" ht="13"/>
    <row r="91" spans="116:125" ht="13"/>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sNsv0/jJsFs+wUpY2kVIKOkC+5PP/dGX5JNw5FP9F00oAY+HfCuCm1Ye/6nTJcl2+CRD/HyhAs7jfgg2doiC7A==" saltValue="VlzLjWGyrjayd4BlYZArA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T52" zoomScale="40" zoomScaleNormal="40" zoomScaleSheetLayoutView="55" workbookViewId="0">
      <selection activeCell="DC89" sqref="DC89"/>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
      <c r="B2" s="726"/>
      <c r="T2" s="726"/>
    </row>
    <row r="3" spans="1:125" ht="13">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26"/>
      <c r="G33" s="726"/>
      <c r="I33" s="726"/>
    </row>
    <row r="34" spans="2:125" ht="13">
      <c r="C34" s="726"/>
      <c r="P34" s="726"/>
      <c r="R34" s="726"/>
      <c r="U34" s="726"/>
    </row>
    <row r="35" spans="2:125" ht="13">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
      <c r="F36" s="726"/>
      <c r="H36" s="726"/>
      <c r="J36" s="726"/>
      <c r="K36" s="726"/>
      <c r="L36" s="726"/>
      <c r="M36" s="726"/>
      <c r="N36" s="726"/>
      <c r="O36" s="726"/>
      <c r="Q36" s="726"/>
      <c r="S36" s="726"/>
      <c r="V36" s="726"/>
    </row>
    <row r="37" spans="2:125" ht="13"/>
    <row r="38" spans="2:125" ht="13"/>
    <row r="39" spans="2:125" ht="13"/>
    <row r="40" spans="2:125" ht="13">
      <c r="U40" s="726"/>
    </row>
    <row r="41" spans="2:125" ht="13">
      <c r="R41" s="726"/>
    </row>
    <row r="42" spans="2:125" ht="13">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
      <c r="Q43" s="726"/>
      <c r="S43" s="726"/>
      <c r="V43" s="726"/>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9JioYA6Pc36fiDZYMgmqOAlYd1ZQ4xkBx+n+FG2EcP7zJ4Rvt0kjDR9CZAs1nW5gTGlsP+u5WD5ARKiwg85IYw==" saltValue="bvejo9R/iZrrPRoWhXZ9h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2" zoomScale="40" zoomScaleNormal="4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531</v>
      </c>
      <c r="G46" s="853" t="s">
        <v>532</v>
      </c>
      <c r="H46" s="853" t="s">
        <v>533</v>
      </c>
      <c r="I46" s="853" t="s">
        <v>534</v>
      </c>
      <c r="J46" s="858" t="s">
        <v>535</v>
      </c>
    </row>
    <row r="47" spans="2:10" ht="57.75" customHeight="1">
      <c r="B47" s="838"/>
      <c r="C47" s="842" t="s">
        <v>3</v>
      </c>
      <c r="D47" s="842"/>
      <c r="E47" s="846"/>
      <c r="F47" s="850">
        <v>32.32</v>
      </c>
      <c r="G47" s="854">
        <v>31.91</v>
      </c>
      <c r="H47" s="854">
        <v>31.6</v>
      </c>
      <c r="I47" s="854">
        <v>30.97</v>
      </c>
      <c r="J47" s="859">
        <v>31.83</v>
      </c>
    </row>
    <row r="48" spans="2:10" ht="57.75" customHeight="1">
      <c r="B48" s="839"/>
      <c r="C48" s="843" t="s">
        <v>4</v>
      </c>
      <c r="D48" s="843"/>
      <c r="E48" s="847"/>
      <c r="F48" s="851">
        <v>1.1299999999999999</v>
      </c>
      <c r="G48" s="855">
        <v>1.24</v>
      </c>
      <c r="H48" s="855">
        <v>1.84</v>
      </c>
      <c r="I48" s="855">
        <v>1.52</v>
      </c>
      <c r="J48" s="860">
        <v>1.29</v>
      </c>
    </row>
    <row r="49" spans="2:10" ht="57.75" customHeight="1">
      <c r="B49" s="840"/>
      <c r="C49" s="844" t="s">
        <v>15</v>
      </c>
      <c r="D49" s="844"/>
      <c r="E49" s="848"/>
      <c r="F49" s="852">
        <v>13.9</v>
      </c>
      <c r="G49" s="856">
        <v>8.31</v>
      </c>
      <c r="H49" s="856">
        <v>12.43</v>
      </c>
      <c r="I49" s="856">
        <v>12.71</v>
      </c>
      <c r="J49" s="861">
        <v>11.51</v>
      </c>
    </row>
    <row r="50" spans="2:10" ht="13"/>
  </sheetData>
  <sheetProtection algorithmName="SHA-512" hashValue="RLOuFnOKSDytDpt9NHxnxVeK7BbhwyQ+uEA0MmmdW3G6N8XW9+oigmD3vUeFgh4ZZb1XIrczkyR+nzZCQ673uQ==" saltValue="LLpY1X5sitiReAVebQUWu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福本 純也</cp:lastModifiedBy>
  <dcterms:created xsi:type="dcterms:W3CDTF">2024-03-14T03:26:53Z</dcterms:created>
  <dcterms:modified xsi:type="dcterms:W3CDTF">2024-03-19T01:03:34Z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2024-03-19T01:03:34Z</vt:filetime>
  </property>
</Properties>
</file>