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佐用01\Desktop\デスクトップDATA\◆会社資料\定期水質検査\R7 水質検査DATA\6月\"/>
    </mc:Choice>
  </mc:AlternateContent>
  <xr:revisionPtr revIDLastSave="0" documentId="13_ncr:1_{E7428867-917A-481B-9506-30CE7B3526C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_平松" sheetId="2" r:id="rId1"/>
    <sheet name="2_宝蔵寺" sheetId="3" r:id="rId2"/>
    <sheet name="3_丸尾" sheetId="4" r:id="rId3"/>
    <sheet name="4_上三河" sheetId="5" r:id="rId4"/>
    <sheet name="5_下三河" sheetId="6" r:id="rId5"/>
    <sheet name="6_西徳久" sheetId="7" r:id="rId6"/>
    <sheet name="7_船越" sheetId="8" r:id="rId7"/>
  </sheets>
  <definedNames>
    <definedName name="_xlnm.Print_Area" localSheetId="0">'1_平松'!$B$1:$T$58</definedName>
    <definedName name="_xlnm.Print_Area" localSheetId="1">'2_宝蔵寺'!$B$1:$T$58</definedName>
    <definedName name="_xlnm.Print_Area" localSheetId="2">'3_丸尾'!$B$1:$T$58</definedName>
    <definedName name="_xlnm.Print_Area" localSheetId="3">'4_上三河'!$B$1:$T$58</definedName>
    <definedName name="_xlnm.Print_Area" localSheetId="4">'5_下三河'!$B$1:$T$58</definedName>
    <definedName name="_xlnm.Print_Area" localSheetId="5">'6_西徳久'!$B$1:$T$58</definedName>
    <definedName name="_xlnm.Print_Area" localSheetId="6">'7_船越'!$B$1:$T$58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7" i="8" l="1"/>
  <c r="P117" i="8"/>
  <c r="O117" i="8"/>
  <c r="N117" i="8"/>
  <c r="M117" i="8"/>
  <c r="L117" i="8"/>
  <c r="K117" i="8"/>
  <c r="J117" i="8"/>
  <c r="I117" i="8"/>
  <c r="H117" i="8"/>
  <c r="G117" i="8"/>
  <c r="F117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Q99" i="8"/>
  <c r="P99" i="8"/>
  <c r="O99" i="8"/>
  <c r="N99" i="8"/>
  <c r="M99" i="8"/>
  <c r="L99" i="8"/>
  <c r="K99" i="8"/>
  <c r="J99" i="8"/>
  <c r="I99" i="8"/>
  <c r="H99" i="8"/>
  <c r="G99" i="8"/>
  <c r="F99" i="8"/>
  <c r="Q98" i="8"/>
  <c r="P98" i="8"/>
  <c r="O98" i="8"/>
  <c r="N98" i="8"/>
  <c r="M98" i="8"/>
  <c r="L98" i="8"/>
  <c r="K98" i="8"/>
  <c r="J98" i="8"/>
  <c r="I98" i="8"/>
  <c r="H98" i="8"/>
  <c r="G98" i="8"/>
  <c r="F98" i="8"/>
  <c r="Q97" i="8"/>
  <c r="P97" i="8"/>
  <c r="O97" i="8"/>
  <c r="N97" i="8"/>
  <c r="M97" i="8"/>
  <c r="L97" i="8"/>
  <c r="K97" i="8"/>
  <c r="J97" i="8"/>
  <c r="I97" i="8"/>
  <c r="H97" i="8"/>
  <c r="G97" i="8"/>
  <c r="F97" i="8"/>
  <c r="Q96" i="8"/>
  <c r="P96" i="8"/>
  <c r="O96" i="8"/>
  <c r="N96" i="8"/>
  <c r="M96" i="8"/>
  <c r="L96" i="8"/>
  <c r="K96" i="8"/>
  <c r="J96" i="8"/>
  <c r="I96" i="8"/>
  <c r="H96" i="8"/>
  <c r="G96" i="8"/>
  <c r="F96" i="8"/>
  <c r="Q95" i="8"/>
  <c r="P95" i="8"/>
  <c r="O95" i="8"/>
  <c r="N95" i="8"/>
  <c r="M95" i="8"/>
  <c r="L95" i="8"/>
  <c r="K95" i="8"/>
  <c r="J95" i="8"/>
  <c r="I95" i="8"/>
  <c r="H95" i="8"/>
  <c r="G95" i="8"/>
  <c r="F95" i="8"/>
  <c r="Q94" i="8"/>
  <c r="P94" i="8"/>
  <c r="O94" i="8"/>
  <c r="N94" i="8"/>
  <c r="M94" i="8"/>
  <c r="L94" i="8"/>
  <c r="K94" i="8"/>
  <c r="J94" i="8"/>
  <c r="I94" i="8"/>
  <c r="H94" i="8"/>
  <c r="G94" i="8"/>
  <c r="F94" i="8"/>
  <c r="Q93" i="8"/>
  <c r="P93" i="8"/>
  <c r="O93" i="8"/>
  <c r="N93" i="8"/>
  <c r="M93" i="8"/>
  <c r="L93" i="8"/>
  <c r="K93" i="8"/>
  <c r="J93" i="8"/>
  <c r="I93" i="8"/>
  <c r="H93" i="8"/>
  <c r="G93" i="8"/>
  <c r="F93" i="8"/>
  <c r="Q92" i="8"/>
  <c r="P92" i="8"/>
  <c r="O92" i="8"/>
  <c r="N92" i="8"/>
  <c r="M92" i="8"/>
  <c r="L92" i="8"/>
  <c r="K92" i="8"/>
  <c r="J92" i="8"/>
  <c r="I92" i="8"/>
  <c r="H92" i="8"/>
  <c r="G92" i="8"/>
  <c r="F92" i="8"/>
  <c r="Q91" i="8"/>
  <c r="P91" i="8"/>
  <c r="O91" i="8"/>
  <c r="N91" i="8"/>
  <c r="M91" i="8"/>
  <c r="L91" i="8"/>
  <c r="K91" i="8"/>
  <c r="J91" i="8"/>
  <c r="I91" i="8"/>
  <c r="H91" i="8"/>
  <c r="G91" i="8"/>
  <c r="F91" i="8"/>
  <c r="Q90" i="8"/>
  <c r="P90" i="8"/>
  <c r="O90" i="8"/>
  <c r="N90" i="8"/>
  <c r="M90" i="8"/>
  <c r="L90" i="8"/>
  <c r="K90" i="8"/>
  <c r="J90" i="8"/>
  <c r="I90" i="8"/>
  <c r="H90" i="8"/>
  <c r="G90" i="8"/>
  <c r="F90" i="8"/>
  <c r="Q89" i="8"/>
  <c r="P89" i="8"/>
  <c r="O89" i="8"/>
  <c r="N89" i="8"/>
  <c r="M89" i="8"/>
  <c r="L89" i="8"/>
  <c r="K89" i="8"/>
  <c r="J89" i="8"/>
  <c r="I89" i="8"/>
  <c r="H89" i="8"/>
  <c r="G89" i="8"/>
  <c r="F89" i="8"/>
  <c r="Q88" i="8"/>
  <c r="P88" i="8"/>
  <c r="O88" i="8"/>
  <c r="N88" i="8"/>
  <c r="M88" i="8"/>
  <c r="L88" i="8"/>
  <c r="K88" i="8"/>
  <c r="J88" i="8"/>
  <c r="I88" i="8"/>
  <c r="H88" i="8"/>
  <c r="G88" i="8"/>
  <c r="F88" i="8"/>
  <c r="Q87" i="8"/>
  <c r="P87" i="8"/>
  <c r="O87" i="8"/>
  <c r="N87" i="8"/>
  <c r="M87" i="8"/>
  <c r="L87" i="8"/>
  <c r="K87" i="8"/>
  <c r="J87" i="8"/>
  <c r="I87" i="8"/>
  <c r="H87" i="8"/>
  <c r="G87" i="8"/>
  <c r="F87" i="8"/>
  <c r="Q86" i="8"/>
  <c r="P86" i="8"/>
  <c r="O86" i="8"/>
  <c r="N86" i="8"/>
  <c r="M86" i="8"/>
  <c r="L86" i="8"/>
  <c r="K86" i="8"/>
  <c r="J86" i="8"/>
  <c r="I86" i="8"/>
  <c r="H86" i="8"/>
  <c r="G86" i="8"/>
  <c r="F86" i="8"/>
  <c r="Q85" i="8"/>
  <c r="P85" i="8"/>
  <c r="O85" i="8"/>
  <c r="N85" i="8"/>
  <c r="M85" i="8"/>
  <c r="L85" i="8"/>
  <c r="K85" i="8"/>
  <c r="J85" i="8"/>
  <c r="I85" i="8"/>
  <c r="H85" i="8"/>
  <c r="G85" i="8"/>
  <c r="F85" i="8"/>
  <c r="Q84" i="8"/>
  <c r="P84" i="8"/>
  <c r="O84" i="8"/>
  <c r="N84" i="8"/>
  <c r="M84" i="8"/>
  <c r="L84" i="8"/>
  <c r="K84" i="8"/>
  <c r="J84" i="8"/>
  <c r="I84" i="8"/>
  <c r="H84" i="8"/>
  <c r="G84" i="8"/>
  <c r="F84" i="8"/>
  <c r="Q83" i="8"/>
  <c r="P83" i="8"/>
  <c r="O83" i="8"/>
  <c r="N83" i="8"/>
  <c r="M83" i="8"/>
  <c r="L83" i="8"/>
  <c r="K83" i="8"/>
  <c r="J83" i="8"/>
  <c r="I83" i="8"/>
  <c r="H83" i="8"/>
  <c r="G83" i="8"/>
  <c r="F83" i="8"/>
  <c r="Q82" i="8"/>
  <c r="P82" i="8"/>
  <c r="O82" i="8"/>
  <c r="N82" i="8"/>
  <c r="M82" i="8"/>
  <c r="L82" i="8"/>
  <c r="K82" i="8"/>
  <c r="J82" i="8"/>
  <c r="I82" i="8"/>
  <c r="H82" i="8"/>
  <c r="G82" i="8"/>
  <c r="F82" i="8"/>
  <c r="Q81" i="8"/>
  <c r="P81" i="8"/>
  <c r="O81" i="8"/>
  <c r="N81" i="8"/>
  <c r="M81" i="8"/>
  <c r="L81" i="8"/>
  <c r="K81" i="8"/>
  <c r="J81" i="8"/>
  <c r="I81" i="8"/>
  <c r="H81" i="8"/>
  <c r="G81" i="8"/>
  <c r="F81" i="8"/>
  <c r="Q80" i="8"/>
  <c r="P80" i="8"/>
  <c r="O80" i="8"/>
  <c r="N80" i="8"/>
  <c r="M80" i="8"/>
  <c r="L80" i="8"/>
  <c r="K80" i="8"/>
  <c r="J80" i="8"/>
  <c r="I80" i="8"/>
  <c r="H80" i="8"/>
  <c r="G80" i="8"/>
  <c r="F80" i="8"/>
  <c r="Q79" i="8"/>
  <c r="P79" i="8"/>
  <c r="O79" i="8"/>
  <c r="N79" i="8"/>
  <c r="M79" i="8"/>
  <c r="L79" i="8"/>
  <c r="K79" i="8"/>
  <c r="J79" i="8"/>
  <c r="I79" i="8"/>
  <c r="H79" i="8"/>
  <c r="G79" i="8"/>
  <c r="F79" i="8"/>
  <c r="Q78" i="8"/>
  <c r="P78" i="8"/>
  <c r="O78" i="8"/>
  <c r="N78" i="8"/>
  <c r="M78" i="8"/>
  <c r="L78" i="8"/>
  <c r="K78" i="8"/>
  <c r="J78" i="8"/>
  <c r="I78" i="8"/>
  <c r="H78" i="8"/>
  <c r="G78" i="8"/>
  <c r="F78" i="8"/>
  <c r="Q77" i="8"/>
  <c r="P77" i="8"/>
  <c r="O77" i="8"/>
  <c r="N77" i="8"/>
  <c r="M77" i="8"/>
  <c r="L77" i="8"/>
  <c r="K77" i="8"/>
  <c r="J77" i="8"/>
  <c r="I77" i="8"/>
  <c r="H77" i="8"/>
  <c r="G77" i="8"/>
  <c r="F77" i="8"/>
  <c r="Q76" i="8"/>
  <c r="P76" i="8"/>
  <c r="O76" i="8"/>
  <c r="N76" i="8"/>
  <c r="M76" i="8"/>
  <c r="L76" i="8"/>
  <c r="K76" i="8"/>
  <c r="J76" i="8"/>
  <c r="I76" i="8"/>
  <c r="H76" i="8"/>
  <c r="G76" i="8"/>
  <c r="F76" i="8"/>
  <c r="Q75" i="8"/>
  <c r="P75" i="8"/>
  <c r="O75" i="8"/>
  <c r="N75" i="8"/>
  <c r="M75" i="8"/>
  <c r="L75" i="8"/>
  <c r="K75" i="8"/>
  <c r="J75" i="8"/>
  <c r="I75" i="8"/>
  <c r="H75" i="8"/>
  <c r="G75" i="8"/>
  <c r="F75" i="8"/>
  <c r="Q74" i="8"/>
  <c r="P74" i="8"/>
  <c r="O74" i="8"/>
  <c r="N74" i="8"/>
  <c r="M74" i="8"/>
  <c r="L74" i="8"/>
  <c r="K74" i="8"/>
  <c r="J74" i="8"/>
  <c r="I74" i="8"/>
  <c r="H74" i="8"/>
  <c r="G74" i="8"/>
  <c r="F74" i="8"/>
  <c r="Q73" i="8"/>
  <c r="P73" i="8"/>
  <c r="O73" i="8"/>
  <c r="N73" i="8"/>
  <c r="M73" i="8"/>
  <c r="L73" i="8"/>
  <c r="K73" i="8"/>
  <c r="J73" i="8"/>
  <c r="I73" i="8"/>
  <c r="H73" i="8"/>
  <c r="G73" i="8"/>
  <c r="F73" i="8"/>
  <c r="Q72" i="8"/>
  <c r="P72" i="8"/>
  <c r="O72" i="8"/>
  <c r="N72" i="8"/>
  <c r="M72" i="8"/>
  <c r="L72" i="8"/>
  <c r="K72" i="8"/>
  <c r="J72" i="8"/>
  <c r="I72" i="8"/>
  <c r="H72" i="8"/>
  <c r="G72" i="8"/>
  <c r="F72" i="8"/>
  <c r="Q71" i="8"/>
  <c r="P71" i="8"/>
  <c r="O71" i="8"/>
  <c r="N71" i="8"/>
  <c r="M71" i="8"/>
  <c r="L71" i="8"/>
  <c r="K71" i="8"/>
  <c r="J71" i="8"/>
  <c r="I71" i="8"/>
  <c r="H71" i="8"/>
  <c r="G71" i="8"/>
  <c r="F71" i="8"/>
  <c r="Q70" i="8"/>
  <c r="P70" i="8"/>
  <c r="O70" i="8"/>
  <c r="N70" i="8"/>
  <c r="M70" i="8"/>
  <c r="L70" i="8"/>
  <c r="K70" i="8"/>
  <c r="J70" i="8"/>
  <c r="I70" i="8"/>
  <c r="H70" i="8"/>
  <c r="G70" i="8"/>
  <c r="F70" i="8"/>
  <c r="Q69" i="8"/>
  <c r="P69" i="8"/>
  <c r="O69" i="8"/>
  <c r="N69" i="8"/>
  <c r="M69" i="8"/>
  <c r="L69" i="8"/>
  <c r="K69" i="8"/>
  <c r="J69" i="8"/>
  <c r="I69" i="8"/>
  <c r="H69" i="8"/>
  <c r="G69" i="8"/>
  <c r="F69" i="8"/>
  <c r="Q68" i="8"/>
  <c r="P68" i="8"/>
  <c r="O68" i="8"/>
  <c r="N68" i="8"/>
  <c r="M68" i="8"/>
  <c r="L68" i="8"/>
  <c r="K68" i="8"/>
  <c r="J68" i="8"/>
  <c r="I68" i="8"/>
  <c r="H68" i="8"/>
  <c r="G68" i="8"/>
  <c r="F68" i="8"/>
  <c r="Q67" i="8"/>
  <c r="P67" i="8"/>
  <c r="O67" i="8"/>
  <c r="N67" i="8"/>
  <c r="M67" i="8"/>
  <c r="L67" i="8"/>
  <c r="K67" i="8"/>
  <c r="J67" i="8"/>
  <c r="I67" i="8"/>
  <c r="H67" i="8"/>
  <c r="G67" i="8"/>
  <c r="F67" i="8"/>
  <c r="Q66" i="8"/>
  <c r="P66" i="8"/>
  <c r="O66" i="8"/>
  <c r="N66" i="8"/>
  <c r="M66" i="8"/>
  <c r="L66" i="8"/>
  <c r="K66" i="8"/>
  <c r="J66" i="8"/>
  <c r="I66" i="8"/>
  <c r="H66" i="8"/>
  <c r="G66" i="8"/>
  <c r="F66" i="8"/>
  <c r="Q65" i="8"/>
  <c r="P65" i="8"/>
  <c r="O65" i="8"/>
  <c r="N65" i="8"/>
  <c r="M65" i="8"/>
  <c r="L65" i="8"/>
  <c r="K65" i="8"/>
  <c r="J65" i="8"/>
  <c r="I65" i="8"/>
  <c r="H65" i="8"/>
  <c r="G65" i="8"/>
  <c r="F65" i="8"/>
  <c r="Q64" i="8"/>
  <c r="P64" i="8"/>
  <c r="O64" i="8"/>
  <c r="N64" i="8"/>
  <c r="M64" i="8"/>
  <c r="L64" i="8"/>
  <c r="K64" i="8"/>
  <c r="J64" i="8"/>
  <c r="I64" i="8"/>
  <c r="H64" i="8"/>
  <c r="G64" i="8"/>
  <c r="F64" i="8"/>
  <c r="Q63" i="8"/>
  <c r="P63" i="8"/>
  <c r="O63" i="8"/>
  <c r="N63" i="8"/>
  <c r="M63" i="8"/>
  <c r="L63" i="8"/>
  <c r="K63" i="8"/>
  <c r="J63" i="8"/>
  <c r="I63" i="8"/>
  <c r="H63" i="8"/>
  <c r="G63" i="8"/>
  <c r="F63" i="8"/>
  <c r="AA58" i="8"/>
  <c r="Z58" i="8"/>
  <c r="X58" i="8"/>
  <c r="W58" i="8"/>
  <c r="AA57" i="8"/>
  <c r="Z57" i="8"/>
  <c r="X57" i="8"/>
  <c r="W57" i="8"/>
  <c r="AA56" i="8"/>
  <c r="Z56" i="8"/>
  <c r="X56" i="8"/>
  <c r="W56" i="8"/>
  <c r="AA55" i="8"/>
  <c r="Z55" i="8"/>
  <c r="X55" i="8"/>
  <c r="W55" i="8"/>
  <c r="AA54" i="8"/>
  <c r="Z54" i="8"/>
  <c r="X54" i="8"/>
  <c r="W54" i="8"/>
  <c r="AA53" i="8"/>
  <c r="Z53" i="8"/>
  <c r="X53" i="8"/>
  <c r="W53" i="8"/>
  <c r="AA52" i="8"/>
  <c r="Z52" i="8"/>
  <c r="X52" i="8"/>
  <c r="W52" i="8"/>
  <c r="AA51" i="8"/>
  <c r="Z51" i="8"/>
  <c r="X51" i="8"/>
  <c r="W51" i="8"/>
  <c r="AA50" i="8"/>
  <c r="Z50" i="8"/>
  <c r="X50" i="8"/>
  <c r="W50" i="8"/>
  <c r="AA49" i="8"/>
  <c r="Z49" i="8"/>
  <c r="X49" i="8"/>
  <c r="W49" i="8"/>
  <c r="AA48" i="8"/>
  <c r="Z48" i="8"/>
  <c r="X48" i="8"/>
  <c r="W48" i="8"/>
  <c r="AA47" i="8"/>
  <c r="Z47" i="8"/>
  <c r="X47" i="8"/>
  <c r="W47" i="8"/>
  <c r="AA46" i="8"/>
  <c r="Z46" i="8"/>
  <c r="X46" i="8"/>
  <c r="W46" i="8"/>
  <c r="AA45" i="8"/>
  <c r="Z45" i="8"/>
  <c r="X45" i="8"/>
  <c r="W45" i="8"/>
  <c r="AA44" i="8"/>
  <c r="Z44" i="8"/>
  <c r="X44" i="8"/>
  <c r="W44" i="8"/>
  <c r="AA43" i="8"/>
  <c r="Z43" i="8"/>
  <c r="X43" i="8"/>
  <c r="W43" i="8"/>
  <c r="AA42" i="8"/>
  <c r="Z42" i="8"/>
  <c r="X42" i="8"/>
  <c r="W42" i="8"/>
  <c r="AA41" i="8"/>
  <c r="Z41" i="8"/>
  <c r="X41" i="8"/>
  <c r="W41" i="8"/>
  <c r="AA40" i="8"/>
  <c r="Z40" i="8"/>
  <c r="X40" i="8"/>
  <c r="W40" i="8"/>
  <c r="AA39" i="8"/>
  <c r="Z39" i="8"/>
  <c r="X39" i="8"/>
  <c r="W39" i="8"/>
  <c r="AA38" i="8"/>
  <c r="Z38" i="8"/>
  <c r="X38" i="8"/>
  <c r="W38" i="8"/>
  <c r="AA37" i="8"/>
  <c r="Z37" i="8"/>
  <c r="X37" i="8"/>
  <c r="W37" i="8"/>
  <c r="AA36" i="8"/>
  <c r="Z36" i="8"/>
  <c r="X36" i="8"/>
  <c r="W36" i="8"/>
  <c r="AA35" i="8"/>
  <c r="Z35" i="8"/>
  <c r="X35" i="8"/>
  <c r="W35" i="8"/>
  <c r="AA34" i="8"/>
  <c r="Z34" i="8"/>
  <c r="X34" i="8"/>
  <c r="W34" i="8"/>
  <c r="AA33" i="8"/>
  <c r="Z33" i="8"/>
  <c r="X33" i="8"/>
  <c r="W33" i="8"/>
  <c r="AA32" i="8"/>
  <c r="Z32" i="8"/>
  <c r="X32" i="8"/>
  <c r="W32" i="8"/>
  <c r="AA31" i="8"/>
  <c r="Z31" i="8"/>
  <c r="X31" i="8"/>
  <c r="W31" i="8"/>
  <c r="AA30" i="8"/>
  <c r="Z30" i="8"/>
  <c r="X30" i="8"/>
  <c r="W30" i="8"/>
  <c r="AA29" i="8"/>
  <c r="Z29" i="8"/>
  <c r="X29" i="8"/>
  <c r="W29" i="8"/>
  <c r="AA28" i="8"/>
  <c r="Z28" i="8"/>
  <c r="X28" i="8"/>
  <c r="W28" i="8"/>
  <c r="AA27" i="8"/>
  <c r="Z27" i="8"/>
  <c r="X27" i="8"/>
  <c r="W27" i="8"/>
  <c r="AA26" i="8"/>
  <c r="Z26" i="8"/>
  <c r="X26" i="8"/>
  <c r="W26" i="8"/>
  <c r="AA25" i="8"/>
  <c r="Z25" i="8"/>
  <c r="X25" i="8"/>
  <c r="W25" i="8"/>
  <c r="AA24" i="8"/>
  <c r="Z24" i="8"/>
  <c r="X24" i="8"/>
  <c r="W24" i="8"/>
  <c r="AA23" i="8"/>
  <c r="Z23" i="8"/>
  <c r="X23" i="8"/>
  <c r="W23" i="8"/>
  <c r="AA22" i="8"/>
  <c r="Z22" i="8"/>
  <c r="X22" i="8"/>
  <c r="W22" i="8"/>
  <c r="AA21" i="8"/>
  <c r="Z21" i="8"/>
  <c r="X21" i="8"/>
  <c r="W21" i="8"/>
  <c r="AA20" i="8"/>
  <c r="Z20" i="8"/>
  <c r="X20" i="8"/>
  <c r="W20" i="8"/>
  <c r="AA19" i="8"/>
  <c r="Z19" i="8"/>
  <c r="X19" i="8"/>
  <c r="W19" i="8"/>
  <c r="AA18" i="8"/>
  <c r="Z18" i="8"/>
  <c r="X18" i="8"/>
  <c r="W18" i="8"/>
  <c r="AA17" i="8"/>
  <c r="Z17" i="8"/>
  <c r="X17" i="8"/>
  <c r="W17" i="8"/>
  <c r="AA16" i="8"/>
  <c r="Z16" i="8"/>
  <c r="X16" i="8"/>
  <c r="W16" i="8"/>
  <c r="AA15" i="8"/>
  <c r="Z15" i="8"/>
  <c r="X15" i="8"/>
  <c r="W15" i="8"/>
  <c r="AA14" i="8"/>
  <c r="Z14" i="8"/>
  <c r="X14" i="8"/>
  <c r="W14" i="8"/>
  <c r="AA13" i="8"/>
  <c r="Z13" i="8"/>
  <c r="X13" i="8"/>
  <c r="W13" i="8"/>
  <c r="AA12" i="8"/>
  <c r="Z12" i="8"/>
  <c r="X12" i="8"/>
  <c r="W12" i="8"/>
  <c r="AA11" i="8"/>
  <c r="Z11" i="8"/>
  <c r="X11" i="8"/>
  <c r="W11" i="8"/>
  <c r="AA10" i="8"/>
  <c r="Z10" i="8"/>
  <c r="X10" i="8"/>
  <c r="W10" i="8"/>
  <c r="AA9" i="8"/>
  <c r="Z9" i="8"/>
  <c r="X9" i="8"/>
  <c r="W9" i="8"/>
  <c r="AA8" i="8"/>
  <c r="Z8" i="8"/>
  <c r="X8" i="8"/>
  <c r="W8" i="8"/>
  <c r="AA7" i="8"/>
  <c r="Z7" i="8"/>
  <c r="X7" i="8"/>
  <c r="W7" i="8"/>
  <c r="Q117" i="7"/>
  <c r="P117" i="7"/>
  <c r="O117" i="7"/>
  <c r="N117" i="7"/>
  <c r="M117" i="7"/>
  <c r="L117" i="7"/>
  <c r="K117" i="7"/>
  <c r="J117" i="7"/>
  <c r="I117" i="7"/>
  <c r="H117" i="7"/>
  <c r="G117" i="7"/>
  <c r="F117" i="7"/>
  <c r="Q116" i="7"/>
  <c r="P116" i="7"/>
  <c r="O116" i="7"/>
  <c r="N116" i="7"/>
  <c r="M116" i="7"/>
  <c r="L116" i="7"/>
  <c r="K116" i="7"/>
  <c r="J116" i="7"/>
  <c r="I116" i="7"/>
  <c r="H116" i="7"/>
  <c r="G116" i="7"/>
  <c r="F116" i="7"/>
  <c r="Q115" i="7"/>
  <c r="P115" i="7"/>
  <c r="O115" i="7"/>
  <c r="N115" i="7"/>
  <c r="M115" i="7"/>
  <c r="L115" i="7"/>
  <c r="K115" i="7"/>
  <c r="J115" i="7"/>
  <c r="I115" i="7"/>
  <c r="H115" i="7"/>
  <c r="G115" i="7"/>
  <c r="F115" i="7"/>
  <c r="Q114" i="7"/>
  <c r="P114" i="7"/>
  <c r="O114" i="7"/>
  <c r="N114" i="7"/>
  <c r="M114" i="7"/>
  <c r="L114" i="7"/>
  <c r="K114" i="7"/>
  <c r="J114" i="7"/>
  <c r="I114" i="7"/>
  <c r="H114" i="7"/>
  <c r="G114" i="7"/>
  <c r="F114" i="7"/>
  <c r="Q113" i="7"/>
  <c r="P113" i="7"/>
  <c r="O113" i="7"/>
  <c r="N113" i="7"/>
  <c r="M113" i="7"/>
  <c r="L113" i="7"/>
  <c r="K113" i="7"/>
  <c r="J113" i="7"/>
  <c r="I113" i="7"/>
  <c r="H113" i="7"/>
  <c r="G113" i="7"/>
  <c r="F113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Q110" i="7"/>
  <c r="P110" i="7"/>
  <c r="O110" i="7"/>
  <c r="N110" i="7"/>
  <c r="M110" i="7"/>
  <c r="L110" i="7"/>
  <c r="K110" i="7"/>
  <c r="J110" i="7"/>
  <c r="I110" i="7"/>
  <c r="H110" i="7"/>
  <c r="G110" i="7"/>
  <c r="F110" i="7"/>
  <c r="Q109" i="7"/>
  <c r="P109" i="7"/>
  <c r="O109" i="7"/>
  <c r="N109" i="7"/>
  <c r="M109" i="7"/>
  <c r="L109" i="7"/>
  <c r="K109" i="7"/>
  <c r="J109" i="7"/>
  <c r="I109" i="7"/>
  <c r="H109" i="7"/>
  <c r="G109" i="7"/>
  <c r="F109" i="7"/>
  <c r="Q108" i="7"/>
  <c r="P108" i="7"/>
  <c r="O108" i="7"/>
  <c r="N108" i="7"/>
  <c r="M108" i="7"/>
  <c r="L108" i="7"/>
  <c r="K108" i="7"/>
  <c r="J108" i="7"/>
  <c r="I108" i="7"/>
  <c r="H108" i="7"/>
  <c r="G108" i="7"/>
  <c r="F108" i="7"/>
  <c r="Q107" i="7"/>
  <c r="P107" i="7"/>
  <c r="O107" i="7"/>
  <c r="N107" i="7"/>
  <c r="M107" i="7"/>
  <c r="L107" i="7"/>
  <c r="K107" i="7"/>
  <c r="J107" i="7"/>
  <c r="I107" i="7"/>
  <c r="H107" i="7"/>
  <c r="G107" i="7"/>
  <c r="F107" i="7"/>
  <c r="Q106" i="7"/>
  <c r="P106" i="7"/>
  <c r="O106" i="7"/>
  <c r="N106" i="7"/>
  <c r="M106" i="7"/>
  <c r="L106" i="7"/>
  <c r="K106" i="7"/>
  <c r="J106" i="7"/>
  <c r="I106" i="7"/>
  <c r="H106" i="7"/>
  <c r="G106" i="7"/>
  <c r="F106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Q103" i="7"/>
  <c r="P103" i="7"/>
  <c r="O103" i="7"/>
  <c r="N103" i="7"/>
  <c r="M103" i="7"/>
  <c r="L103" i="7"/>
  <c r="K103" i="7"/>
  <c r="J103" i="7"/>
  <c r="I103" i="7"/>
  <c r="H103" i="7"/>
  <c r="G103" i="7"/>
  <c r="F103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Q101" i="7"/>
  <c r="P101" i="7"/>
  <c r="O101" i="7"/>
  <c r="N101" i="7"/>
  <c r="M101" i="7"/>
  <c r="L101" i="7"/>
  <c r="K101" i="7"/>
  <c r="J101" i="7"/>
  <c r="I101" i="7"/>
  <c r="H101" i="7"/>
  <c r="G101" i="7"/>
  <c r="F101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Q99" i="7"/>
  <c r="P99" i="7"/>
  <c r="O99" i="7"/>
  <c r="N99" i="7"/>
  <c r="M99" i="7"/>
  <c r="L99" i="7"/>
  <c r="K99" i="7"/>
  <c r="J99" i="7"/>
  <c r="I99" i="7"/>
  <c r="H99" i="7"/>
  <c r="G99" i="7"/>
  <c r="F99" i="7"/>
  <c r="Q98" i="7"/>
  <c r="P98" i="7"/>
  <c r="O98" i="7"/>
  <c r="N98" i="7"/>
  <c r="M98" i="7"/>
  <c r="L98" i="7"/>
  <c r="K98" i="7"/>
  <c r="J98" i="7"/>
  <c r="I98" i="7"/>
  <c r="H98" i="7"/>
  <c r="G98" i="7"/>
  <c r="F98" i="7"/>
  <c r="Q97" i="7"/>
  <c r="P97" i="7"/>
  <c r="O97" i="7"/>
  <c r="N97" i="7"/>
  <c r="M97" i="7"/>
  <c r="L97" i="7"/>
  <c r="K97" i="7"/>
  <c r="J97" i="7"/>
  <c r="I97" i="7"/>
  <c r="H97" i="7"/>
  <c r="G97" i="7"/>
  <c r="F97" i="7"/>
  <c r="Q96" i="7"/>
  <c r="P96" i="7"/>
  <c r="O96" i="7"/>
  <c r="N96" i="7"/>
  <c r="M96" i="7"/>
  <c r="L96" i="7"/>
  <c r="K96" i="7"/>
  <c r="J96" i="7"/>
  <c r="I96" i="7"/>
  <c r="H96" i="7"/>
  <c r="G96" i="7"/>
  <c r="F96" i="7"/>
  <c r="Q95" i="7"/>
  <c r="P95" i="7"/>
  <c r="O95" i="7"/>
  <c r="N95" i="7"/>
  <c r="M95" i="7"/>
  <c r="L95" i="7"/>
  <c r="K95" i="7"/>
  <c r="J95" i="7"/>
  <c r="I95" i="7"/>
  <c r="H95" i="7"/>
  <c r="G95" i="7"/>
  <c r="F95" i="7"/>
  <c r="Q94" i="7"/>
  <c r="P94" i="7"/>
  <c r="O94" i="7"/>
  <c r="N94" i="7"/>
  <c r="M94" i="7"/>
  <c r="L94" i="7"/>
  <c r="K94" i="7"/>
  <c r="J94" i="7"/>
  <c r="I94" i="7"/>
  <c r="H94" i="7"/>
  <c r="G94" i="7"/>
  <c r="F94" i="7"/>
  <c r="Q93" i="7"/>
  <c r="P93" i="7"/>
  <c r="O93" i="7"/>
  <c r="N93" i="7"/>
  <c r="M93" i="7"/>
  <c r="L93" i="7"/>
  <c r="K93" i="7"/>
  <c r="J93" i="7"/>
  <c r="I93" i="7"/>
  <c r="H93" i="7"/>
  <c r="G93" i="7"/>
  <c r="F93" i="7"/>
  <c r="Q92" i="7"/>
  <c r="P92" i="7"/>
  <c r="O92" i="7"/>
  <c r="N92" i="7"/>
  <c r="M92" i="7"/>
  <c r="L92" i="7"/>
  <c r="K92" i="7"/>
  <c r="J92" i="7"/>
  <c r="I92" i="7"/>
  <c r="H92" i="7"/>
  <c r="G92" i="7"/>
  <c r="F92" i="7"/>
  <c r="Q91" i="7"/>
  <c r="P91" i="7"/>
  <c r="O91" i="7"/>
  <c r="N91" i="7"/>
  <c r="M91" i="7"/>
  <c r="L91" i="7"/>
  <c r="K91" i="7"/>
  <c r="J91" i="7"/>
  <c r="I91" i="7"/>
  <c r="H91" i="7"/>
  <c r="G91" i="7"/>
  <c r="F91" i="7"/>
  <c r="Q90" i="7"/>
  <c r="P90" i="7"/>
  <c r="O90" i="7"/>
  <c r="N90" i="7"/>
  <c r="M90" i="7"/>
  <c r="L90" i="7"/>
  <c r="K90" i="7"/>
  <c r="J90" i="7"/>
  <c r="I90" i="7"/>
  <c r="H90" i="7"/>
  <c r="G90" i="7"/>
  <c r="F90" i="7"/>
  <c r="Q89" i="7"/>
  <c r="P89" i="7"/>
  <c r="O89" i="7"/>
  <c r="N89" i="7"/>
  <c r="M89" i="7"/>
  <c r="L89" i="7"/>
  <c r="K89" i="7"/>
  <c r="J89" i="7"/>
  <c r="I89" i="7"/>
  <c r="H89" i="7"/>
  <c r="G89" i="7"/>
  <c r="F89" i="7"/>
  <c r="Q88" i="7"/>
  <c r="P88" i="7"/>
  <c r="O88" i="7"/>
  <c r="N88" i="7"/>
  <c r="M88" i="7"/>
  <c r="L88" i="7"/>
  <c r="K88" i="7"/>
  <c r="J88" i="7"/>
  <c r="I88" i="7"/>
  <c r="H88" i="7"/>
  <c r="G88" i="7"/>
  <c r="F88" i="7"/>
  <c r="Q87" i="7"/>
  <c r="P87" i="7"/>
  <c r="O87" i="7"/>
  <c r="N87" i="7"/>
  <c r="M87" i="7"/>
  <c r="L87" i="7"/>
  <c r="K87" i="7"/>
  <c r="J87" i="7"/>
  <c r="I87" i="7"/>
  <c r="H87" i="7"/>
  <c r="G87" i="7"/>
  <c r="F87" i="7"/>
  <c r="Q86" i="7"/>
  <c r="P86" i="7"/>
  <c r="O86" i="7"/>
  <c r="N86" i="7"/>
  <c r="M86" i="7"/>
  <c r="L86" i="7"/>
  <c r="K86" i="7"/>
  <c r="J86" i="7"/>
  <c r="I86" i="7"/>
  <c r="H86" i="7"/>
  <c r="G86" i="7"/>
  <c r="F86" i="7"/>
  <c r="Q85" i="7"/>
  <c r="P85" i="7"/>
  <c r="O85" i="7"/>
  <c r="N85" i="7"/>
  <c r="M85" i="7"/>
  <c r="L85" i="7"/>
  <c r="K85" i="7"/>
  <c r="J85" i="7"/>
  <c r="I85" i="7"/>
  <c r="H85" i="7"/>
  <c r="G85" i="7"/>
  <c r="F85" i="7"/>
  <c r="Q84" i="7"/>
  <c r="P84" i="7"/>
  <c r="O84" i="7"/>
  <c r="N84" i="7"/>
  <c r="M84" i="7"/>
  <c r="L84" i="7"/>
  <c r="K84" i="7"/>
  <c r="J84" i="7"/>
  <c r="I84" i="7"/>
  <c r="H84" i="7"/>
  <c r="G84" i="7"/>
  <c r="F84" i="7"/>
  <c r="Q83" i="7"/>
  <c r="P83" i="7"/>
  <c r="O83" i="7"/>
  <c r="N83" i="7"/>
  <c r="M83" i="7"/>
  <c r="L83" i="7"/>
  <c r="K83" i="7"/>
  <c r="J83" i="7"/>
  <c r="I83" i="7"/>
  <c r="H83" i="7"/>
  <c r="G83" i="7"/>
  <c r="F83" i="7"/>
  <c r="Q82" i="7"/>
  <c r="P82" i="7"/>
  <c r="O82" i="7"/>
  <c r="N82" i="7"/>
  <c r="M82" i="7"/>
  <c r="L82" i="7"/>
  <c r="K82" i="7"/>
  <c r="J82" i="7"/>
  <c r="I82" i="7"/>
  <c r="H82" i="7"/>
  <c r="G82" i="7"/>
  <c r="F82" i="7"/>
  <c r="Q81" i="7"/>
  <c r="P81" i="7"/>
  <c r="O81" i="7"/>
  <c r="N81" i="7"/>
  <c r="M81" i="7"/>
  <c r="L81" i="7"/>
  <c r="K81" i="7"/>
  <c r="J81" i="7"/>
  <c r="I81" i="7"/>
  <c r="H81" i="7"/>
  <c r="G81" i="7"/>
  <c r="F81" i="7"/>
  <c r="Q80" i="7"/>
  <c r="P80" i="7"/>
  <c r="O80" i="7"/>
  <c r="N80" i="7"/>
  <c r="M80" i="7"/>
  <c r="L80" i="7"/>
  <c r="K80" i="7"/>
  <c r="J80" i="7"/>
  <c r="I80" i="7"/>
  <c r="H80" i="7"/>
  <c r="G80" i="7"/>
  <c r="F80" i="7"/>
  <c r="Q79" i="7"/>
  <c r="P79" i="7"/>
  <c r="O79" i="7"/>
  <c r="N79" i="7"/>
  <c r="M79" i="7"/>
  <c r="L79" i="7"/>
  <c r="K79" i="7"/>
  <c r="J79" i="7"/>
  <c r="I79" i="7"/>
  <c r="H79" i="7"/>
  <c r="G79" i="7"/>
  <c r="F79" i="7"/>
  <c r="Q78" i="7"/>
  <c r="P78" i="7"/>
  <c r="O78" i="7"/>
  <c r="N78" i="7"/>
  <c r="M78" i="7"/>
  <c r="L78" i="7"/>
  <c r="K78" i="7"/>
  <c r="J78" i="7"/>
  <c r="I78" i="7"/>
  <c r="H78" i="7"/>
  <c r="G78" i="7"/>
  <c r="F78" i="7"/>
  <c r="Q77" i="7"/>
  <c r="P77" i="7"/>
  <c r="O77" i="7"/>
  <c r="N77" i="7"/>
  <c r="M77" i="7"/>
  <c r="L77" i="7"/>
  <c r="K77" i="7"/>
  <c r="J77" i="7"/>
  <c r="I77" i="7"/>
  <c r="H77" i="7"/>
  <c r="G77" i="7"/>
  <c r="F77" i="7"/>
  <c r="Q76" i="7"/>
  <c r="P76" i="7"/>
  <c r="O76" i="7"/>
  <c r="N76" i="7"/>
  <c r="M76" i="7"/>
  <c r="L76" i="7"/>
  <c r="K76" i="7"/>
  <c r="J76" i="7"/>
  <c r="I76" i="7"/>
  <c r="H76" i="7"/>
  <c r="G76" i="7"/>
  <c r="F76" i="7"/>
  <c r="Q75" i="7"/>
  <c r="P75" i="7"/>
  <c r="O75" i="7"/>
  <c r="N75" i="7"/>
  <c r="M75" i="7"/>
  <c r="L75" i="7"/>
  <c r="K75" i="7"/>
  <c r="J75" i="7"/>
  <c r="I75" i="7"/>
  <c r="H75" i="7"/>
  <c r="G75" i="7"/>
  <c r="F75" i="7"/>
  <c r="Q74" i="7"/>
  <c r="P74" i="7"/>
  <c r="O74" i="7"/>
  <c r="N74" i="7"/>
  <c r="M74" i="7"/>
  <c r="L74" i="7"/>
  <c r="K74" i="7"/>
  <c r="J74" i="7"/>
  <c r="I74" i="7"/>
  <c r="H74" i="7"/>
  <c r="G74" i="7"/>
  <c r="F74" i="7"/>
  <c r="Q73" i="7"/>
  <c r="P73" i="7"/>
  <c r="O73" i="7"/>
  <c r="N73" i="7"/>
  <c r="M73" i="7"/>
  <c r="L73" i="7"/>
  <c r="K73" i="7"/>
  <c r="J73" i="7"/>
  <c r="I73" i="7"/>
  <c r="H73" i="7"/>
  <c r="G73" i="7"/>
  <c r="F73" i="7"/>
  <c r="Q72" i="7"/>
  <c r="P72" i="7"/>
  <c r="O72" i="7"/>
  <c r="N72" i="7"/>
  <c r="M72" i="7"/>
  <c r="L72" i="7"/>
  <c r="K72" i="7"/>
  <c r="J72" i="7"/>
  <c r="I72" i="7"/>
  <c r="H72" i="7"/>
  <c r="G72" i="7"/>
  <c r="F72" i="7"/>
  <c r="Q71" i="7"/>
  <c r="P71" i="7"/>
  <c r="O71" i="7"/>
  <c r="N71" i="7"/>
  <c r="M71" i="7"/>
  <c r="L71" i="7"/>
  <c r="K71" i="7"/>
  <c r="J71" i="7"/>
  <c r="I71" i="7"/>
  <c r="H71" i="7"/>
  <c r="G71" i="7"/>
  <c r="F71" i="7"/>
  <c r="Q70" i="7"/>
  <c r="P70" i="7"/>
  <c r="O70" i="7"/>
  <c r="N70" i="7"/>
  <c r="M70" i="7"/>
  <c r="L70" i="7"/>
  <c r="K70" i="7"/>
  <c r="J70" i="7"/>
  <c r="I70" i="7"/>
  <c r="H70" i="7"/>
  <c r="G70" i="7"/>
  <c r="F70" i="7"/>
  <c r="Q69" i="7"/>
  <c r="P69" i="7"/>
  <c r="O69" i="7"/>
  <c r="N69" i="7"/>
  <c r="M69" i="7"/>
  <c r="L69" i="7"/>
  <c r="K69" i="7"/>
  <c r="J69" i="7"/>
  <c r="I69" i="7"/>
  <c r="H69" i="7"/>
  <c r="G69" i="7"/>
  <c r="F69" i="7"/>
  <c r="Q68" i="7"/>
  <c r="P68" i="7"/>
  <c r="O68" i="7"/>
  <c r="N68" i="7"/>
  <c r="M68" i="7"/>
  <c r="L68" i="7"/>
  <c r="K68" i="7"/>
  <c r="J68" i="7"/>
  <c r="I68" i="7"/>
  <c r="H68" i="7"/>
  <c r="G68" i="7"/>
  <c r="F68" i="7"/>
  <c r="Q67" i="7"/>
  <c r="P67" i="7"/>
  <c r="O67" i="7"/>
  <c r="N67" i="7"/>
  <c r="M67" i="7"/>
  <c r="L67" i="7"/>
  <c r="K67" i="7"/>
  <c r="J67" i="7"/>
  <c r="I67" i="7"/>
  <c r="H67" i="7"/>
  <c r="G67" i="7"/>
  <c r="F67" i="7"/>
  <c r="Q66" i="7"/>
  <c r="P66" i="7"/>
  <c r="O66" i="7"/>
  <c r="N66" i="7"/>
  <c r="M66" i="7"/>
  <c r="L66" i="7"/>
  <c r="K66" i="7"/>
  <c r="J66" i="7"/>
  <c r="I66" i="7"/>
  <c r="H66" i="7"/>
  <c r="G66" i="7"/>
  <c r="F66" i="7"/>
  <c r="Q65" i="7"/>
  <c r="P65" i="7"/>
  <c r="O65" i="7"/>
  <c r="N65" i="7"/>
  <c r="M65" i="7"/>
  <c r="L65" i="7"/>
  <c r="K65" i="7"/>
  <c r="J65" i="7"/>
  <c r="I65" i="7"/>
  <c r="H65" i="7"/>
  <c r="G65" i="7"/>
  <c r="F65" i="7"/>
  <c r="Q64" i="7"/>
  <c r="P64" i="7"/>
  <c r="O64" i="7"/>
  <c r="N64" i="7"/>
  <c r="M64" i="7"/>
  <c r="L64" i="7"/>
  <c r="K64" i="7"/>
  <c r="J64" i="7"/>
  <c r="I64" i="7"/>
  <c r="H64" i="7"/>
  <c r="G64" i="7"/>
  <c r="F64" i="7"/>
  <c r="Q63" i="7"/>
  <c r="P63" i="7"/>
  <c r="O63" i="7"/>
  <c r="N63" i="7"/>
  <c r="M63" i="7"/>
  <c r="L63" i="7"/>
  <c r="K63" i="7"/>
  <c r="J63" i="7"/>
  <c r="I63" i="7"/>
  <c r="H63" i="7"/>
  <c r="G63" i="7"/>
  <c r="F63" i="7"/>
  <c r="AA58" i="7"/>
  <c r="Z58" i="7"/>
  <c r="X58" i="7"/>
  <c r="W58" i="7"/>
  <c r="AA57" i="7"/>
  <c r="Z57" i="7"/>
  <c r="X57" i="7"/>
  <c r="W57" i="7"/>
  <c r="AA56" i="7"/>
  <c r="Z56" i="7"/>
  <c r="X56" i="7"/>
  <c r="W56" i="7"/>
  <c r="AA55" i="7"/>
  <c r="Z55" i="7"/>
  <c r="X55" i="7"/>
  <c r="W55" i="7"/>
  <c r="AA54" i="7"/>
  <c r="Z54" i="7"/>
  <c r="X54" i="7"/>
  <c r="W54" i="7"/>
  <c r="AA53" i="7"/>
  <c r="Z53" i="7"/>
  <c r="X53" i="7"/>
  <c r="W53" i="7"/>
  <c r="AA52" i="7"/>
  <c r="Z52" i="7"/>
  <c r="X52" i="7"/>
  <c r="W52" i="7"/>
  <c r="AA51" i="7"/>
  <c r="Z51" i="7"/>
  <c r="X51" i="7"/>
  <c r="W51" i="7"/>
  <c r="AA50" i="7"/>
  <c r="Z50" i="7"/>
  <c r="X50" i="7"/>
  <c r="W50" i="7"/>
  <c r="AA49" i="7"/>
  <c r="Z49" i="7"/>
  <c r="X49" i="7"/>
  <c r="W49" i="7"/>
  <c r="AA48" i="7"/>
  <c r="Z48" i="7"/>
  <c r="X48" i="7"/>
  <c r="W48" i="7"/>
  <c r="AA47" i="7"/>
  <c r="Z47" i="7"/>
  <c r="X47" i="7"/>
  <c r="W47" i="7"/>
  <c r="AA46" i="7"/>
  <c r="Z46" i="7"/>
  <c r="X46" i="7"/>
  <c r="W46" i="7"/>
  <c r="AA45" i="7"/>
  <c r="Z45" i="7"/>
  <c r="X45" i="7"/>
  <c r="W45" i="7"/>
  <c r="AA44" i="7"/>
  <c r="Z44" i="7"/>
  <c r="X44" i="7"/>
  <c r="W44" i="7"/>
  <c r="AA43" i="7"/>
  <c r="Z43" i="7"/>
  <c r="X43" i="7"/>
  <c r="W43" i="7"/>
  <c r="AA42" i="7"/>
  <c r="Z42" i="7"/>
  <c r="X42" i="7"/>
  <c r="W42" i="7"/>
  <c r="AA41" i="7"/>
  <c r="Z41" i="7"/>
  <c r="X41" i="7"/>
  <c r="W41" i="7"/>
  <c r="AA40" i="7"/>
  <c r="Z40" i="7"/>
  <c r="X40" i="7"/>
  <c r="W40" i="7"/>
  <c r="AA39" i="7"/>
  <c r="Z39" i="7"/>
  <c r="X39" i="7"/>
  <c r="W39" i="7"/>
  <c r="AA38" i="7"/>
  <c r="Z38" i="7"/>
  <c r="X38" i="7"/>
  <c r="W38" i="7"/>
  <c r="AA37" i="7"/>
  <c r="Z37" i="7"/>
  <c r="X37" i="7"/>
  <c r="W37" i="7"/>
  <c r="AA36" i="7"/>
  <c r="Z36" i="7"/>
  <c r="X36" i="7"/>
  <c r="W36" i="7"/>
  <c r="AA35" i="7"/>
  <c r="Z35" i="7"/>
  <c r="X35" i="7"/>
  <c r="W35" i="7"/>
  <c r="AA34" i="7"/>
  <c r="Z34" i="7"/>
  <c r="X34" i="7"/>
  <c r="W34" i="7"/>
  <c r="AA33" i="7"/>
  <c r="Z33" i="7"/>
  <c r="X33" i="7"/>
  <c r="W33" i="7"/>
  <c r="AA32" i="7"/>
  <c r="Z32" i="7"/>
  <c r="X32" i="7"/>
  <c r="W32" i="7"/>
  <c r="AA31" i="7"/>
  <c r="Z31" i="7"/>
  <c r="X31" i="7"/>
  <c r="W31" i="7"/>
  <c r="AA30" i="7"/>
  <c r="Z30" i="7"/>
  <c r="X30" i="7"/>
  <c r="W30" i="7"/>
  <c r="AA29" i="7"/>
  <c r="Z29" i="7"/>
  <c r="X29" i="7"/>
  <c r="W29" i="7"/>
  <c r="AA28" i="7"/>
  <c r="Z28" i="7"/>
  <c r="X28" i="7"/>
  <c r="W28" i="7"/>
  <c r="AA27" i="7"/>
  <c r="Z27" i="7"/>
  <c r="X27" i="7"/>
  <c r="W27" i="7"/>
  <c r="AA26" i="7"/>
  <c r="Z26" i="7"/>
  <c r="X26" i="7"/>
  <c r="W26" i="7"/>
  <c r="AA25" i="7"/>
  <c r="Z25" i="7"/>
  <c r="X25" i="7"/>
  <c r="W25" i="7"/>
  <c r="AA24" i="7"/>
  <c r="Z24" i="7"/>
  <c r="X24" i="7"/>
  <c r="W24" i="7"/>
  <c r="AA23" i="7"/>
  <c r="Z23" i="7"/>
  <c r="X23" i="7"/>
  <c r="W23" i="7"/>
  <c r="AA22" i="7"/>
  <c r="Z22" i="7"/>
  <c r="X22" i="7"/>
  <c r="W22" i="7"/>
  <c r="AA21" i="7"/>
  <c r="Z21" i="7"/>
  <c r="X21" i="7"/>
  <c r="W21" i="7"/>
  <c r="AA20" i="7"/>
  <c r="Z20" i="7"/>
  <c r="X20" i="7"/>
  <c r="W20" i="7"/>
  <c r="AA19" i="7"/>
  <c r="Z19" i="7"/>
  <c r="X19" i="7"/>
  <c r="W19" i="7"/>
  <c r="AA18" i="7"/>
  <c r="Z18" i="7"/>
  <c r="X18" i="7"/>
  <c r="W18" i="7"/>
  <c r="AA17" i="7"/>
  <c r="Z17" i="7"/>
  <c r="X17" i="7"/>
  <c r="W17" i="7"/>
  <c r="AA16" i="7"/>
  <c r="Z16" i="7"/>
  <c r="X16" i="7"/>
  <c r="W16" i="7"/>
  <c r="AA15" i="7"/>
  <c r="Z15" i="7"/>
  <c r="X15" i="7"/>
  <c r="W15" i="7"/>
  <c r="AA14" i="7"/>
  <c r="Z14" i="7"/>
  <c r="X14" i="7"/>
  <c r="W14" i="7"/>
  <c r="AA13" i="7"/>
  <c r="Z13" i="7"/>
  <c r="X13" i="7"/>
  <c r="W13" i="7"/>
  <c r="AA12" i="7"/>
  <c r="Z12" i="7"/>
  <c r="X12" i="7"/>
  <c r="W12" i="7"/>
  <c r="AA11" i="7"/>
  <c r="Z11" i="7"/>
  <c r="X11" i="7"/>
  <c r="W11" i="7"/>
  <c r="AA10" i="7"/>
  <c r="Z10" i="7"/>
  <c r="X10" i="7"/>
  <c r="W10" i="7"/>
  <c r="AA9" i="7"/>
  <c r="Z9" i="7"/>
  <c r="X9" i="7"/>
  <c r="W9" i="7"/>
  <c r="AA8" i="7"/>
  <c r="Z8" i="7"/>
  <c r="X8" i="7"/>
  <c r="W8" i="7"/>
  <c r="AA7" i="7"/>
  <c r="Z7" i="7"/>
  <c r="X7" i="7"/>
  <c r="W7" i="7"/>
  <c r="Q117" i="6"/>
  <c r="P117" i="6"/>
  <c r="O117" i="6"/>
  <c r="N117" i="6"/>
  <c r="M117" i="6"/>
  <c r="L117" i="6"/>
  <c r="K117" i="6"/>
  <c r="J117" i="6"/>
  <c r="I117" i="6"/>
  <c r="H117" i="6"/>
  <c r="G117" i="6"/>
  <c r="F117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Q99" i="6"/>
  <c r="P99" i="6"/>
  <c r="O99" i="6"/>
  <c r="N99" i="6"/>
  <c r="M99" i="6"/>
  <c r="L99" i="6"/>
  <c r="K99" i="6"/>
  <c r="J99" i="6"/>
  <c r="I99" i="6"/>
  <c r="H99" i="6"/>
  <c r="G99" i="6"/>
  <c r="F99" i="6"/>
  <c r="Q98" i="6"/>
  <c r="P98" i="6"/>
  <c r="O98" i="6"/>
  <c r="N98" i="6"/>
  <c r="M98" i="6"/>
  <c r="L98" i="6"/>
  <c r="K98" i="6"/>
  <c r="J98" i="6"/>
  <c r="I98" i="6"/>
  <c r="H98" i="6"/>
  <c r="G98" i="6"/>
  <c r="F98" i="6"/>
  <c r="Q97" i="6"/>
  <c r="P97" i="6"/>
  <c r="O97" i="6"/>
  <c r="N97" i="6"/>
  <c r="M97" i="6"/>
  <c r="L97" i="6"/>
  <c r="K97" i="6"/>
  <c r="J97" i="6"/>
  <c r="I97" i="6"/>
  <c r="H97" i="6"/>
  <c r="G97" i="6"/>
  <c r="F97" i="6"/>
  <c r="Q96" i="6"/>
  <c r="P96" i="6"/>
  <c r="O96" i="6"/>
  <c r="N96" i="6"/>
  <c r="M96" i="6"/>
  <c r="L96" i="6"/>
  <c r="K96" i="6"/>
  <c r="J96" i="6"/>
  <c r="I96" i="6"/>
  <c r="H96" i="6"/>
  <c r="G96" i="6"/>
  <c r="F96" i="6"/>
  <c r="Q95" i="6"/>
  <c r="P95" i="6"/>
  <c r="O95" i="6"/>
  <c r="N95" i="6"/>
  <c r="M95" i="6"/>
  <c r="L95" i="6"/>
  <c r="K95" i="6"/>
  <c r="J95" i="6"/>
  <c r="I95" i="6"/>
  <c r="H95" i="6"/>
  <c r="G95" i="6"/>
  <c r="F95" i="6"/>
  <c r="Q94" i="6"/>
  <c r="P94" i="6"/>
  <c r="O94" i="6"/>
  <c r="N94" i="6"/>
  <c r="M94" i="6"/>
  <c r="L94" i="6"/>
  <c r="K94" i="6"/>
  <c r="J94" i="6"/>
  <c r="I94" i="6"/>
  <c r="H94" i="6"/>
  <c r="G94" i="6"/>
  <c r="F94" i="6"/>
  <c r="Q93" i="6"/>
  <c r="P93" i="6"/>
  <c r="O93" i="6"/>
  <c r="N93" i="6"/>
  <c r="M93" i="6"/>
  <c r="L93" i="6"/>
  <c r="K93" i="6"/>
  <c r="J93" i="6"/>
  <c r="I93" i="6"/>
  <c r="H93" i="6"/>
  <c r="G93" i="6"/>
  <c r="F93" i="6"/>
  <c r="Q92" i="6"/>
  <c r="P92" i="6"/>
  <c r="O92" i="6"/>
  <c r="N92" i="6"/>
  <c r="M92" i="6"/>
  <c r="L92" i="6"/>
  <c r="K92" i="6"/>
  <c r="J92" i="6"/>
  <c r="I92" i="6"/>
  <c r="H92" i="6"/>
  <c r="G92" i="6"/>
  <c r="F92" i="6"/>
  <c r="Q91" i="6"/>
  <c r="P91" i="6"/>
  <c r="O91" i="6"/>
  <c r="N91" i="6"/>
  <c r="M91" i="6"/>
  <c r="L91" i="6"/>
  <c r="K91" i="6"/>
  <c r="J91" i="6"/>
  <c r="I91" i="6"/>
  <c r="H91" i="6"/>
  <c r="G91" i="6"/>
  <c r="F91" i="6"/>
  <c r="Q90" i="6"/>
  <c r="P90" i="6"/>
  <c r="O90" i="6"/>
  <c r="N90" i="6"/>
  <c r="M90" i="6"/>
  <c r="L90" i="6"/>
  <c r="K90" i="6"/>
  <c r="J90" i="6"/>
  <c r="I90" i="6"/>
  <c r="H90" i="6"/>
  <c r="G90" i="6"/>
  <c r="F90" i="6"/>
  <c r="Q89" i="6"/>
  <c r="P89" i="6"/>
  <c r="O89" i="6"/>
  <c r="N89" i="6"/>
  <c r="M89" i="6"/>
  <c r="L89" i="6"/>
  <c r="K89" i="6"/>
  <c r="J89" i="6"/>
  <c r="I89" i="6"/>
  <c r="H89" i="6"/>
  <c r="G89" i="6"/>
  <c r="F89" i="6"/>
  <c r="Q88" i="6"/>
  <c r="P88" i="6"/>
  <c r="O88" i="6"/>
  <c r="N88" i="6"/>
  <c r="M88" i="6"/>
  <c r="L88" i="6"/>
  <c r="K88" i="6"/>
  <c r="J88" i="6"/>
  <c r="I88" i="6"/>
  <c r="H88" i="6"/>
  <c r="G88" i="6"/>
  <c r="F88" i="6"/>
  <c r="Q87" i="6"/>
  <c r="P87" i="6"/>
  <c r="O87" i="6"/>
  <c r="N87" i="6"/>
  <c r="M87" i="6"/>
  <c r="L87" i="6"/>
  <c r="K87" i="6"/>
  <c r="J87" i="6"/>
  <c r="I87" i="6"/>
  <c r="H87" i="6"/>
  <c r="G87" i="6"/>
  <c r="F87" i="6"/>
  <c r="Q86" i="6"/>
  <c r="P86" i="6"/>
  <c r="O86" i="6"/>
  <c r="N86" i="6"/>
  <c r="M86" i="6"/>
  <c r="L86" i="6"/>
  <c r="K86" i="6"/>
  <c r="J86" i="6"/>
  <c r="I86" i="6"/>
  <c r="H86" i="6"/>
  <c r="G86" i="6"/>
  <c r="F86" i="6"/>
  <c r="Q85" i="6"/>
  <c r="P85" i="6"/>
  <c r="O85" i="6"/>
  <c r="N85" i="6"/>
  <c r="M85" i="6"/>
  <c r="L85" i="6"/>
  <c r="K85" i="6"/>
  <c r="J85" i="6"/>
  <c r="I85" i="6"/>
  <c r="H85" i="6"/>
  <c r="G85" i="6"/>
  <c r="F85" i="6"/>
  <c r="Q84" i="6"/>
  <c r="P84" i="6"/>
  <c r="O84" i="6"/>
  <c r="N84" i="6"/>
  <c r="M84" i="6"/>
  <c r="L84" i="6"/>
  <c r="K84" i="6"/>
  <c r="J84" i="6"/>
  <c r="I84" i="6"/>
  <c r="H84" i="6"/>
  <c r="G84" i="6"/>
  <c r="F84" i="6"/>
  <c r="Q83" i="6"/>
  <c r="P83" i="6"/>
  <c r="O83" i="6"/>
  <c r="N83" i="6"/>
  <c r="M83" i="6"/>
  <c r="L83" i="6"/>
  <c r="K83" i="6"/>
  <c r="J83" i="6"/>
  <c r="I83" i="6"/>
  <c r="H83" i="6"/>
  <c r="G83" i="6"/>
  <c r="F83" i="6"/>
  <c r="Q82" i="6"/>
  <c r="P82" i="6"/>
  <c r="O82" i="6"/>
  <c r="N82" i="6"/>
  <c r="M82" i="6"/>
  <c r="L82" i="6"/>
  <c r="K82" i="6"/>
  <c r="J82" i="6"/>
  <c r="I82" i="6"/>
  <c r="H82" i="6"/>
  <c r="G82" i="6"/>
  <c r="F82" i="6"/>
  <c r="Q81" i="6"/>
  <c r="P81" i="6"/>
  <c r="O81" i="6"/>
  <c r="N81" i="6"/>
  <c r="M81" i="6"/>
  <c r="L81" i="6"/>
  <c r="K81" i="6"/>
  <c r="J81" i="6"/>
  <c r="I81" i="6"/>
  <c r="H81" i="6"/>
  <c r="G81" i="6"/>
  <c r="F81" i="6"/>
  <c r="Q80" i="6"/>
  <c r="P80" i="6"/>
  <c r="O80" i="6"/>
  <c r="N80" i="6"/>
  <c r="M80" i="6"/>
  <c r="L80" i="6"/>
  <c r="K80" i="6"/>
  <c r="J80" i="6"/>
  <c r="I80" i="6"/>
  <c r="H80" i="6"/>
  <c r="G80" i="6"/>
  <c r="F80" i="6"/>
  <c r="Q79" i="6"/>
  <c r="P79" i="6"/>
  <c r="O79" i="6"/>
  <c r="N79" i="6"/>
  <c r="M79" i="6"/>
  <c r="L79" i="6"/>
  <c r="K79" i="6"/>
  <c r="J79" i="6"/>
  <c r="I79" i="6"/>
  <c r="H79" i="6"/>
  <c r="G79" i="6"/>
  <c r="F79" i="6"/>
  <c r="Q78" i="6"/>
  <c r="P78" i="6"/>
  <c r="O78" i="6"/>
  <c r="N78" i="6"/>
  <c r="M78" i="6"/>
  <c r="L78" i="6"/>
  <c r="K78" i="6"/>
  <c r="J78" i="6"/>
  <c r="I78" i="6"/>
  <c r="H78" i="6"/>
  <c r="G78" i="6"/>
  <c r="F78" i="6"/>
  <c r="Q77" i="6"/>
  <c r="P77" i="6"/>
  <c r="O77" i="6"/>
  <c r="N77" i="6"/>
  <c r="M77" i="6"/>
  <c r="L77" i="6"/>
  <c r="K77" i="6"/>
  <c r="J77" i="6"/>
  <c r="I77" i="6"/>
  <c r="H77" i="6"/>
  <c r="G77" i="6"/>
  <c r="F77" i="6"/>
  <c r="Q76" i="6"/>
  <c r="P76" i="6"/>
  <c r="O76" i="6"/>
  <c r="N76" i="6"/>
  <c r="M76" i="6"/>
  <c r="L76" i="6"/>
  <c r="K76" i="6"/>
  <c r="J76" i="6"/>
  <c r="I76" i="6"/>
  <c r="H76" i="6"/>
  <c r="G76" i="6"/>
  <c r="F76" i="6"/>
  <c r="Q75" i="6"/>
  <c r="P75" i="6"/>
  <c r="O75" i="6"/>
  <c r="N75" i="6"/>
  <c r="M75" i="6"/>
  <c r="L75" i="6"/>
  <c r="K75" i="6"/>
  <c r="J75" i="6"/>
  <c r="I75" i="6"/>
  <c r="H75" i="6"/>
  <c r="G75" i="6"/>
  <c r="F75" i="6"/>
  <c r="Q74" i="6"/>
  <c r="P74" i="6"/>
  <c r="O74" i="6"/>
  <c r="N74" i="6"/>
  <c r="M74" i="6"/>
  <c r="L74" i="6"/>
  <c r="K74" i="6"/>
  <c r="J74" i="6"/>
  <c r="I74" i="6"/>
  <c r="H74" i="6"/>
  <c r="G74" i="6"/>
  <c r="F74" i="6"/>
  <c r="Q73" i="6"/>
  <c r="P73" i="6"/>
  <c r="O73" i="6"/>
  <c r="N73" i="6"/>
  <c r="M73" i="6"/>
  <c r="L73" i="6"/>
  <c r="K73" i="6"/>
  <c r="J73" i="6"/>
  <c r="I73" i="6"/>
  <c r="H73" i="6"/>
  <c r="G73" i="6"/>
  <c r="F73" i="6"/>
  <c r="Q72" i="6"/>
  <c r="P72" i="6"/>
  <c r="O72" i="6"/>
  <c r="N72" i="6"/>
  <c r="M72" i="6"/>
  <c r="L72" i="6"/>
  <c r="K72" i="6"/>
  <c r="J72" i="6"/>
  <c r="I72" i="6"/>
  <c r="H72" i="6"/>
  <c r="G72" i="6"/>
  <c r="F72" i="6"/>
  <c r="Q71" i="6"/>
  <c r="P71" i="6"/>
  <c r="O71" i="6"/>
  <c r="N71" i="6"/>
  <c r="M71" i="6"/>
  <c r="L71" i="6"/>
  <c r="K71" i="6"/>
  <c r="J71" i="6"/>
  <c r="I71" i="6"/>
  <c r="H71" i="6"/>
  <c r="G71" i="6"/>
  <c r="F71" i="6"/>
  <c r="Q70" i="6"/>
  <c r="P70" i="6"/>
  <c r="O70" i="6"/>
  <c r="N70" i="6"/>
  <c r="M70" i="6"/>
  <c r="L70" i="6"/>
  <c r="K70" i="6"/>
  <c r="J70" i="6"/>
  <c r="I70" i="6"/>
  <c r="H70" i="6"/>
  <c r="G70" i="6"/>
  <c r="F70" i="6"/>
  <c r="Q69" i="6"/>
  <c r="P69" i="6"/>
  <c r="O69" i="6"/>
  <c r="N69" i="6"/>
  <c r="M69" i="6"/>
  <c r="L69" i="6"/>
  <c r="K69" i="6"/>
  <c r="J69" i="6"/>
  <c r="I69" i="6"/>
  <c r="H69" i="6"/>
  <c r="G69" i="6"/>
  <c r="F69" i="6"/>
  <c r="Q68" i="6"/>
  <c r="P68" i="6"/>
  <c r="O68" i="6"/>
  <c r="N68" i="6"/>
  <c r="M68" i="6"/>
  <c r="L68" i="6"/>
  <c r="K68" i="6"/>
  <c r="J68" i="6"/>
  <c r="I68" i="6"/>
  <c r="H68" i="6"/>
  <c r="G68" i="6"/>
  <c r="F68" i="6"/>
  <c r="Q67" i="6"/>
  <c r="P67" i="6"/>
  <c r="O67" i="6"/>
  <c r="N67" i="6"/>
  <c r="M67" i="6"/>
  <c r="L67" i="6"/>
  <c r="K67" i="6"/>
  <c r="J67" i="6"/>
  <c r="I67" i="6"/>
  <c r="H67" i="6"/>
  <c r="G67" i="6"/>
  <c r="F67" i="6"/>
  <c r="Q66" i="6"/>
  <c r="P66" i="6"/>
  <c r="O66" i="6"/>
  <c r="N66" i="6"/>
  <c r="M66" i="6"/>
  <c r="L66" i="6"/>
  <c r="K66" i="6"/>
  <c r="J66" i="6"/>
  <c r="I66" i="6"/>
  <c r="H66" i="6"/>
  <c r="G66" i="6"/>
  <c r="F66" i="6"/>
  <c r="Q65" i="6"/>
  <c r="P65" i="6"/>
  <c r="O65" i="6"/>
  <c r="N65" i="6"/>
  <c r="M65" i="6"/>
  <c r="L65" i="6"/>
  <c r="K65" i="6"/>
  <c r="J65" i="6"/>
  <c r="I65" i="6"/>
  <c r="H65" i="6"/>
  <c r="G65" i="6"/>
  <c r="F65" i="6"/>
  <c r="Q64" i="6"/>
  <c r="P64" i="6"/>
  <c r="O64" i="6"/>
  <c r="N64" i="6"/>
  <c r="M64" i="6"/>
  <c r="L64" i="6"/>
  <c r="K64" i="6"/>
  <c r="J64" i="6"/>
  <c r="I64" i="6"/>
  <c r="H64" i="6"/>
  <c r="G64" i="6"/>
  <c r="F64" i="6"/>
  <c r="Q63" i="6"/>
  <c r="P63" i="6"/>
  <c r="O63" i="6"/>
  <c r="N63" i="6"/>
  <c r="M63" i="6"/>
  <c r="L63" i="6"/>
  <c r="K63" i="6"/>
  <c r="J63" i="6"/>
  <c r="I63" i="6"/>
  <c r="H63" i="6"/>
  <c r="G63" i="6"/>
  <c r="F63" i="6"/>
  <c r="AA58" i="6"/>
  <c r="Z58" i="6"/>
  <c r="X58" i="6"/>
  <c r="W58" i="6"/>
  <c r="AA57" i="6"/>
  <c r="Z57" i="6"/>
  <c r="X57" i="6"/>
  <c r="W57" i="6"/>
  <c r="AA56" i="6"/>
  <c r="Z56" i="6"/>
  <c r="X56" i="6"/>
  <c r="W56" i="6"/>
  <c r="AA55" i="6"/>
  <c r="Z55" i="6"/>
  <c r="X55" i="6"/>
  <c r="W55" i="6"/>
  <c r="AA54" i="6"/>
  <c r="Z54" i="6"/>
  <c r="X54" i="6"/>
  <c r="W54" i="6"/>
  <c r="AA53" i="6"/>
  <c r="Z53" i="6"/>
  <c r="X53" i="6"/>
  <c r="W53" i="6"/>
  <c r="AA52" i="6"/>
  <c r="Z52" i="6"/>
  <c r="X52" i="6"/>
  <c r="W52" i="6"/>
  <c r="AA51" i="6"/>
  <c r="Z51" i="6"/>
  <c r="X51" i="6"/>
  <c r="W51" i="6"/>
  <c r="AA50" i="6"/>
  <c r="Z50" i="6"/>
  <c r="X50" i="6"/>
  <c r="W50" i="6"/>
  <c r="AA49" i="6"/>
  <c r="Z49" i="6"/>
  <c r="X49" i="6"/>
  <c r="W49" i="6"/>
  <c r="AA48" i="6"/>
  <c r="Z48" i="6"/>
  <c r="X48" i="6"/>
  <c r="W48" i="6"/>
  <c r="AA47" i="6"/>
  <c r="Z47" i="6"/>
  <c r="X47" i="6"/>
  <c r="W47" i="6"/>
  <c r="AA46" i="6"/>
  <c r="Z46" i="6"/>
  <c r="X46" i="6"/>
  <c r="W46" i="6"/>
  <c r="AA45" i="6"/>
  <c r="Z45" i="6"/>
  <c r="X45" i="6"/>
  <c r="W45" i="6"/>
  <c r="AA44" i="6"/>
  <c r="Z44" i="6"/>
  <c r="X44" i="6"/>
  <c r="W44" i="6"/>
  <c r="AA43" i="6"/>
  <c r="Z43" i="6"/>
  <c r="X43" i="6"/>
  <c r="W43" i="6"/>
  <c r="AA42" i="6"/>
  <c r="Z42" i="6"/>
  <c r="X42" i="6"/>
  <c r="W42" i="6"/>
  <c r="AA41" i="6"/>
  <c r="Z41" i="6"/>
  <c r="X41" i="6"/>
  <c r="W41" i="6"/>
  <c r="AA40" i="6"/>
  <c r="Z40" i="6"/>
  <c r="X40" i="6"/>
  <c r="W40" i="6"/>
  <c r="AA39" i="6"/>
  <c r="Z39" i="6"/>
  <c r="X39" i="6"/>
  <c r="W39" i="6"/>
  <c r="AA38" i="6"/>
  <c r="Z38" i="6"/>
  <c r="X38" i="6"/>
  <c r="W38" i="6"/>
  <c r="AA37" i="6"/>
  <c r="Z37" i="6"/>
  <c r="X37" i="6"/>
  <c r="W37" i="6"/>
  <c r="AA36" i="6"/>
  <c r="Z36" i="6"/>
  <c r="X36" i="6"/>
  <c r="W36" i="6"/>
  <c r="AA35" i="6"/>
  <c r="Z35" i="6"/>
  <c r="X35" i="6"/>
  <c r="W35" i="6"/>
  <c r="AA34" i="6"/>
  <c r="Z34" i="6"/>
  <c r="X34" i="6"/>
  <c r="W34" i="6"/>
  <c r="AA33" i="6"/>
  <c r="Z33" i="6"/>
  <c r="X33" i="6"/>
  <c r="W33" i="6"/>
  <c r="AA32" i="6"/>
  <c r="Z32" i="6"/>
  <c r="X32" i="6"/>
  <c r="W32" i="6"/>
  <c r="AA31" i="6"/>
  <c r="Z31" i="6"/>
  <c r="X31" i="6"/>
  <c r="W31" i="6"/>
  <c r="AA30" i="6"/>
  <c r="Z30" i="6"/>
  <c r="X30" i="6"/>
  <c r="W30" i="6"/>
  <c r="AA29" i="6"/>
  <c r="Z29" i="6"/>
  <c r="X29" i="6"/>
  <c r="W29" i="6"/>
  <c r="AA28" i="6"/>
  <c r="Z28" i="6"/>
  <c r="X28" i="6"/>
  <c r="W28" i="6"/>
  <c r="AA27" i="6"/>
  <c r="Z27" i="6"/>
  <c r="X27" i="6"/>
  <c r="W27" i="6"/>
  <c r="AA26" i="6"/>
  <c r="Z26" i="6"/>
  <c r="X26" i="6"/>
  <c r="W26" i="6"/>
  <c r="AA25" i="6"/>
  <c r="Z25" i="6"/>
  <c r="X25" i="6"/>
  <c r="W25" i="6"/>
  <c r="AA24" i="6"/>
  <c r="Z24" i="6"/>
  <c r="X24" i="6"/>
  <c r="W24" i="6"/>
  <c r="AA23" i="6"/>
  <c r="Z23" i="6"/>
  <c r="X23" i="6"/>
  <c r="W23" i="6"/>
  <c r="AA22" i="6"/>
  <c r="Z22" i="6"/>
  <c r="X22" i="6"/>
  <c r="W22" i="6"/>
  <c r="AA21" i="6"/>
  <c r="Z21" i="6"/>
  <c r="X21" i="6"/>
  <c r="W21" i="6"/>
  <c r="AA20" i="6"/>
  <c r="Z20" i="6"/>
  <c r="X20" i="6"/>
  <c r="W20" i="6"/>
  <c r="AA19" i="6"/>
  <c r="Z19" i="6"/>
  <c r="X19" i="6"/>
  <c r="W19" i="6"/>
  <c r="AA18" i="6"/>
  <c r="Z18" i="6"/>
  <c r="X18" i="6"/>
  <c r="W18" i="6"/>
  <c r="AA17" i="6"/>
  <c r="Z17" i="6"/>
  <c r="X17" i="6"/>
  <c r="W17" i="6"/>
  <c r="AA16" i="6"/>
  <c r="Z16" i="6"/>
  <c r="X16" i="6"/>
  <c r="W16" i="6"/>
  <c r="AA15" i="6"/>
  <c r="Z15" i="6"/>
  <c r="X15" i="6"/>
  <c r="W15" i="6"/>
  <c r="AA14" i="6"/>
  <c r="Z14" i="6"/>
  <c r="X14" i="6"/>
  <c r="W14" i="6"/>
  <c r="AA13" i="6"/>
  <c r="Z13" i="6"/>
  <c r="X13" i="6"/>
  <c r="W13" i="6"/>
  <c r="AA12" i="6"/>
  <c r="Z12" i="6"/>
  <c r="X12" i="6"/>
  <c r="W12" i="6"/>
  <c r="AA11" i="6"/>
  <c r="Z11" i="6"/>
  <c r="X11" i="6"/>
  <c r="W11" i="6"/>
  <c r="AA10" i="6"/>
  <c r="Z10" i="6"/>
  <c r="X10" i="6"/>
  <c r="W10" i="6"/>
  <c r="AA9" i="6"/>
  <c r="Z9" i="6"/>
  <c r="X9" i="6"/>
  <c r="W9" i="6"/>
  <c r="AA8" i="6"/>
  <c r="Z8" i="6"/>
  <c r="X8" i="6"/>
  <c r="W8" i="6"/>
  <c r="AA7" i="6"/>
  <c r="Z7" i="6"/>
  <c r="X7" i="6"/>
  <c r="W7" i="6"/>
  <c r="Q117" i="5"/>
  <c r="P117" i="5"/>
  <c r="O117" i="5"/>
  <c r="N117" i="5"/>
  <c r="M117" i="5"/>
  <c r="L117" i="5"/>
  <c r="K117" i="5"/>
  <c r="J117" i="5"/>
  <c r="I117" i="5"/>
  <c r="H117" i="5"/>
  <c r="G117" i="5"/>
  <c r="F117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Q103" i="5"/>
  <c r="P103" i="5"/>
  <c r="O103" i="5"/>
  <c r="N103" i="5"/>
  <c r="M103" i="5"/>
  <c r="L103" i="5"/>
  <c r="K103" i="5"/>
  <c r="J103" i="5"/>
  <c r="I103" i="5"/>
  <c r="H103" i="5"/>
  <c r="G103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Q99" i="5"/>
  <c r="P99" i="5"/>
  <c r="O99" i="5"/>
  <c r="N99" i="5"/>
  <c r="M99" i="5"/>
  <c r="L99" i="5"/>
  <c r="K99" i="5"/>
  <c r="J99" i="5"/>
  <c r="I99" i="5"/>
  <c r="H99" i="5"/>
  <c r="G99" i="5"/>
  <c r="F99" i="5"/>
  <c r="Q98" i="5"/>
  <c r="P98" i="5"/>
  <c r="O98" i="5"/>
  <c r="N98" i="5"/>
  <c r="M98" i="5"/>
  <c r="L98" i="5"/>
  <c r="K98" i="5"/>
  <c r="J98" i="5"/>
  <c r="I98" i="5"/>
  <c r="H98" i="5"/>
  <c r="G98" i="5"/>
  <c r="F98" i="5"/>
  <c r="Q97" i="5"/>
  <c r="P97" i="5"/>
  <c r="O97" i="5"/>
  <c r="N97" i="5"/>
  <c r="M97" i="5"/>
  <c r="L97" i="5"/>
  <c r="K97" i="5"/>
  <c r="J97" i="5"/>
  <c r="I97" i="5"/>
  <c r="H97" i="5"/>
  <c r="G97" i="5"/>
  <c r="F97" i="5"/>
  <c r="Q96" i="5"/>
  <c r="P96" i="5"/>
  <c r="O96" i="5"/>
  <c r="N96" i="5"/>
  <c r="M96" i="5"/>
  <c r="L96" i="5"/>
  <c r="K96" i="5"/>
  <c r="J96" i="5"/>
  <c r="I96" i="5"/>
  <c r="H96" i="5"/>
  <c r="G96" i="5"/>
  <c r="F96" i="5"/>
  <c r="Q95" i="5"/>
  <c r="P95" i="5"/>
  <c r="O95" i="5"/>
  <c r="N95" i="5"/>
  <c r="M95" i="5"/>
  <c r="L95" i="5"/>
  <c r="K95" i="5"/>
  <c r="J95" i="5"/>
  <c r="I95" i="5"/>
  <c r="H95" i="5"/>
  <c r="G95" i="5"/>
  <c r="F95" i="5"/>
  <c r="Q94" i="5"/>
  <c r="P94" i="5"/>
  <c r="O94" i="5"/>
  <c r="N94" i="5"/>
  <c r="M94" i="5"/>
  <c r="L94" i="5"/>
  <c r="K94" i="5"/>
  <c r="J94" i="5"/>
  <c r="I94" i="5"/>
  <c r="H94" i="5"/>
  <c r="G94" i="5"/>
  <c r="F94" i="5"/>
  <c r="Q93" i="5"/>
  <c r="P93" i="5"/>
  <c r="O93" i="5"/>
  <c r="N93" i="5"/>
  <c r="M93" i="5"/>
  <c r="L93" i="5"/>
  <c r="K93" i="5"/>
  <c r="J93" i="5"/>
  <c r="I93" i="5"/>
  <c r="H93" i="5"/>
  <c r="G93" i="5"/>
  <c r="F93" i="5"/>
  <c r="Q92" i="5"/>
  <c r="P92" i="5"/>
  <c r="O92" i="5"/>
  <c r="N92" i="5"/>
  <c r="M92" i="5"/>
  <c r="L92" i="5"/>
  <c r="K92" i="5"/>
  <c r="J92" i="5"/>
  <c r="I92" i="5"/>
  <c r="H92" i="5"/>
  <c r="G92" i="5"/>
  <c r="F92" i="5"/>
  <c r="Q91" i="5"/>
  <c r="P91" i="5"/>
  <c r="O91" i="5"/>
  <c r="N91" i="5"/>
  <c r="M91" i="5"/>
  <c r="L91" i="5"/>
  <c r="K91" i="5"/>
  <c r="J91" i="5"/>
  <c r="I91" i="5"/>
  <c r="H91" i="5"/>
  <c r="G91" i="5"/>
  <c r="F91" i="5"/>
  <c r="Q90" i="5"/>
  <c r="P90" i="5"/>
  <c r="O90" i="5"/>
  <c r="N90" i="5"/>
  <c r="M90" i="5"/>
  <c r="L90" i="5"/>
  <c r="K90" i="5"/>
  <c r="J90" i="5"/>
  <c r="I90" i="5"/>
  <c r="H90" i="5"/>
  <c r="G90" i="5"/>
  <c r="F90" i="5"/>
  <c r="Q89" i="5"/>
  <c r="P89" i="5"/>
  <c r="O89" i="5"/>
  <c r="N89" i="5"/>
  <c r="M89" i="5"/>
  <c r="L89" i="5"/>
  <c r="K89" i="5"/>
  <c r="J89" i="5"/>
  <c r="I89" i="5"/>
  <c r="H89" i="5"/>
  <c r="G89" i="5"/>
  <c r="F89" i="5"/>
  <c r="Q88" i="5"/>
  <c r="P88" i="5"/>
  <c r="O88" i="5"/>
  <c r="N88" i="5"/>
  <c r="M88" i="5"/>
  <c r="L88" i="5"/>
  <c r="K88" i="5"/>
  <c r="J88" i="5"/>
  <c r="I88" i="5"/>
  <c r="H88" i="5"/>
  <c r="G88" i="5"/>
  <c r="F88" i="5"/>
  <c r="Q87" i="5"/>
  <c r="P87" i="5"/>
  <c r="O87" i="5"/>
  <c r="N87" i="5"/>
  <c r="M87" i="5"/>
  <c r="L87" i="5"/>
  <c r="K87" i="5"/>
  <c r="J87" i="5"/>
  <c r="I87" i="5"/>
  <c r="H87" i="5"/>
  <c r="G87" i="5"/>
  <c r="F87" i="5"/>
  <c r="Q86" i="5"/>
  <c r="P86" i="5"/>
  <c r="O86" i="5"/>
  <c r="N86" i="5"/>
  <c r="M86" i="5"/>
  <c r="L86" i="5"/>
  <c r="K86" i="5"/>
  <c r="J86" i="5"/>
  <c r="I86" i="5"/>
  <c r="H86" i="5"/>
  <c r="G86" i="5"/>
  <c r="F86" i="5"/>
  <c r="Q85" i="5"/>
  <c r="P85" i="5"/>
  <c r="O85" i="5"/>
  <c r="N85" i="5"/>
  <c r="M85" i="5"/>
  <c r="L85" i="5"/>
  <c r="K85" i="5"/>
  <c r="J85" i="5"/>
  <c r="I85" i="5"/>
  <c r="H85" i="5"/>
  <c r="G85" i="5"/>
  <c r="F85" i="5"/>
  <c r="Q84" i="5"/>
  <c r="P84" i="5"/>
  <c r="O84" i="5"/>
  <c r="N84" i="5"/>
  <c r="M84" i="5"/>
  <c r="L84" i="5"/>
  <c r="K84" i="5"/>
  <c r="J84" i="5"/>
  <c r="I84" i="5"/>
  <c r="H84" i="5"/>
  <c r="G84" i="5"/>
  <c r="F84" i="5"/>
  <c r="Q83" i="5"/>
  <c r="P83" i="5"/>
  <c r="O83" i="5"/>
  <c r="N83" i="5"/>
  <c r="M83" i="5"/>
  <c r="L83" i="5"/>
  <c r="K83" i="5"/>
  <c r="J83" i="5"/>
  <c r="I83" i="5"/>
  <c r="H83" i="5"/>
  <c r="G83" i="5"/>
  <c r="F83" i="5"/>
  <c r="Q82" i="5"/>
  <c r="P82" i="5"/>
  <c r="O82" i="5"/>
  <c r="N82" i="5"/>
  <c r="M82" i="5"/>
  <c r="L82" i="5"/>
  <c r="K82" i="5"/>
  <c r="J82" i="5"/>
  <c r="I82" i="5"/>
  <c r="H82" i="5"/>
  <c r="G82" i="5"/>
  <c r="F82" i="5"/>
  <c r="Q81" i="5"/>
  <c r="P81" i="5"/>
  <c r="O81" i="5"/>
  <c r="N81" i="5"/>
  <c r="M81" i="5"/>
  <c r="L81" i="5"/>
  <c r="K81" i="5"/>
  <c r="J81" i="5"/>
  <c r="I81" i="5"/>
  <c r="H81" i="5"/>
  <c r="G81" i="5"/>
  <c r="F81" i="5"/>
  <c r="Q80" i="5"/>
  <c r="P80" i="5"/>
  <c r="O80" i="5"/>
  <c r="N80" i="5"/>
  <c r="M80" i="5"/>
  <c r="L80" i="5"/>
  <c r="K80" i="5"/>
  <c r="J80" i="5"/>
  <c r="I80" i="5"/>
  <c r="H80" i="5"/>
  <c r="G80" i="5"/>
  <c r="F80" i="5"/>
  <c r="Q79" i="5"/>
  <c r="P79" i="5"/>
  <c r="O79" i="5"/>
  <c r="N79" i="5"/>
  <c r="M79" i="5"/>
  <c r="L79" i="5"/>
  <c r="K79" i="5"/>
  <c r="J79" i="5"/>
  <c r="I79" i="5"/>
  <c r="H79" i="5"/>
  <c r="G79" i="5"/>
  <c r="F79" i="5"/>
  <c r="Q78" i="5"/>
  <c r="P78" i="5"/>
  <c r="O78" i="5"/>
  <c r="N78" i="5"/>
  <c r="M78" i="5"/>
  <c r="L78" i="5"/>
  <c r="K78" i="5"/>
  <c r="J78" i="5"/>
  <c r="I78" i="5"/>
  <c r="H78" i="5"/>
  <c r="G78" i="5"/>
  <c r="F78" i="5"/>
  <c r="Q77" i="5"/>
  <c r="P77" i="5"/>
  <c r="O77" i="5"/>
  <c r="N77" i="5"/>
  <c r="M77" i="5"/>
  <c r="L77" i="5"/>
  <c r="K77" i="5"/>
  <c r="J77" i="5"/>
  <c r="I77" i="5"/>
  <c r="H77" i="5"/>
  <c r="G77" i="5"/>
  <c r="F77" i="5"/>
  <c r="Q76" i="5"/>
  <c r="P76" i="5"/>
  <c r="O76" i="5"/>
  <c r="N76" i="5"/>
  <c r="M76" i="5"/>
  <c r="L76" i="5"/>
  <c r="K76" i="5"/>
  <c r="J76" i="5"/>
  <c r="I76" i="5"/>
  <c r="H76" i="5"/>
  <c r="G76" i="5"/>
  <c r="F76" i="5"/>
  <c r="Q75" i="5"/>
  <c r="P75" i="5"/>
  <c r="O75" i="5"/>
  <c r="N75" i="5"/>
  <c r="M75" i="5"/>
  <c r="L75" i="5"/>
  <c r="K75" i="5"/>
  <c r="J75" i="5"/>
  <c r="I75" i="5"/>
  <c r="H75" i="5"/>
  <c r="G75" i="5"/>
  <c r="F75" i="5"/>
  <c r="Q74" i="5"/>
  <c r="P74" i="5"/>
  <c r="O74" i="5"/>
  <c r="N74" i="5"/>
  <c r="M74" i="5"/>
  <c r="L74" i="5"/>
  <c r="K74" i="5"/>
  <c r="J74" i="5"/>
  <c r="I74" i="5"/>
  <c r="H74" i="5"/>
  <c r="G74" i="5"/>
  <c r="F74" i="5"/>
  <c r="Q73" i="5"/>
  <c r="P73" i="5"/>
  <c r="O73" i="5"/>
  <c r="N73" i="5"/>
  <c r="M73" i="5"/>
  <c r="L73" i="5"/>
  <c r="K73" i="5"/>
  <c r="J73" i="5"/>
  <c r="I73" i="5"/>
  <c r="H73" i="5"/>
  <c r="G73" i="5"/>
  <c r="F73" i="5"/>
  <c r="Q72" i="5"/>
  <c r="P72" i="5"/>
  <c r="O72" i="5"/>
  <c r="N72" i="5"/>
  <c r="M72" i="5"/>
  <c r="L72" i="5"/>
  <c r="K72" i="5"/>
  <c r="J72" i="5"/>
  <c r="I72" i="5"/>
  <c r="H72" i="5"/>
  <c r="G72" i="5"/>
  <c r="F72" i="5"/>
  <c r="Q71" i="5"/>
  <c r="P71" i="5"/>
  <c r="O71" i="5"/>
  <c r="N71" i="5"/>
  <c r="M71" i="5"/>
  <c r="L71" i="5"/>
  <c r="K71" i="5"/>
  <c r="J71" i="5"/>
  <c r="I71" i="5"/>
  <c r="H71" i="5"/>
  <c r="G71" i="5"/>
  <c r="F71" i="5"/>
  <c r="Q70" i="5"/>
  <c r="P70" i="5"/>
  <c r="O70" i="5"/>
  <c r="N70" i="5"/>
  <c r="M70" i="5"/>
  <c r="L70" i="5"/>
  <c r="K70" i="5"/>
  <c r="J70" i="5"/>
  <c r="I70" i="5"/>
  <c r="H70" i="5"/>
  <c r="G70" i="5"/>
  <c r="F70" i="5"/>
  <c r="Q69" i="5"/>
  <c r="P69" i="5"/>
  <c r="O69" i="5"/>
  <c r="N69" i="5"/>
  <c r="M69" i="5"/>
  <c r="L69" i="5"/>
  <c r="K69" i="5"/>
  <c r="J69" i="5"/>
  <c r="I69" i="5"/>
  <c r="H69" i="5"/>
  <c r="G69" i="5"/>
  <c r="F69" i="5"/>
  <c r="Q68" i="5"/>
  <c r="P68" i="5"/>
  <c r="O68" i="5"/>
  <c r="N68" i="5"/>
  <c r="M68" i="5"/>
  <c r="L68" i="5"/>
  <c r="K68" i="5"/>
  <c r="J68" i="5"/>
  <c r="I68" i="5"/>
  <c r="H68" i="5"/>
  <c r="G68" i="5"/>
  <c r="F68" i="5"/>
  <c r="Q67" i="5"/>
  <c r="P67" i="5"/>
  <c r="O67" i="5"/>
  <c r="N67" i="5"/>
  <c r="M67" i="5"/>
  <c r="L67" i="5"/>
  <c r="K67" i="5"/>
  <c r="J67" i="5"/>
  <c r="I67" i="5"/>
  <c r="H67" i="5"/>
  <c r="G67" i="5"/>
  <c r="F67" i="5"/>
  <c r="Q66" i="5"/>
  <c r="P66" i="5"/>
  <c r="O66" i="5"/>
  <c r="N66" i="5"/>
  <c r="M66" i="5"/>
  <c r="L66" i="5"/>
  <c r="K66" i="5"/>
  <c r="J66" i="5"/>
  <c r="I66" i="5"/>
  <c r="H66" i="5"/>
  <c r="G66" i="5"/>
  <c r="F66" i="5"/>
  <c r="Q65" i="5"/>
  <c r="P65" i="5"/>
  <c r="O65" i="5"/>
  <c r="N65" i="5"/>
  <c r="M65" i="5"/>
  <c r="L65" i="5"/>
  <c r="K65" i="5"/>
  <c r="J65" i="5"/>
  <c r="I65" i="5"/>
  <c r="H65" i="5"/>
  <c r="G65" i="5"/>
  <c r="F65" i="5"/>
  <c r="Q64" i="5"/>
  <c r="P64" i="5"/>
  <c r="O64" i="5"/>
  <c r="N64" i="5"/>
  <c r="M64" i="5"/>
  <c r="L64" i="5"/>
  <c r="K64" i="5"/>
  <c r="J64" i="5"/>
  <c r="I64" i="5"/>
  <c r="H64" i="5"/>
  <c r="G64" i="5"/>
  <c r="F64" i="5"/>
  <c r="Q63" i="5"/>
  <c r="P63" i="5"/>
  <c r="O63" i="5"/>
  <c r="N63" i="5"/>
  <c r="M63" i="5"/>
  <c r="L63" i="5"/>
  <c r="K63" i="5"/>
  <c r="J63" i="5"/>
  <c r="I63" i="5"/>
  <c r="H63" i="5"/>
  <c r="G63" i="5"/>
  <c r="F63" i="5"/>
  <c r="AA58" i="5"/>
  <c r="Z58" i="5"/>
  <c r="X58" i="5"/>
  <c r="W58" i="5"/>
  <c r="AA57" i="5"/>
  <c r="Z57" i="5"/>
  <c r="X57" i="5"/>
  <c r="W57" i="5"/>
  <c r="AA56" i="5"/>
  <c r="Z56" i="5"/>
  <c r="X56" i="5"/>
  <c r="W56" i="5"/>
  <c r="AA55" i="5"/>
  <c r="Z55" i="5"/>
  <c r="X55" i="5"/>
  <c r="W55" i="5"/>
  <c r="AA54" i="5"/>
  <c r="Z54" i="5"/>
  <c r="X54" i="5"/>
  <c r="W54" i="5"/>
  <c r="AA53" i="5"/>
  <c r="Z53" i="5"/>
  <c r="X53" i="5"/>
  <c r="W53" i="5"/>
  <c r="AA52" i="5"/>
  <c r="Z52" i="5"/>
  <c r="X52" i="5"/>
  <c r="W52" i="5"/>
  <c r="Y52" i="5" s="1"/>
  <c r="AA51" i="5"/>
  <c r="Z51" i="5"/>
  <c r="X51" i="5"/>
  <c r="W51" i="5"/>
  <c r="AA50" i="5"/>
  <c r="Z50" i="5"/>
  <c r="X50" i="5"/>
  <c r="W50" i="5"/>
  <c r="AA49" i="5"/>
  <c r="Z49" i="5"/>
  <c r="X49" i="5"/>
  <c r="W49" i="5"/>
  <c r="AA48" i="5"/>
  <c r="Z48" i="5"/>
  <c r="X48" i="5"/>
  <c r="W48" i="5"/>
  <c r="AA47" i="5"/>
  <c r="Z47" i="5"/>
  <c r="X47" i="5"/>
  <c r="W47" i="5"/>
  <c r="AA46" i="5"/>
  <c r="Z46" i="5"/>
  <c r="X46" i="5"/>
  <c r="W46" i="5"/>
  <c r="AA45" i="5"/>
  <c r="Z45" i="5"/>
  <c r="X45" i="5"/>
  <c r="W45" i="5"/>
  <c r="AA44" i="5"/>
  <c r="Z44" i="5"/>
  <c r="X44" i="5"/>
  <c r="W44" i="5"/>
  <c r="AA43" i="5"/>
  <c r="Z43" i="5"/>
  <c r="X43" i="5"/>
  <c r="W43" i="5"/>
  <c r="AA42" i="5"/>
  <c r="Z42" i="5"/>
  <c r="X42" i="5"/>
  <c r="W42" i="5"/>
  <c r="AA41" i="5"/>
  <c r="Z41" i="5"/>
  <c r="X41" i="5"/>
  <c r="W41" i="5"/>
  <c r="AA40" i="5"/>
  <c r="Z40" i="5"/>
  <c r="X40" i="5"/>
  <c r="W40" i="5"/>
  <c r="AA39" i="5"/>
  <c r="Z39" i="5"/>
  <c r="X39" i="5"/>
  <c r="W39" i="5"/>
  <c r="AA38" i="5"/>
  <c r="Z38" i="5"/>
  <c r="X38" i="5"/>
  <c r="W38" i="5"/>
  <c r="AA37" i="5"/>
  <c r="Z37" i="5"/>
  <c r="X37" i="5"/>
  <c r="W37" i="5"/>
  <c r="AA36" i="5"/>
  <c r="Z36" i="5"/>
  <c r="X36" i="5"/>
  <c r="W36" i="5"/>
  <c r="AA35" i="5"/>
  <c r="Z35" i="5"/>
  <c r="X35" i="5"/>
  <c r="W35" i="5"/>
  <c r="AA34" i="5"/>
  <c r="Z34" i="5"/>
  <c r="X34" i="5"/>
  <c r="W34" i="5"/>
  <c r="AA33" i="5"/>
  <c r="Z33" i="5"/>
  <c r="X33" i="5"/>
  <c r="W33" i="5"/>
  <c r="AA32" i="5"/>
  <c r="Z32" i="5"/>
  <c r="X32" i="5"/>
  <c r="W32" i="5"/>
  <c r="AA31" i="5"/>
  <c r="Z31" i="5"/>
  <c r="X31" i="5"/>
  <c r="W31" i="5"/>
  <c r="AA30" i="5"/>
  <c r="Z30" i="5"/>
  <c r="X30" i="5"/>
  <c r="W30" i="5"/>
  <c r="AA29" i="5"/>
  <c r="Z29" i="5"/>
  <c r="X29" i="5"/>
  <c r="W29" i="5"/>
  <c r="AA28" i="5"/>
  <c r="Z28" i="5"/>
  <c r="X28" i="5"/>
  <c r="W28" i="5"/>
  <c r="AA27" i="5"/>
  <c r="Z27" i="5"/>
  <c r="X27" i="5"/>
  <c r="W27" i="5"/>
  <c r="AA26" i="5"/>
  <c r="Z26" i="5"/>
  <c r="X26" i="5"/>
  <c r="W26" i="5"/>
  <c r="AA25" i="5"/>
  <c r="Z25" i="5"/>
  <c r="X25" i="5"/>
  <c r="W25" i="5"/>
  <c r="AA24" i="5"/>
  <c r="Z24" i="5"/>
  <c r="X24" i="5"/>
  <c r="W24" i="5"/>
  <c r="AA23" i="5"/>
  <c r="Z23" i="5"/>
  <c r="X23" i="5"/>
  <c r="W23" i="5"/>
  <c r="AA22" i="5"/>
  <c r="Z22" i="5"/>
  <c r="X22" i="5"/>
  <c r="W22" i="5"/>
  <c r="AA21" i="5"/>
  <c r="Z21" i="5"/>
  <c r="X21" i="5"/>
  <c r="W21" i="5"/>
  <c r="AA20" i="5"/>
  <c r="Z20" i="5"/>
  <c r="X20" i="5"/>
  <c r="W20" i="5"/>
  <c r="AA19" i="5"/>
  <c r="Z19" i="5"/>
  <c r="X19" i="5"/>
  <c r="W19" i="5"/>
  <c r="AA18" i="5"/>
  <c r="Z18" i="5"/>
  <c r="X18" i="5"/>
  <c r="W18" i="5"/>
  <c r="AA17" i="5"/>
  <c r="Z17" i="5"/>
  <c r="X17" i="5"/>
  <c r="W17" i="5"/>
  <c r="AA16" i="5"/>
  <c r="Z16" i="5"/>
  <c r="X16" i="5"/>
  <c r="W16" i="5"/>
  <c r="AA15" i="5"/>
  <c r="Z15" i="5"/>
  <c r="X15" i="5"/>
  <c r="W15" i="5"/>
  <c r="AA14" i="5"/>
  <c r="Z14" i="5"/>
  <c r="X14" i="5"/>
  <c r="W14" i="5"/>
  <c r="AA13" i="5"/>
  <c r="Z13" i="5"/>
  <c r="X13" i="5"/>
  <c r="W13" i="5"/>
  <c r="AA12" i="5"/>
  <c r="Z12" i="5"/>
  <c r="X12" i="5"/>
  <c r="W12" i="5"/>
  <c r="AA11" i="5"/>
  <c r="Z11" i="5"/>
  <c r="X11" i="5"/>
  <c r="W11" i="5"/>
  <c r="AA10" i="5"/>
  <c r="Z10" i="5"/>
  <c r="X10" i="5"/>
  <c r="W10" i="5"/>
  <c r="AA9" i="5"/>
  <c r="Z9" i="5"/>
  <c r="X9" i="5"/>
  <c r="W9" i="5"/>
  <c r="AA8" i="5"/>
  <c r="Z8" i="5"/>
  <c r="X8" i="5"/>
  <c r="W8" i="5"/>
  <c r="AA7" i="5"/>
  <c r="Z7" i="5"/>
  <c r="X7" i="5"/>
  <c r="W7" i="5"/>
  <c r="Q117" i="4"/>
  <c r="P117" i="4"/>
  <c r="O117" i="4"/>
  <c r="N117" i="4"/>
  <c r="M117" i="4"/>
  <c r="L117" i="4"/>
  <c r="K117" i="4"/>
  <c r="J117" i="4"/>
  <c r="I117" i="4"/>
  <c r="H117" i="4"/>
  <c r="G117" i="4"/>
  <c r="F117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Q99" i="4"/>
  <c r="P99" i="4"/>
  <c r="O99" i="4"/>
  <c r="N99" i="4"/>
  <c r="M99" i="4"/>
  <c r="L99" i="4"/>
  <c r="K99" i="4"/>
  <c r="J99" i="4"/>
  <c r="I99" i="4"/>
  <c r="H99" i="4"/>
  <c r="G99" i="4"/>
  <c r="F99" i="4"/>
  <c r="Q98" i="4"/>
  <c r="P98" i="4"/>
  <c r="O98" i="4"/>
  <c r="N98" i="4"/>
  <c r="M98" i="4"/>
  <c r="L98" i="4"/>
  <c r="K98" i="4"/>
  <c r="J98" i="4"/>
  <c r="I98" i="4"/>
  <c r="H98" i="4"/>
  <c r="G98" i="4"/>
  <c r="F98" i="4"/>
  <c r="Q97" i="4"/>
  <c r="P97" i="4"/>
  <c r="O97" i="4"/>
  <c r="N97" i="4"/>
  <c r="M97" i="4"/>
  <c r="L97" i="4"/>
  <c r="K97" i="4"/>
  <c r="J97" i="4"/>
  <c r="I97" i="4"/>
  <c r="H97" i="4"/>
  <c r="G97" i="4"/>
  <c r="F97" i="4"/>
  <c r="Q96" i="4"/>
  <c r="P96" i="4"/>
  <c r="O96" i="4"/>
  <c r="N96" i="4"/>
  <c r="M96" i="4"/>
  <c r="L96" i="4"/>
  <c r="K96" i="4"/>
  <c r="J96" i="4"/>
  <c r="I96" i="4"/>
  <c r="H96" i="4"/>
  <c r="G96" i="4"/>
  <c r="F96" i="4"/>
  <c r="Q95" i="4"/>
  <c r="P95" i="4"/>
  <c r="O95" i="4"/>
  <c r="N95" i="4"/>
  <c r="M95" i="4"/>
  <c r="L95" i="4"/>
  <c r="K95" i="4"/>
  <c r="J95" i="4"/>
  <c r="I95" i="4"/>
  <c r="H95" i="4"/>
  <c r="G95" i="4"/>
  <c r="F95" i="4"/>
  <c r="Q94" i="4"/>
  <c r="P94" i="4"/>
  <c r="O94" i="4"/>
  <c r="N94" i="4"/>
  <c r="M94" i="4"/>
  <c r="L94" i="4"/>
  <c r="K94" i="4"/>
  <c r="J94" i="4"/>
  <c r="I94" i="4"/>
  <c r="H94" i="4"/>
  <c r="G94" i="4"/>
  <c r="F94" i="4"/>
  <c r="Q93" i="4"/>
  <c r="P93" i="4"/>
  <c r="O93" i="4"/>
  <c r="N93" i="4"/>
  <c r="M93" i="4"/>
  <c r="L93" i="4"/>
  <c r="K93" i="4"/>
  <c r="J93" i="4"/>
  <c r="I93" i="4"/>
  <c r="H93" i="4"/>
  <c r="G93" i="4"/>
  <c r="F93" i="4"/>
  <c r="Q92" i="4"/>
  <c r="P92" i="4"/>
  <c r="O92" i="4"/>
  <c r="N92" i="4"/>
  <c r="M92" i="4"/>
  <c r="L92" i="4"/>
  <c r="K92" i="4"/>
  <c r="J92" i="4"/>
  <c r="I92" i="4"/>
  <c r="H92" i="4"/>
  <c r="G92" i="4"/>
  <c r="F92" i="4"/>
  <c r="Q91" i="4"/>
  <c r="P91" i="4"/>
  <c r="O91" i="4"/>
  <c r="N91" i="4"/>
  <c r="M91" i="4"/>
  <c r="L91" i="4"/>
  <c r="K91" i="4"/>
  <c r="J91" i="4"/>
  <c r="I91" i="4"/>
  <c r="H91" i="4"/>
  <c r="G91" i="4"/>
  <c r="F91" i="4"/>
  <c r="Q90" i="4"/>
  <c r="P90" i="4"/>
  <c r="O90" i="4"/>
  <c r="N90" i="4"/>
  <c r="M90" i="4"/>
  <c r="L90" i="4"/>
  <c r="K90" i="4"/>
  <c r="J90" i="4"/>
  <c r="I90" i="4"/>
  <c r="H90" i="4"/>
  <c r="G90" i="4"/>
  <c r="F90" i="4"/>
  <c r="Q89" i="4"/>
  <c r="P89" i="4"/>
  <c r="O89" i="4"/>
  <c r="N89" i="4"/>
  <c r="M89" i="4"/>
  <c r="L89" i="4"/>
  <c r="K89" i="4"/>
  <c r="J89" i="4"/>
  <c r="I89" i="4"/>
  <c r="H89" i="4"/>
  <c r="G89" i="4"/>
  <c r="F89" i="4"/>
  <c r="Q88" i="4"/>
  <c r="P88" i="4"/>
  <c r="O88" i="4"/>
  <c r="N88" i="4"/>
  <c r="M88" i="4"/>
  <c r="L88" i="4"/>
  <c r="K88" i="4"/>
  <c r="J88" i="4"/>
  <c r="I88" i="4"/>
  <c r="H88" i="4"/>
  <c r="G88" i="4"/>
  <c r="F88" i="4"/>
  <c r="Q87" i="4"/>
  <c r="P87" i="4"/>
  <c r="O87" i="4"/>
  <c r="N87" i="4"/>
  <c r="M87" i="4"/>
  <c r="L87" i="4"/>
  <c r="K87" i="4"/>
  <c r="J87" i="4"/>
  <c r="I87" i="4"/>
  <c r="H87" i="4"/>
  <c r="G87" i="4"/>
  <c r="F87" i="4"/>
  <c r="Q86" i="4"/>
  <c r="P86" i="4"/>
  <c r="O86" i="4"/>
  <c r="N86" i="4"/>
  <c r="M86" i="4"/>
  <c r="L86" i="4"/>
  <c r="K86" i="4"/>
  <c r="J86" i="4"/>
  <c r="I86" i="4"/>
  <c r="H86" i="4"/>
  <c r="G86" i="4"/>
  <c r="F86" i="4"/>
  <c r="Q85" i="4"/>
  <c r="P85" i="4"/>
  <c r="O85" i="4"/>
  <c r="N85" i="4"/>
  <c r="M85" i="4"/>
  <c r="L85" i="4"/>
  <c r="K85" i="4"/>
  <c r="J85" i="4"/>
  <c r="I85" i="4"/>
  <c r="H85" i="4"/>
  <c r="G85" i="4"/>
  <c r="F85" i="4"/>
  <c r="Q84" i="4"/>
  <c r="P84" i="4"/>
  <c r="O84" i="4"/>
  <c r="N84" i="4"/>
  <c r="M84" i="4"/>
  <c r="L84" i="4"/>
  <c r="K84" i="4"/>
  <c r="J84" i="4"/>
  <c r="I84" i="4"/>
  <c r="H84" i="4"/>
  <c r="G84" i="4"/>
  <c r="F84" i="4"/>
  <c r="Q83" i="4"/>
  <c r="P83" i="4"/>
  <c r="O83" i="4"/>
  <c r="N83" i="4"/>
  <c r="M83" i="4"/>
  <c r="L83" i="4"/>
  <c r="K83" i="4"/>
  <c r="J83" i="4"/>
  <c r="I83" i="4"/>
  <c r="H83" i="4"/>
  <c r="G83" i="4"/>
  <c r="F83" i="4"/>
  <c r="Q82" i="4"/>
  <c r="P82" i="4"/>
  <c r="O82" i="4"/>
  <c r="N82" i="4"/>
  <c r="M82" i="4"/>
  <c r="L82" i="4"/>
  <c r="K82" i="4"/>
  <c r="J82" i="4"/>
  <c r="I82" i="4"/>
  <c r="H82" i="4"/>
  <c r="G82" i="4"/>
  <c r="F82" i="4"/>
  <c r="Q81" i="4"/>
  <c r="P81" i="4"/>
  <c r="O81" i="4"/>
  <c r="N81" i="4"/>
  <c r="M81" i="4"/>
  <c r="L81" i="4"/>
  <c r="K81" i="4"/>
  <c r="J81" i="4"/>
  <c r="I81" i="4"/>
  <c r="H81" i="4"/>
  <c r="G81" i="4"/>
  <c r="F81" i="4"/>
  <c r="Q80" i="4"/>
  <c r="P80" i="4"/>
  <c r="O80" i="4"/>
  <c r="N80" i="4"/>
  <c r="M80" i="4"/>
  <c r="L80" i="4"/>
  <c r="K80" i="4"/>
  <c r="J80" i="4"/>
  <c r="I80" i="4"/>
  <c r="H80" i="4"/>
  <c r="G80" i="4"/>
  <c r="F80" i="4"/>
  <c r="Q79" i="4"/>
  <c r="P79" i="4"/>
  <c r="O79" i="4"/>
  <c r="N79" i="4"/>
  <c r="M79" i="4"/>
  <c r="L79" i="4"/>
  <c r="K79" i="4"/>
  <c r="J79" i="4"/>
  <c r="I79" i="4"/>
  <c r="H79" i="4"/>
  <c r="G79" i="4"/>
  <c r="F79" i="4"/>
  <c r="Q78" i="4"/>
  <c r="P78" i="4"/>
  <c r="O78" i="4"/>
  <c r="N78" i="4"/>
  <c r="M78" i="4"/>
  <c r="L78" i="4"/>
  <c r="K78" i="4"/>
  <c r="J78" i="4"/>
  <c r="I78" i="4"/>
  <c r="H78" i="4"/>
  <c r="G78" i="4"/>
  <c r="F78" i="4"/>
  <c r="Q77" i="4"/>
  <c r="P77" i="4"/>
  <c r="O77" i="4"/>
  <c r="N77" i="4"/>
  <c r="M77" i="4"/>
  <c r="L77" i="4"/>
  <c r="K77" i="4"/>
  <c r="J77" i="4"/>
  <c r="I77" i="4"/>
  <c r="H77" i="4"/>
  <c r="G77" i="4"/>
  <c r="F77" i="4"/>
  <c r="Q76" i="4"/>
  <c r="P76" i="4"/>
  <c r="O76" i="4"/>
  <c r="N76" i="4"/>
  <c r="M76" i="4"/>
  <c r="L76" i="4"/>
  <c r="K76" i="4"/>
  <c r="J76" i="4"/>
  <c r="I76" i="4"/>
  <c r="H76" i="4"/>
  <c r="G76" i="4"/>
  <c r="F76" i="4"/>
  <c r="Q75" i="4"/>
  <c r="P75" i="4"/>
  <c r="O75" i="4"/>
  <c r="N75" i="4"/>
  <c r="M75" i="4"/>
  <c r="L75" i="4"/>
  <c r="K75" i="4"/>
  <c r="J75" i="4"/>
  <c r="I75" i="4"/>
  <c r="H75" i="4"/>
  <c r="G75" i="4"/>
  <c r="F75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72" i="4"/>
  <c r="P72" i="4"/>
  <c r="O72" i="4"/>
  <c r="N72" i="4"/>
  <c r="M72" i="4"/>
  <c r="L72" i="4"/>
  <c r="K72" i="4"/>
  <c r="J72" i="4"/>
  <c r="I72" i="4"/>
  <c r="H72" i="4"/>
  <c r="G72" i="4"/>
  <c r="F72" i="4"/>
  <c r="Q71" i="4"/>
  <c r="P71" i="4"/>
  <c r="O71" i="4"/>
  <c r="N71" i="4"/>
  <c r="M71" i="4"/>
  <c r="L71" i="4"/>
  <c r="K71" i="4"/>
  <c r="J71" i="4"/>
  <c r="I71" i="4"/>
  <c r="H71" i="4"/>
  <c r="G71" i="4"/>
  <c r="F71" i="4"/>
  <c r="Q70" i="4"/>
  <c r="P70" i="4"/>
  <c r="O70" i="4"/>
  <c r="N70" i="4"/>
  <c r="M70" i="4"/>
  <c r="L70" i="4"/>
  <c r="K70" i="4"/>
  <c r="J70" i="4"/>
  <c r="I70" i="4"/>
  <c r="H70" i="4"/>
  <c r="G70" i="4"/>
  <c r="F70" i="4"/>
  <c r="Q69" i="4"/>
  <c r="P69" i="4"/>
  <c r="O69" i="4"/>
  <c r="N69" i="4"/>
  <c r="M69" i="4"/>
  <c r="L69" i="4"/>
  <c r="K69" i="4"/>
  <c r="J69" i="4"/>
  <c r="I69" i="4"/>
  <c r="H69" i="4"/>
  <c r="G69" i="4"/>
  <c r="F69" i="4"/>
  <c r="Q68" i="4"/>
  <c r="P68" i="4"/>
  <c r="O68" i="4"/>
  <c r="N68" i="4"/>
  <c r="M68" i="4"/>
  <c r="L68" i="4"/>
  <c r="K68" i="4"/>
  <c r="J68" i="4"/>
  <c r="I68" i="4"/>
  <c r="H68" i="4"/>
  <c r="G68" i="4"/>
  <c r="F68" i="4"/>
  <c r="Q67" i="4"/>
  <c r="P67" i="4"/>
  <c r="O67" i="4"/>
  <c r="N67" i="4"/>
  <c r="M67" i="4"/>
  <c r="L67" i="4"/>
  <c r="K67" i="4"/>
  <c r="J67" i="4"/>
  <c r="I67" i="4"/>
  <c r="H67" i="4"/>
  <c r="G67" i="4"/>
  <c r="F67" i="4"/>
  <c r="Q66" i="4"/>
  <c r="P66" i="4"/>
  <c r="O66" i="4"/>
  <c r="N66" i="4"/>
  <c r="M66" i="4"/>
  <c r="L66" i="4"/>
  <c r="K66" i="4"/>
  <c r="J66" i="4"/>
  <c r="I66" i="4"/>
  <c r="H66" i="4"/>
  <c r="G66" i="4"/>
  <c r="F66" i="4"/>
  <c r="Q65" i="4"/>
  <c r="P65" i="4"/>
  <c r="O65" i="4"/>
  <c r="N65" i="4"/>
  <c r="M65" i="4"/>
  <c r="L65" i="4"/>
  <c r="K65" i="4"/>
  <c r="J65" i="4"/>
  <c r="I65" i="4"/>
  <c r="H65" i="4"/>
  <c r="G65" i="4"/>
  <c r="F65" i="4"/>
  <c r="Q64" i="4"/>
  <c r="P64" i="4"/>
  <c r="O64" i="4"/>
  <c r="N64" i="4"/>
  <c r="M64" i="4"/>
  <c r="L64" i="4"/>
  <c r="K64" i="4"/>
  <c r="J64" i="4"/>
  <c r="I64" i="4"/>
  <c r="H64" i="4"/>
  <c r="G64" i="4"/>
  <c r="F64" i="4"/>
  <c r="Q63" i="4"/>
  <c r="P63" i="4"/>
  <c r="O63" i="4"/>
  <c r="N63" i="4"/>
  <c r="M63" i="4"/>
  <c r="L63" i="4"/>
  <c r="K63" i="4"/>
  <c r="J63" i="4"/>
  <c r="I63" i="4"/>
  <c r="H63" i="4"/>
  <c r="G63" i="4"/>
  <c r="F63" i="4"/>
  <c r="AA58" i="4"/>
  <c r="Z58" i="4"/>
  <c r="X58" i="4"/>
  <c r="W58" i="4"/>
  <c r="AA57" i="4"/>
  <c r="Z57" i="4"/>
  <c r="X57" i="4"/>
  <c r="W57" i="4"/>
  <c r="AA56" i="4"/>
  <c r="Z56" i="4"/>
  <c r="X56" i="4"/>
  <c r="W56" i="4"/>
  <c r="AA55" i="4"/>
  <c r="Z55" i="4"/>
  <c r="X55" i="4"/>
  <c r="W55" i="4"/>
  <c r="AA54" i="4"/>
  <c r="Z54" i="4"/>
  <c r="X54" i="4"/>
  <c r="W54" i="4"/>
  <c r="AA53" i="4"/>
  <c r="Z53" i="4"/>
  <c r="X53" i="4"/>
  <c r="W53" i="4"/>
  <c r="AA52" i="4"/>
  <c r="Z52" i="4"/>
  <c r="X52" i="4"/>
  <c r="W52" i="4"/>
  <c r="AA51" i="4"/>
  <c r="Z51" i="4"/>
  <c r="X51" i="4"/>
  <c r="W51" i="4"/>
  <c r="AA50" i="4"/>
  <c r="Z50" i="4"/>
  <c r="X50" i="4"/>
  <c r="W50" i="4"/>
  <c r="AA49" i="4"/>
  <c r="Z49" i="4"/>
  <c r="X49" i="4"/>
  <c r="W49" i="4"/>
  <c r="AA48" i="4"/>
  <c r="Z48" i="4"/>
  <c r="X48" i="4"/>
  <c r="W48" i="4"/>
  <c r="AA47" i="4"/>
  <c r="Z47" i="4"/>
  <c r="X47" i="4"/>
  <c r="W47" i="4"/>
  <c r="AA46" i="4"/>
  <c r="Z46" i="4"/>
  <c r="X46" i="4"/>
  <c r="W46" i="4"/>
  <c r="AA45" i="4"/>
  <c r="Z45" i="4"/>
  <c r="X45" i="4"/>
  <c r="W45" i="4"/>
  <c r="AA44" i="4"/>
  <c r="Z44" i="4"/>
  <c r="X44" i="4"/>
  <c r="W44" i="4"/>
  <c r="AA43" i="4"/>
  <c r="Z43" i="4"/>
  <c r="X43" i="4"/>
  <c r="W43" i="4"/>
  <c r="AA42" i="4"/>
  <c r="Z42" i="4"/>
  <c r="X42" i="4"/>
  <c r="W42" i="4"/>
  <c r="AA41" i="4"/>
  <c r="Z41" i="4"/>
  <c r="X41" i="4"/>
  <c r="W41" i="4"/>
  <c r="AA40" i="4"/>
  <c r="Z40" i="4"/>
  <c r="X40" i="4"/>
  <c r="W40" i="4"/>
  <c r="AA39" i="4"/>
  <c r="Z39" i="4"/>
  <c r="X39" i="4"/>
  <c r="W39" i="4"/>
  <c r="AA38" i="4"/>
  <c r="Z38" i="4"/>
  <c r="X38" i="4"/>
  <c r="W38" i="4"/>
  <c r="AA37" i="4"/>
  <c r="Z37" i="4"/>
  <c r="X37" i="4"/>
  <c r="W37" i="4"/>
  <c r="AA36" i="4"/>
  <c r="Z36" i="4"/>
  <c r="X36" i="4"/>
  <c r="W36" i="4"/>
  <c r="AA35" i="4"/>
  <c r="Z35" i="4"/>
  <c r="X35" i="4"/>
  <c r="W35" i="4"/>
  <c r="AA34" i="4"/>
  <c r="Z34" i="4"/>
  <c r="X34" i="4"/>
  <c r="W34" i="4"/>
  <c r="AA33" i="4"/>
  <c r="Z33" i="4"/>
  <c r="X33" i="4"/>
  <c r="W33" i="4"/>
  <c r="AA32" i="4"/>
  <c r="Z32" i="4"/>
  <c r="X32" i="4"/>
  <c r="W32" i="4"/>
  <c r="AA31" i="4"/>
  <c r="Z31" i="4"/>
  <c r="X31" i="4"/>
  <c r="W31" i="4"/>
  <c r="AA30" i="4"/>
  <c r="Z30" i="4"/>
  <c r="X30" i="4"/>
  <c r="W30" i="4"/>
  <c r="AA29" i="4"/>
  <c r="Z29" i="4"/>
  <c r="X29" i="4"/>
  <c r="W29" i="4"/>
  <c r="AA28" i="4"/>
  <c r="Z28" i="4"/>
  <c r="X28" i="4"/>
  <c r="W28" i="4"/>
  <c r="AA27" i="4"/>
  <c r="Z27" i="4"/>
  <c r="X27" i="4"/>
  <c r="W27" i="4"/>
  <c r="AA26" i="4"/>
  <c r="Z26" i="4"/>
  <c r="X26" i="4"/>
  <c r="W26" i="4"/>
  <c r="AA25" i="4"/>
  <c r="Z25" i="4"/>
  <c r="X25" i="4"/>
  <c r="W25" i="4"/>
  <c r="AA24" i="4"/>
  <c r="Z24" i="4"/>
  <c r="X24" i="4"/>
  <c r="W24" i="4"/>
  <c r="AA23" i="4"/>
  <c r="Z23" i="4"/>
  <c r="X23" i="4"/>
  <c r="W23" i="4"/>
  <c r="AA22" i="4"/>
  <c r="Z22" i="4"/>
  <c r="X22" i="4"/>
  <c r="W22" i="4"/>
  <c r="AA21" i="4"/>
  <c r="Z21" i="4"/>
  <c r="X21" i="4"/>
  <c r="W21" i="4"/>
  <c r="AA20" i="4"/>
  <c r="Z20" i="4"/>
  <c r="X20" i="4"/>
  <c r="W20" i="4"/>
  <c r="AA19" i="4"/>
  <c r="Z19" i="4"/>
  <c r="X19" i="4"/>
  <c r="W19" i="4"/>
  <c r="AA18" i="4"/>
  <c r="Z18" i="4"/>
  <c r="X18" i="4"/>
  <c r="W18" i="4"/>
  <c r="AA17" i="4"/>
  <c r="Z17" i="4"/>
  <c r="X17" i="4"/>
  <c r="W17" i="4"/>
  <c r="AA16" i="4"/>
  <c r="Z16" i="4"/>
  <c r="X16" i="4"/>
  <c r="W16" i="4"/>
  <c r="AA15" i="4"/>
  <c r="Z15" i="4"/>
  <c r="X15" i="4"/>
  <c r="W15" i="4"/>
  <c r="AA14" i="4"/>
  <c r="Z14" i="4"/>
  <c r="X14" i="4"/>
  <c r="W14" i="4"/>
  <c r="AA13" i="4"/>
  <c r="Z13" i="4"/>
  <c r="X13" i="4"/>
  <c r="W13" i="4"/>
  <c r="AA12" i="4"/>
  <c r="Z12" i="4"/>
  <c r="X12" i="4"/>
  <c r="W12" i="4"/>
  <c r="AA11" i="4"/>
  <c r="Z11" i="4"/>
  <c r="X11" i="4"/>
  <c r="W11" i="4"/>
  <c r="AA10" i="4"/>
  <c r="Z10" i="4"/>
  <c r="X10" i="4"/>
  <c r="W10" i="4"/>
  <c r="AA9" i="4"/>
  <c r="Z9" i="4"/>
  <c r="X9" i="4"/>
  <c r="W9" i="4"/>
  <c r="AA8" i="4"/>
  <c r="Z8" i="4"/>
  <c r="X8" i="4"/>
  <c r="W8" i="4"/>
  <c r="AA7" i="4"/>
  <c r="Z7" i="4"/>
  <c r="X7" i="4"/>
  <c r="W7" i="4"/>
  <c r="Q117" i="3"/>
  <c r="P117" i="3"/>
  <c r="O117" i="3"/>
  <c r="N117" i="3"/>
  <c r="M117" i="3"/>
  <c r="L117" i="3"/>
  <c r="K117" i="3"/>
  <c r="J117" i="3"/>
  <c r="I117" i="3"/>
  <c r="H117" i="3"/>
  <c r="G117" i="3"/>
  <c r="F117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Q115" i="3"/>
  <c r="P115" i="3"/>
  <c r="O115" i="3"/>
  <c r="N115" i="3"/>
  <c r="M115" i="3"/>
  <c r="L115" i="3"/>
  <c r="K115" i="3"/>
  <c r="J115" i="3"/>
  <c r="I115" i="3"/>
  <c r="H115" i="3"/>
  <c r="G115" i="3"/>
  <c r="F115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Q99" i="3"/>
  <c r="P99" i="3"/>
  <c r="O99" i="3"/>
  <c r="N99" i="3"/>
  <c r="M99" i="3"/>
  <c r="L99" i="3"/>
  <c r="K99" i="3"/>
  <c r="J99" i="3"/>
  <c r="I99" i="3"/>
  <c r="H99" i="3"/>
  <c r="G99" i="3"/>
  <c r="F99" i="3"/>
  <c r="Q98" i="3"/>
  <c r="P98" i="3"/>
  <c r="O98" i="3"/>
  <c r="N98" i="3"/>
  <c r="M98" i="3"/>
  <c r="L98" i="3"/>
  <c r="K98" i="3"/>
  <c r="J98" i="3"/>
  <c r="I98" i="3"/>
  <c r="H98" i="3"/>
  <c r="G98" i="3"/>
  <c r="F98" i="3"/>
  <c r="Q97" i="3"/>
  <c r="P97" i="3"/>
  <c r="O97" i="3"/>
  <c r="N97" i="3"/>
  <c r="M97" i="3"/>
  <c r="L97" i="3"/>
  <c r="K97" i="3"/>
  <c r="J97" i="3"/>
  <c r="I97" i="3"/>
  <c r="H97" i="3"/>
  <c r="G97" i="3"/>
  <c r="F97" i="3"/>
  <c r="Q96" i="3"/>
  <c r="P96" i="3"/>
  <c r="O96" i="3"/>
  <c r="N96" i="3"/>
  <c r="M96" i="3"/>
  <c r="L96" i="3"/>
  <c r="K96" i="3"/>
  <c r="J96" i="3"/>
  <c r="I96" i="3"/>
  <c r="H96" i="3"/>
  <c r="G96" i="3"/>
  <c r="F96" i="3"/>
  <c r="Q95" i="3"/>
  <c r="P95" i="3"/>
  <c r="O95" i="3"/>
  <c r="N95" i="3"/>
  <c r="M95" i="3"/>
  <c r="L95" i="3"/>
  <c r="K95" i="3"/>
  <c r="J95" i="3"/>
  <c r="I95" i="3"/>
  <c r="H95" i="3"/>
  <c r="G95" i="3"/>
  <c r="F95" i="3"/>
  <c r="Q94" i="3"/>
  <c r="P94" i="3"/>
  <c r="O94" i="3"/>
  <c r="N94" i="3"/>
  <c r="M94" i="3"/>
  <c r="L94" i="3"/>
  <c r="K94" i="3"/>
  <c r="J94" i="3"/>
  <c r="I94" i="3"/>
  <c r="H94" i="3"/>
  <c r="G94" i="3"/>
  <c r="F94" i="3"/>
  <c r="Q93" i="3"/>
  <c r="P93" i="3"/>
  <c r="O93" i="3"/>
  <c r="N93" i="3"/>
  <c r="M93" i="3"/>
  <c r="L93" i="3"/>
  <c r="K93" i="3"/>
  <c r="J93" i="3"/>
  <c r="I93" i="3"/>
  <c r="H93" i="3"/>
  <c r="G93" i="3"/>
  <c r="F93" i="3"/>
  <c r="Q92" i="3"/>
  <c r="P92" i="3"/>
  <c r="O92" i="3"/>
  <c r="N92" i="3"/>
  <c r="M92" i="3"/>
  <c r="L92" i="3"/>
  <c r="K92" i="3"/>
  <c r="J92" i="3"/>
  <c r="I92" i="3"/>
  <c r="H92" i="3"/>
  <c r="G92" i="3"/>
  <c r="F92" i="3"/>
  <c r="Q91" i="3"/>
  <c r="P91" i="3"/>
  <c r="O91" i="3"/>
  <c r="N91" i="3"/>
  <c r="M91" i="3"/>
  <c r="L91" i="3"/>
  <c r="K91" i="3"/>
  <c r="J91" i="3"/>
  <c r="I91" i="3"/>
  <c r="H91" i="3"/>
  <c r="G91" i="3"/>
  <c r="F91" i="3"/>
  <c r="Q90" i="3"/>
  <c r="P90" i="3"/>
  <c r="O90" i="3"/>
  <c r="N90" i="3"/>
  <c r="M90" i="3"/>
  <c r="L90" i="3"/>
  <c r="K90" i="3"/>
  <c r="J90" i="3"/>
  <c r="I90" i="3"/>
  <c r="H90" i="3"/>
  <c r="G90" i="3"/>
  <c r="F90" i="3"/>
  <c r="Q89" i="3"/>
  <c r="P89" i="3"/>
  <c r="O89" i="3"/>
  <c r="N89" i="3"/>
  <c r="M89" i="3"/>
  <c r="L89" i="3"/>
  <c r="K89" i="3"/>
  <c r="J89" i="3"/>
  <c r="I89" i="3"/>
  <c r="H89" i="3"/>
  <c r="G89" i="3"/>
  <c r="F89" i="3"/>
  <c r="Q88" i="3"/>
  <c r="P88" i="3"/>
  <c r="O88" i="3"/>
  <c r="N88" i="3"/>
  <c r="M88" i="3"/>
  <c r="L88" i="3"/>
  <c r="K88" i="3"/>
  <c r="J88" i="3"/>
  <c r="I88" i="3"/>
  <c r="H88" i="3"/>
  <c r="G88" i="3"/>
  <c r="F88" i="3"/>
  <c r="Q87" i="3"/>
  <c r="P87" i="3"/>
  <c r="O87" i="3"/>
  <c r="N87" i="3"/>
  <c r="M87" i="3"/>
  <c r="L87" i="3"/>
  <c r="K87" i="3"/>
  <c r="J87" i="3"/>
  <c r="I87" i="3"/>
  <c r="H87" i="3"/>
  <c r="G87" i="3"/>
  <c r="F87" i="3"/>
  <c r="Q86" i="3"/>
  <c r="P86" i="3"/>
  <c r="O86" i="3"/>
  <c r="N86" i="3"/>
  <c r="M86" i="3"/>
  <c r="L86" i="3"/>
  <c r="K86" i="3"/>
  <c r="J86" i="3"/>
  <c r="I86" i="3"/>
  <c r="H86" i="3"/>
  <c r="G86" i="3"/>
  <c r="F86" i="3"/>
  <c r="Q85" i="3"/>
  <c r="P85" i="3"/>
  <c r="O85" i="3"/>
  <c r="N85" i="3"/>
  <c r="M85" i="3"/>
  <c r="L85" i="3"/>
  <c r="K85" i="3"/>
  <c r="J85" i="3"/>
  <c r="I85" i="3"/>
  <c r="H85" i="3"/>
  <c r="G85" i="3"/>
  <c r="F85" i="3"/>
  <c r="Q84" i="3"/>
  <c r="P84" i="3"/>
  <c r="O84" i="3"/>
  <c r="N84" i="3"/>
  <c r="M84" i="3"/>
  <c r="L84" i="3"/>
  <c r="K84" i="3"/>
  <c r="J84" i="3"/>
  <c r="I84" i="3"/>
  <c r="H84" i="3"/>
  <c r="G84" i="3"/>
  <c r="F84" i="3"/>
  <c r="Q83" i="3"/>
  <c r="P83" i="3"/>
  <c r="O83" i="3"/>
  <c r="N83" i="3"/>
  <c r="M83" i="3"/>
  <c r="L83" i="3"/>
  <c r="K83" i="3"/>
  <c r="J83" i="3"/>
  <c r="I83" i="3"/>
  <c r="H83" i="3"/>
  <c r="G83" i="3"/>
  <c r="F83" i="3"/>
  <c r="Q82" i="3"/>
  <c r="P82" i="3"/>
  <c r="O82" i="3"/>
  <c r="N82" i="3"/>
  <c r="M82" i="3"/>
  <c r="L82" i="3"/>
  <c r="K82" i="3"/>
  <c r="J82" i="3"/>
  <c r="I82" i="3"/>
  <c r="H82" i="3"/>
  <c r="G82" i="3"/>
  <c r="F82" i="3"/>
  <c r="Q81" i="3"/>
  <c r="P81" i="3"/>
  <c r="O81" i="3"/>
  <c r="N81" i="3"/>
  <c r="M81" i="3"/>
  <c r="L81" i="3"/>
  <c r="K81" i="3"/>
  <c r="J81" i="3"/>
  <c r="I81" i="3"/>
  <c r="H81" i="3"/>
  <c r="G81" i="3"/>
  <c r="F81" i="3"/>
  <c r="Q80" i="3"/>
  <c r="P80" i="3"/>
  <c r="O80" i="3"/>
  <c r="N80" i="3"/>
  <c r="M80" i="3"/>
  <c r="L80" i="3"/>
  <c r="K80" i="3"/>
  <c r="J80" i="3"/>
  <c r="I80" i="3"/>
  <c r="H80" i="3"/>
  <c r="G80" i="3"/>
  <c r="F80" i="3"/>
  <c r="Q79" i="3"/>
  <c r="P79" i="3"/>
  <c r="O79" i="3"/>
  <c r="N79" i="3"/>
  <c r="M79" i="3"/>
  <c r="L79" i="3"/>
  <c r="K79" i="3"/>
  <c r="J79" i="3"/>
  <c r="I79" i="3"/>
  <c r="H79" i="3"/>
  <c r="G79" i="3"/>
  <c r="F79" i="3"/>
  <c r="Q78" i="3"/>
  <c r="P78" i="3"/>
  <c r="O78" i="3"/>
  <c r="N78" i="3"/>
  <c r="M78" i="3"/>
  <c r="L78" i="3"/>
  <c r="K78" i="3"/>
  <c r="J78" i="3"/>
  <c r="I78" i="3"/>
  <c r="H78" i="3"/>
  <c r="G78" i="3"/>
  <c r="F78" i="3"/>
  <c r="Q77" i="3"/>
  <c r="P77" i="3"/>
  <c r="O77" i="3"/>
  <c r="N77" i="3"/>
  <c r="M77" i="3"/>
  <c r="L77" i="3"/>
  <c r="K77" i="3"/>
  <c r="J77" i="3"/>
  <c r="I77" i="3"/>
  <c r="H77" i="3"/>
  <c r="G77" i="3"/>
  <c r="F77" i="3"/>
  <c r="Q76" i="3"/>
  <c r="P76" i="3"/>
  <c r="O76" i="3"/>
  <c r="N76" i="3"/>
  <c r="M76" i="3"/>
  <c r="L76" i="3"/>
  <c r="K76" i="3"/>
  <c r="J76" i="3"/>
  <c r="I76" i="3"/>
  <c r="H76" i="3"/>
  <c r="G76" i="3"/>
  <c r="F76" i="3"/>
  <c r="Q75" i="3"/>
  <c r="P75" i="3"/>
  <c r="O75" i="3"/>
  <c r="N75" i="3"/>
  <c r="M75" i="3"/>
  <c r="L75" i="3"/>
  <c r="K75" i="3"/>
  <c r="J75" i="3"/>
  <c r="I75" i="3"/>
  <c r="H75" i="3"/>
  <c r="G75" i="3"/>
  <c r="F75" i="3"/>
  <c r="Q74" i="3"/>
  <c r="P74" i="3"/>
  <c r="O74" i="3"/>
  <c r="N74" i="3"/>
  <c r="M74" i="3"/>
  <c r="L74" i="3"/>
  <c r="K74" i="3"/>
  <c r="J74" i="3"/>
  <c r="I74" i="3"/>
  <c r="H74" i="3"/>
  <c r="G74" i="3"/>
  <c r="F74" i="3"/>
  <c r="Q73" i="3"/>
  <c r="P73" i="3"/>
  <c r="O73" i="3"/>
  <c r="N73" i="3"/>
  <c r="M73" i="3"/>
  <c r="L73" i="3"/>
  <c r="K73" i="3"/>
  <c r="J73" i="3"/>
  <c r="I73" i="3"/>
  <c r="H73" i="3"/>
  <c r="G73" i="3"/>
  <c r="F73" i="3"/>
  <c r="Q72" i="3"/>
  <c r="P72" i="3"/>
  <c r="O72" i="3"/>
  <c r="N72" i="3"/>
  <c r="M72" i="3"/>
  <c r="L72" i="3"/>
  <c r="K72" i="3"/>
  <c r="J72" i="3"/>
  <c r="I72" i="3"/>
  <c r="H72" i="3"/>
  <c r="G72" i="3"/>
  <c r="F72" i="3"/>
  <c r="Q71" i="3"/>
  <c r="P71" i="3"/>
  <c r="O71" i="3"/>
  <c r="N71" i="3"/>
  <c r="M71" i="3"/>
  <c r="L71" i="3"/>
  <c r="K71" i="3"/>
  <c r="J71" i="3"/>
  <c r="I71" i="3"/>
  <c r="H71" i="3"/>
  <c r="G71" i="3"/>
  <c r="F71" i="3"/>
  <c r="Q70" i="3"/>
  <c r="P70" i="3"/>
  <c r="O70" i="3"/>
  <c r="N70" i="3"/>
  <c r="M70" i="3"/>
  <c r="L70" i="3"/>
  <c r="K70" i="3"/>
  <c r="J70" i="3"/>
  <c r="I70" i="3"/>
  <c r="H70" i="3"/>
  <c r="G70" i="3"/>
  <c r="F70" i="3"/>
  <c r="Q69" i="3"/>
  <c r="P69" i="3"/>
  <c r="O69" i="3"/>
  <c r="N69" i="3"/>
  <c r="M69" i="3"/>
  <c r="L69" i="3"/>
  <c r="K69" i="3"/>
  <c r="J69" i="3"/>
  <c r="I69" i="3"/>
  <c r="H69" i="3"/>
  <c r="G69" i="3"/>
  <c r="F69" i="3"/>
  <c r="Q68" i="3"/>
  <c r="P68" i="3"/>
  <c r="O68" i="3"/>
  <c r="N68" i="3"/>
  <c r="M68" i="3"/>
  <c r="L68" i="3"/>
  <c r="K68" i="3"/>
  <c r="J68" i="3"/>
  <c r="I68" i="3"/>
  <c r="H68" i="3"/>
  <c r="G68" i="3"/>
  <c r="F68" i="3"/>
  <c r="Q67" i="3"/>
  <c r="P67" i="3"/>
  <c r="O67" i="3"/>
  <c r="N67" i="3"/>
  <c r="M67" i="3"/>
  <c r="L67" i="3"/>
  <c r="K67" i="3"/>
  <c r="J67" i="3"/>
  <c r="I67" i="3"/>
  <c r="H67" i="3"/>
  <c r="G67" i="3"/>
  <c r="F67" i="3"/>
  <c r="Q66" i="3"/>
  <c r="P66" i="3"/>
  <c r="O66" i="3"/>
  <c r="N66" i="3"/>
  <c r="M66" i="3"/>
  <c r="L66" i="3"/>
  <c r="K66" i="3"/>
  <c r="J66" i="3"/>
  <c r="I66" i="3"/>
  <c r="H66" i="3"/>
  <c r="G66" i="3"/>
  <c r="F66" i="3"/>
  <c r="Q65" i="3"/>
  <c r="P65" i="3"/>
  <c r="O65" i="3"/>
  <c r="N65" i="3"/>
  <c r="M65" i="3"/>
  <c r="L65" i="3"/>
  <c r="K65" i="3"/>
  <c r="J65" i="3"/>
  <c r="I65" i="3"/>
  <c r="H65" i="3"/>
  <c r="G65" i="3"/>
  <c r="F65" i="3"/>
  <c r="Q64" i="3"/>
  <c r="P64" i="3"/>
  <c r="O64" i="3"/>
  <c r="N64" i="3"/>
  <c r="M64" i="3"/>
  <c r="L64" i="3"/>
  <c r="K64" i="3"/>
  <c r="J64" i="3"/>
  <c r="I64" i="3"/>
  <c r="H64" i="3"/>
  <c r="G64" i="3"/>
  <c r="F64" i="3"/>
  <c r="Q63" i="3"/>
  <c r="P63" i="3"/>
  <c r="O63" i="3"/>
  <c r="N63" i="3"/>
  <c r="M63" i="3"/>
  <c r="L63" i="3"/>
  <c r="K63" i="3"/>
  <c r="J63" i="3"/>
  <c r="I63" i="3"/>
  <c r="H63" i="3"/>
  <c r="G63" i="3"/>
  <c r="F63" i="3"/>
  <c r="AA58" i="3"/>
  <c r="Z58" i="3"/>
  <c r="X58" i="3"/>
  <c r="W58" i="3"/>
  <c r="AA57" i="3"/>
  <c r="Z57" i="3"/>
  <c r="X57" i="3"/>
  <c r="W57" i="3"/>
  <c r="AA56" i="3"/>
  <c r="Z56" i="3"/>
  <c r="X56" i="3"/>
  <c r="W56" i="3"/>
  <c r="AA55" i="3"/>
  <c r="Z55" i="3"/>
  <c r="X55" i="3"/>
  <c r="W55" i="3"/>
  <c r="AA54" i="3"/>
  <c r="Z54" i="3"/>
  <c r="X54" i="3"/>
  <c r="W54" i="3"/>
  <c r="AA53" i="3"/>
  <c r="Z53" i="3"/>
  <c r="X53" i="3"/>
  <c r="W53" i="3"/>
  <c r="AA52" i="3"/>
  <c r="Z52" i="3"/>
  <c r="X52" i="3"/>
  <c r="W52" i="3"/>
  <c r="AA51" i="3"/>
  <c r="Z51" i="3"/>
  <c r="X51" i="3"/>
  <c r="W51" i="3"/>
  <c r="AA50" i="3"/>
  <c r="Z50" i="3"/>
  <c r="X50" i="3"/>
  <c r="W50" i="3"/>
  <c r="AA49" i="3"/>
  <c r="Z49" i="3"/>
  <c r="X49" i="3"/>
  <c r="W49" i="3"/>
  <c r="AA48" i="3"/>
  <c r="Z48" i="3"/>
  <c r="X48" i="3"/>
  <c r="W48" i="3"/>
  <c r="AA47" i="3"/>
  <c r="Z47" i="3"/>
  <c r="X47" i="3"/>
  <c r="W47" i="3"/>
  <c r="AA46" i="3"/>
  <c r="Z46" i="3"/>
  <c r="X46" i="3"/>
  <c r="W46" i="3"/>
  <c r="AA45" i="3"/>
  <c r="Z45" i="3"/>
  <c r="X45" i="3"/>
  <c r="W45" i="3"/>
  <c r="AA44" i="3"/>
  <c r="Z44" i="3"/>
  <c r="X44" i="3"/>
  <c r="W44" i="3"/>
  <c r="AA43" i="3"/>
  <c r="Z43" i="3"/>
  <c r="X43" i="3"/>
  <c r="W43" i="3"/>
  <c r="AA42" i="3"/>
  <c r="Z42" i="3"/>
  <c r="X42" i="3"/>
  <c r="W42" i="3"/>
  <c r="AA41" i="3"/>
  <c r="Z41" i="3"/>
  <c r="X41" i="3"/>
  <c r="W41" i="3"/>
  <c r="AA40" i="3"/>
  <c r="Z40" i="3"/>
  <c r="X40" i="3"/>
  <c r="W40" i="3"/>
  <c r="AA39" i="3"/>
  <c r="Z39" i="3"/>
  <c r="X39" i="3"/>
  <c r="W39" i="3"/>
  <c r="AA38" i="3"/>
  <c r="Z38" i="3"/>
  <c r="X38" i="3"/>
  <c r="W38" i="3"/>
  <c r="AA37" i="3"/>
  <c r="Z37" i="3"/>
  <c r="X37" i="3"/>
  <c r="W37" i="3"/>
  <c r="AA36" i="3"/>
  <c r="Z36" i="3"/>
  <c r="X36" i="3"/>
  <c r="W36" i="3"/>
  <c r="AA35" i="3"/>
  <c r="Z35" i="3"/>
  <c r="X35" i="3"/>
  <c r="W35" i="3"/>
  <c r="AA34" i="3"/>
  <c r="Z34" i="3"/>
  <c r="X34" i="3"/>
  <c r="W34" i="3"/>
  <c r="AA33" i="3"/>
  <c r="Z33" i="3"/>
  <c r="X33" i="3"/>
  <c r="W33" i="3"/>
  <c r="AA32" i="3"/>
  <c r="Z32" i="3"/>
  <c r="X32" i="3"/>
  <c r="W32" i="3"/>
  <c r="AA31" i="3"/>
  <c r="Z31" i="3"/>
  <c r="X31" i="3"/>
  <c r="W31" i="3"/>
  <c r="AA30" i="3"/>
  <c r="Z30" i="3"/>
  <c r="X30" i="3"/>
  <c r="W30" i="3"/>
  <c r="AA29" i="3"/>
  <c r="Z29" i="3"/>
  <c r="X29" i="3"/>
  <c r="W29" i="3"/>
  <c r="AA28" i="3"/>
  <c r="Z28" i="3"/>
  <c r="X28" i="3"/>
  <c r="W28" i="3"/>
  <c r="AA27" i="3"/>
  <c r="Z27" i="3"/>
  <c r="X27" i="3"/>
  <c r="W27" i="3"/>
  <c r="AA26" i="3"/>
  <c r="Z26" i="3"/>
  <c r="X26" i="3"/>
  <c r="W26" i="3"/>
  <c r="AA25" i="3"/>
  <c r="Z25" i="3"/>
  <c r="X25" i="3"/>
  <c r="W25" i="3"/>
  <c r="AA24" i="3"/>
  <c r="Z24" i="3"/>
  <c r="X24" i="3"/>
  <c r="W24" i="3"/>
  <c r="AA23" i="3"/>
  <c r="Z23" i="3"/>
  <c r="X23" i="3"/>
  <c r="W23" i="3"/>
  <c r="AA22" i="3"/>
  <c r="Z22" i="3"/>
  <c r="X22" i="3"/>
  <c r="W22" i="3"/>
  <c r="AA21" i="3"/>
  <c r="Z21" i="3"/>
  <c r="X21" i="3"/>
  <c r="W21" i="3"/>
  <c r="AA20" i="3"/>
  <c r="Z20" i="3"/>
  <c r="X20" i="3"/>
  <c r="W20" i="3"/>
  <c r="AA19" i="3"/>
  <c r="Z19" i="3"/>
  <c r="X19" i="3"/>
  <c r="W19" i="3"/>
  <c r="AA18" i="3"/>
  <c r="Z18" i="3"/>
  <c r="X18" i="3"/>
  <c r="W18" i="3"/>
  <c r="AA17" i="3"/>
  <c r="Z17" i="3"/>
  <c r="X17" i="3"/>
  <c r="W17" i="3"/>
  <c r="AA16" i="3"/>
  <c r="Z16" i="3"/>
  <c r="X16" i="3"/>
  <c r="W16" i="3"/>
  <c r="AA15" i="3"/>
  <c r="Z15" i="3"/>
  <c r="X15" i="3"/>
  <c r="W15" i="3"/>
  <c r="AA14" i="3"/>
  <c r="Z14" i="3"/>
  <c r="X14" i="3"/>
  <c r="W14" i="3"/>
  <c r="AA13" i="3"/>
  <c r="Z13" i="3"/>
  <c r="X13" i="3"/>
  <c r="W13" i="3"/>
  <c r="AA12" i="3"/>
  <c r="Z12" i="3"/>
  <c r="X12" i="3"/>
  <c r="W12" i="3"/>
  <c r="AA11" i="3"/>
  <c r="Z11" i="3"/>
  <c r="X11" i="3"/>
  <c r="W11" i="3"/>
  <c r="AA10" i="3"/>
  <c r="Z10" i="3"/>
  <c r="X10" i="3"/>
  <c r="W10" i="3"/>
  <c r="AA9" i="3"/>
  <c r="Z9" i="3"/>
  <c r="X9" i="3"/>
  <c r="W9" i="3"/>
  <c r="AA8" i="3"/>
  <c r="Z8" i="3"/>
  <c r="X8" i="3"/>
  <c r="W8" i="3"/>
  <c r="AA7" i="3"/>
  <c r="Z7" i="3"/>
  <c r="X7" i="3"/>
  <c r="W7" i="3"/>
  <c r="Q117" i="2"/>
  <c r="P117" i="2"/>
  <c r="O117" i="2"/>
  <c r="N117" i="2"/>
  <c r="M117" i="2"/>
  <c r="L117" i="2"/>
  <c r="K117" i="2"/>
  <c r="J117" i="2"/>
  <c r="I117" i="2"/>
  <c r="H117" i="2"/>
  <c r="G117" i="2"/>
  <c r="F117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Q104" i="2"/>
  <c r="P104" i="2"/>
  <c r="O104" i="2"/>
  <c r="N104" i="2"/>
  <c r="M104" i="2"/>
  <c r="L104" i="2"/>
  <c r="K104" i="2"/>
  <c r="J104" i="2"/>
  <c r="I104" i="2"/>
  <c r="H104" i="2"/>
  <c r="G104" i="2"/>
  <c r="F104" i="2"/>
  <c r="Q103" i="2"/>
  <c r="P103" i="2"/>
  <c r="O103" i="2"/>
  <c r="N103" i="2"/>
  <c r="M103" i="2"/>
  <c r="L103" i="2"/>
  <c r="K103" i="2"/>
  <c r="J103" i="2"/>
  <c r="I103" i="2"/>
  <c r="H103" i="2"/>
  <c r="G103" i="2"/>
  <c r="F103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Q99" i="2"/>
  <c r="P99" i="2"/>
  <c r="O99" i="2"/>
  <c r="N99" i="2"/>
  <c r="M99" i="2"/>
  <c r="L99" i="2"/>
  <c r="K99" i="2"/>
  <c r="J99" i="2"/>
  <c r="I99" i="2"/>
  <c r="H99" i="2"/>
  <c r="G99" i="2"/>
  <c r="F99" i="2"/>
  <c r="Q98" i="2"/>
  <c r="P98" i="2"/>
  <c r="O98" i="2"/>
  <c r="N98" i="2"/>
  <c r="M98" i="2"/>
  <c r="L98" i="2"/>
  <c r="K98" i="2"/>
  <c r="J98" i="2"/>
  <c r="I98" i="2"/>
  <c r="H98" i="2"/>
  <c r="G98" i="2"/>
  <c r="F98" i="2"/>
  <c r="Q97" i="2"/>
  <c r="P97" i="2"/>
  <c r="O97" i="2"/>
  <c r="N97" i="2"/>
  <c r="M97" i="2"/>
  <c r="L97" i="2"/>
  <c r="K97" i="2"/>
  <c r="J97" i="2"/>
  <c r="I97" i="2"/>
  <c r="H97" i="2"/>
  <c r="G97" i="2"/>
  <c r="F97" i="2"/>
  <c r="Q96" i="2"/>
  <c r="P96" i="2"/>
  <c r="O96" i="2"/>
  <c r="N96" i="2"/>
  <c r="M96" i="2"/>
  <c r="L96" i="2"/>
  <c r="K96" i="2"/>
  <c r="J96" i="2"/>
  <c r="I96" i="2"/>
  <c r="H96" i="2"/>
  <c r="G96" i="2"/>
  <c r="F96" i="2"/>
  <c r="Q95" i="2"/>
  <c r="P95" i="2"/>
  <c r="O95" i="2"/>
  <c r="N95" i="2"/>
  <c r="M95" i="2"/>
  <c r="L95" i="2"/>
  <c r="K95" i="2"/>
  <c r="J95" i="2"/>
  <c r="I95" i="2"/>
  <c r="H95" i="2"/>
  <c r="G95" i="2"/>
  <c r="F95" i="2"/>
  <c r="Q94" i="2"/>
  <c r="P94" i="2"/>
  <c r="O94" i="2"/>
  <c r="N94" i="2"/>
  <c r="M94" i="2"/>
  <c r="L94" i="2"/>
  <c r="K94" i="2"/>
  <c r="J94" i="2"/>
  <c r="I94" i="2"/>
  <c r="H94" i="2"/>
  <c r="G94" i="2"/>
  <c r="F94" i="2"/>
  <c r="Q93" i="2"/>
  <c r="P93" i="2"/>
  <c r="O93" i="2"/>
  <c r="N93" i="2"/>
  <c r="M93" i="2"/>
  <c r="L93" i="2"/>
  <c r="K93" i="2"/>
  <c r="J93" i="2"/>
  <c r="I93" i="2"/>
  <c r="H93" i="2"/>
  <c r="G93" i="2"/>
  <c r="F93" i="2"/>
  <c r="Q92" i="2"/>
  <c r="P92" i="2"/>
  <c r="O92" i="2"/>
  <c r="N92" i="2"/>
  <c r="M92" i="2"/>
  <c r="L92" i="2"/>
  <c r="K92" i="2"/>
  <c r="J92" i="2"/>
  <c r="I92" i="2"/>
  <c r="H92" i="2"/>
  <c r="G92" i="2"/>
  <c r="F92" i="2"/>
  <c r="Q91" i="2"/>
  <c r="P91" i="2"/>
  <c r="O91" i="2"/>
  <c r="N91" i="2"/>
  <c r="M91" i="2"/>
  <c r="L91" i="2"/>
  <c r="K91" i="2"/>
  <c r="J91" i="2"/>
  <c r="I91" i="2"/>
  <c r="H91" i="2"/>
  <c r="G91" i="2"/>
  <c r="F91" i="2"/>
  <c r="Q90" i="2"/>
  <c r="P90" i="2"/>
  <c r="O90" i="2"/>
  <c r="N90" i="2"/>
  <c r="M90" i="2"/>
  <c r="L90" i="2"/>
  <c r="K90" i="2"/>
  <c r="J90" i="2"/>
  <c r="I90" i="2"/>
  <c r="H90" i="2"/>
  <c r="G90" i="2"/>
  <c r="F90" i="2"/>
  <c r="Q89" i="2"/>
  <c r="P89" i="2"/>
  <c r="O89" i="2"/>
  <c r="N89" i="2"/>
  <c r="M89" i="2"/>
  <c r="L89" i="2"/>
  <c r="K89" i="2"/>
  <c r="J89" i="2"/>
  <c r="I89" i="2"/>
  <c r="H89" i="2"/>
  <c r="G89" i="2"/>
  <c r="F89" i="2"/>
  <c r="Q88" i="2"/>
  <c r="P88" i="2"/>
  <c r="O88" i="2"/>
  <c r="N88" i="2"/>
  <c r="M88" i="2"/>
  <c r="L88" i="2"/>
  <c r="K88" i="2"/>
  <c r="J88" i="2"/>
  <c r="I88" i="2"/>
  <c r="H88" i="2"/>
  <c r="G88" i="2"/>
  <c r="F88" i="2"/>
  <c r="Q87" i="2"/>
  <c r="P87" i="2"/>
  <c r="O87" i="2"/>
  <c r="N87" i="2"/>
  <c r="M87" i="2"/>
  <c r="L87" i="2"/>
  <c r="K87" i="2"/>
  <c r="J87" i="2"/>
  <c r="I87" i="2"/>
  <c r="H87" i="2"/>
  <c r="G87" i="2"/>
  <c r="F87" i="2"/>
  <c r="Q86" i="2"/>
  <c r="P86" i="2"/>
  <c r="O86" i="2"/>
  <c r="N86" i="2"/>
  <c r="M86" i="2"/>
  <c r="L86" i="2"/>
  <c r="K86" i="2"/>
  <c r="J86" i="2"/>
  <c r="I86" i="2"/>
  <c r="H86" i="2"/>
  <c r="G86" i="2"/>
  <c r="F86" i="2"/>
  <c r="Q85" i="2"/>
  <c r="P85" i="2"/>
  <c r="O85" i="2"/>
  <c r="N85" i="2"/>
  <c r="M85" i="2"/>
  <c r="L85" i="2"/>
  <c r="K85" i="2"/>
  <c r="J85" i="2"/>
  <c r="I85" i="2"/>
  <c r="H85" i="2"/>
  <c r="G85" i="2"/>
  <c r="F85" i="2"/>
  <c r="Q84" i="2"/>
  <c r="P84" i="2"/>
  <c r="O84" i="2"/>
  <c r="N84" i="2"/>
  <c r="M84" i="2"/>
  <c r="L84" i="2"/>
  <c r="K84" i="2"/>
  <c r="J84" i="2"/>
  <c r="I84" i="2"/>
  <c r="H84" i="2"/>
  <c r="G84" i="2"/>
  <c r="F84" i="2"/>
  <c r="Q83" i="2"/>
  <c r="P83" i="2"/>
  <c r="O83" i="2"/>
  <c r="N83" i="2"/>
  <c r="M83" i="2"/>
  <c r="L83" i="2"/>
  <c r="K83" i="2"/>
  <c r="J83" i="2"/>
  <c r="I83" i="2"/>
  <c r="H83" i="2"/>
  <c r="G83" i="2"/>
  <c r="F83" i="2"/>
  <c r="Q82" i="2"/>
  <c r="P82" i="2"/>
  <c r="O82" i="2"/>
  <c r="N82" i="2"/>
  <c r="M82" i="2"/>
  <c r="L82" i="2"/>
  <c r="K82" i="2"/>
  <c r="J82" i="2"/>
  <c r="I82" i="2"/>
  <c r="H82" i="2"/>
  <c r="G82" i="2"/>
  <c r="F82" i="2"/>
  <c r="Q81" i="2"/>
  <c r="P81" i="2"/>
  <c r="O81" i="2"/>
  <c r="N81" i="2"/>
  <c r="M81" i="2"/>
  <c r="L81" i="2"/>
  <c r="K81" i="2"/>
  <c r="J81" i="2"/>
  <c r="I81" i="2"/>
  <c r="H81" i="2"/>
  <c r="G81" i="2"/>
  <c r="F81" i="2"/>
  <c r="Q80" i="2"/>
  <c r="P80" i="2"/>
  <c r="O80" i="2"/>
  <c r="N80" i="2"/>
  <c r="M80" i="2"/>
  <c r="L80" i="2"/>
  <c r="K80" i="2"/>
  <c r="J80" i="2"/>
  <c r="I80" i="2"/>
  <c r="H80" i="2"/>
  <c r="G80" i="2"/>
  <c r="F80" i="2"/>
  <c r="Q79" i="2"/>
  <c r="P79" i="2"/>
  <c r="O79" i="2"/>
  <c r="N79" i="2"/>
  <c r="M79" i="2"/>
  <c r="L79" i="2"/>
  <c r="K79" i="2"/>
  <c r="J79" i="2"/>
  <c r="I79" i="2"/>
  <c r="H79" i="2"/>
  <c r="G79" i="2"/>
  <c r="F79" i="2"/>
  <c r="Q78" i="2"/>
  <c r="P78" i="2"/>
  <c r="O78" i="2"/>
  <c r="N78" i="2"/>
  <c r="M78" i="2"/>
  <c r="L78" i="2"/>
  <c r="K78" i="2"/>
  <c r="J78" i="2"/>
  <c r="I78" i="2"/>
  <c r="H78" i="2"/>
  <c r="G78" i="2"/>
  <c r="F78" i="2"/>
  <c r="Q77" i="2"/>
  <c r="P77" i="2"/>
  <c r="O77" i="2"/>
  <c r="N77" i="2"/>
  <c r="M77" i="2"/>
  <c r="L77" i="2"/>
  <c r="K77" i="2"/>
  <c r="J77" i="2"/>
  <c r="I77" i="2"/>
  <c r="H77" i="2"/>
  <c r="G77" i="2"/>
  <c r="F77" i="2"/>
  <c r="Q76" i="2"/>
  <c r="P76" i="2"/>
  <c r="O76" i="2"/>
  <c r="N76" i="2"/>
  <c r="M76" i="2"/>
  <c r="L76" i="2"/>
  <c r="K76" i="2"/>
  <c r="J76" i="2"/>
  <c r="I76" i="2"/>
  <c r="H76" i="2"/>
  <c r="G76" i="2"/>
  <c r="F76" i="2"/>
  <c r="Q75" i="2"/>
  <c r="P75" i="2"/>
  <c r="O75" i="2"/>
  <c r="N75" i="2"/>
  <c r="M75" i="2"/>
  <c r="L75" i="2"/>
  <c r="K75" i="2"/>
  <c r="J75" i="2"/>
  <c r="I75" i="2"/>
  <c r="H75" i="2"/>
  <c r="G75" i="2"/>
  <c r="F75" i="2"/>
  <c r="Q74" i="2"/>
  <c r="P74" i="2"/>
  <c r="O74" i="2"/>
  <c r="N74" i="2"/>
  <c r="M74" i="2"/>
  <c r="L74" i="2"/>
  <c r="K74" i="2"/>
  <c r="J74" i="2"/>
  <c r="I74" i="2"/>
  <c r="H74" i="2"/>
  <c r="G74" i="2"/>
  <c r="F74" i="2"/>
  <c r="Q73" i="2"/>
  <c r="P73" i="2"/>
  <c r="O73" i="2"/>
  <c r="N73" i="2"/>
  <c r="M73" i="2"/>
  <c r="L73" i="2"/>
  <c r="K73" i="2"/>
  <c r="J73" i="2"/>
  <c r="I73" i="2"/>
  <c r="H73" i="2"/>
  <c r="G73" i="2"/>
  <c r="F73" i="2"/>
  <c r="Q72" i="2"/>
  <c r="P72" i="2"/>
  <c r="O72" i="2"/>
  <c r="N72" i="2"/>
  <c r="M72" i="2"/>
  <c r="L72" i="2"/>
  <c r="K72" i="2"/>
  <c r="J72" i="2"/>
  <c r="I72" i="2"/>
  <c r="H72" i="2"/>
  <c r="G72" i="2"/>
  <c r="F72" i="2"/>
  <c r="Q71" i="2"/>
  <c r="P71" i="2"/>
  <c r="O71" i="2"/>
  <c r="N71" i="2"/>
  <c r="M71" i="2"/>
  <c r="L71" i="2"/>
  <c r="K71" i="2"/>
  <c r="J71" i="2"/>
  <c r="I71" i="2"/>
  <c r="H71" i="2"/>
  <c r="G71" i="2"/>
  <c r="F71" i="2"/>
  <c r="Q70" i="2"/>
  <c r="P70" i="2"/>
  <c r="O70" i="2"/>
  <c r="N70" i="2"/>
  <c r="M70" i="2"/>
  <c r="L70" i="2"/>
  <c r="K70" i="2"/>
  <c r="J70" i="2"/>
  <c r="I70" i="2"/>
  <c r="H70" i="2"/>
  <c r="G70" i="2"/>
  <c r="F70" i="2"/>
  <c r="Q69" i="2"/>
  <c r="P69" i="2"/>
  <c r="O69" i="2"/>
  <c r="N69" i="2"/>
  <c r="M69" i="2"/>
  <c r="L69" i="2"/>
  <c r="K69" i="2"/>
  <c r="J69" i="2"/>
  <c r="I69" i="2"/>
  <c r="H69" i="2"/>
  <c r="G69" i="2"/>
  <c r="F69" i="2"/>
  <c r="Q68" i="2"/>
  <c r="P68" i="2"/>
  <c r="O68" i="2"/>
  <c r="N68" i="2"/>
  <c r="M68" i="2"/>
  <c r="L68" i="2"/>
  <c r="K68" i="2"/>
  <c r="J68" i="2"/>
  <c r="I68" i="2"/>
  <c r="H68" i="2"/>
  <c r="G68" i="2"/>
  <c r="F68" i="2"/>
  <c r="Q67" i="2"/>
  <c r="P67" i="2"/>
  <c r="O67" i="2"/>
  <c r="N67" i="2"/>
  <c r="M67" i="2"/>
  <c r="L67" i="2"/>
  <c r="K67" i="2"/>
  <c r="J67" i="2"/>
  <c r="I67" i="2"/>
  <c r="H67" i="2"/>
  <c r="G67" i="2"/>
  <c r="F67" i="2"/>
  <c r="Q66" i="2"/>
  <c r="P66" i="2"/>
  <c r="O66" i="2"/>
  <c r="N66" i="2"/>
  <c r="M66" i="2"/>
  <c r="L66" i="2"/>
  <c r="K66" i="2"/>
  <c r="J66" i="2"/>
  <c r="I66" i="2"/>
  <c r="H66" i="2"/>
  <c r="G66" i="2"/>
  <c r="F66" i="2"/>
  <c r="Q65" i="2"/>
  <c r="P65" i="2"/>
  <c r="O65" i="2"/>
  <c r="N65" i="2"/>
  <c r="M65" i="2"/>
  <c r="L65" i="2"/>
  <c r="K65" i="2"/>
  <c r="J65" i="2"/>
  <c r="I65" i="2"/>
  <c r="H65" i="2"/>
  <c r="G65" i="2"/>
  <c r="F65" i="2"/>
  <c r="Q64" i="2"/>
  <c r="P64" i="2"/>
  <c r="O64" i="2"/>
  <c r="N64" i="2"/>
  <c r="M64" i="2"/>
  <c r="L64" i="2"/>
  <c r="K64" i="2"/>
  <c r="J64" i="2"/>
  <c r="I64" i="2"/>
  <c r="H64" i="2"/>
  <c r="G64" i="2"/>
  <c r="F64" i="2"/>
  <c r="Q63" i="2"/>
  <c r="P63" i="2"/>
  <c r="O63" i="2"/>
  <c r="N63" i="2"/>
  <c r="M63" i="2"/>
  <c r="L63" i="2"/>
  <c r="K63" i="2"/>
  <c r="J63" i="2"/>
  <c r="I63" i="2"/>
  <c r="H63" i="2"/>
  <c r="G63" i="2"/>
  <c r="F63" i="2"/>
  <c r="AA58" i="2"/>
  <c r="Z58" i="2"/>
  <c r="X58" i="2"/>
  <c r="W58" i="2"/>
  <c r="AA57" i="2"/>
  <c r="Z57" i="2"/>
  <c r="X57" i="2"/>
  <c r="W57" i="2"/>
  <c r="AA56" i="2"/>
  <c r="Z56" i="2"/>
  <c r="X56" i="2"/>
  <c r="W56" i="2"/>
  <c r="AA55" i="2"/>
  <c r="Z55" i="2"/>
  <c r="X55" i="2"/>
  <c r="W55" i="2"/>
  <c r="AA54" i="2"/>
  <c r="Z54" i="2"/>
  <c r="X54" i="2"/>
  <c r="W54" i="2"/>
  <c r="AA53" i="2"/>
  <c r="Z53" i="2"/>
  <c r="X53" i="2"/>
  <c r="W53" i="2"/>
  <c r="AA52" i="2"/>
  <c r="Z52" i="2"/>
  <c r="X52" i="2"/>
  <c r="W52" i="2"/>
  <c r="AA51" i="2"/>
  <c r="Z51" i="2"/>
  <c r="X51" i="2"/>
  <c r="W51" i="2"/>
  <c r="AA50" i="2"/>
  <c r="Z50" i="2"/>
  <c r="X50" i="2"/>
  <c r="W50" i="2"/>
  <c r="AA49" i="2"/>
  <c r="Z49" i="2"/>
  <c r="X49" i="2"/>
  <c r="W49" i="2"/>
  <c r="AA48" i="2"/>
  <c r="Z48" i="2"/>
  <c r="X48" i="2"/>
  <c r="W48" i="2"/>
  <c r="AA47" i="2"/>
  <c r="Z47" i="2"/>
  <c r="X47" i="2"/>
  <c r="W47" i="2"/>
  <c r="AA46" i="2"/>
  <c r="Z46" i="2"/>
  <c r="X46" i="2"/>
  <c r="W46" i="2"/>
  <c r="AA45" i="2"/>
  <c r="Z45" i="2"/>
  <c r="X45" i="2"/>
  <c r="W45" i="2"/>
  <c r="AA44" i="2"/>
  <c r="Z44" i="2"/>
  <c r="X44" i="2"/>
  <c r="W44" i="2"/>
  <c r="AA43" i="2"/>
  <c r="Z43" i="2"/>
  <c r="X43" i="2"/>
  <c r="W43" i="2"/>
  <c r="AA42" i="2"/>
  <c r="Z42" i="2"/>
  <c r="X42" i="2"/>
  <c r="W42" i="2"/>
  <c r="AA41" i="2"/>
  <c r="Z41" i="2"/>
  <c r="X41" i="2"/>
  <c r="W41" i="2"/>
  <c r="AA40" i="2"/>
  <c r="Z40" i="2"/>
  <c r="X40" i="2"/>
  <c r="W40" i="2"/>
  <c r="AA39" i="2"/>
  <c r="Z39" i="2"/>
  <c r="X39" i="2"/>
  <c r="W39" i="2"/>
  <c r="AA38" i="2"/>
  <c r="Z38" i="2"/>
  <c r="X38" i="2"/>
  <c r="W38" i="2"/>
  <c r="AA37" i="2"/>
  <c r="Z37" i="2"/>
  <c r="X37" i="2"/>
  <c r="W37" i="2"/>
  <c r="AA36" i="2"/>
  <c r="Z36" i="2"/>
  <c r="X36" i="2"/>
  <c r="W36" i="2"/>
  <c r="AA35" i="2"/>
  <c r="Z35" i="2"/>
  <c r="X35" i="2"/>
  <c r="W35" i="2"/>
  <c r="AA34" i="2"/>
  <c r="Z34" i="2"/>
  <c r="X34" i="2"/>
  <c r="W34" i="2"/>
  <c r="AA33" i="2"/>
  <c r="Z33" i="2"/>
  <c r="X33" i="2"/>
  <c r="W33" i="2"/>
  <c r="AA32" i="2"/>
  <c r="Z32" i="2"/>
  <c r="X32" i="2"/>
  <c r="W32" i="2"/>
  <c r="AA31" i="2"/>
  <c r="Z31" i="2"/>
  <c r="X31" i="2"/>
  <c r="W31" i="2"/>
  <c r="AA30" i="2"/>
  <c r="Z30" i="2"/>
  <c r="X30" i="2"/>
  <c r="W30" i="2"/>
  <c r="AA29" i="2"/>
  <c r="Z29" i="2"/>
  <c r="X29" i="2"/>
  <c r="W29" i="2"/>
  <c r="AA28" i="2"/>
  <c r="Z28" i="2"/>
  <c r="X28" i="2"/>
  <c r="W28" i="2"/>
  <c r="AA27" i="2"/>
  <c r="Z27" i="2"/>
  <c r="X27" i="2"/>
  <c r="W27" i="2"/>
  <c r="AA26" i="2"/>
  <c r="Z26" i="2"/>
  <c r="X26" i="2"/>
  <c r="W26" i="2"/>
  <c r="AA25" i="2"/>
  <c r="Z25" i="2"/>
  <c r="X25" i="2"/>
  <c r="W25" i="2"/>
  <c r="AA24" i="2"/>
  <c r="Z24" i="2"/>
  <c r="X24" i="2"/>
  <c r="W24" i="2"/>
  <c r="AA23" i="2"/>
  <c r="Z23" i="2"/>
  <c r="X23" i="2"/>
  <c r="W23" i="2"/>
  <c r="AA22" i="2"/>
  <c r="Z22" i="2"/>
  <c r="X22" i="2"/>
  <c r="W22" i="2"/>
  <c r="AA21" i="2"/>
  <c r="Z21" i="2"/>
  <c r="X21" i="2"/>
  <c r="W21" i="2"/>
  <c r="AA20" i="2"/>
  <c r="Z20" i="2"/>
  <c r="X20" i="2"/>
  <c r="W20" i="2"/>
  <c r="AA19" i="2"/>
  <c r="Z19" i="2"/>
  <c r="X19" i="2"/>
  <c r="W19" i="2"/>
  <c r="AA18" i="2"/>
  <c r="Z18" i="2"/>
  <c r="X18" i="2"/>
  <c r="W18" i="2"/>
  <c r="AA17" i="2"/>
  <c r="Z17" i="2"/>
  <c r="X17" i="2"/>
  <c r="W17" i="2"/>
  <c r="AA16" i="2"/>
  <c r="Z16" i="2"/>
  <c r="X16" i="2"/>
  <c r="W16" i="2"/>
  <c r="AA15" i="2"/>
  <c r="Z15" i="2"/>
  <c r="X15" i="2"/>
  <c r="W15" i="2"/>
  <c r="AA14" i="2"/>
  <c r="Z14" i="2"/>
  <c r="X14" i="2"/>
  <c r="W14" i="2"/>
  <c r="AA13" i="2"/>
  <c r="Z13" i="2"/>
  <c r="X13" i="2"/>
  <c r="W13" i="2"/>
  <c r="AA12" i="2"/>
  <c r="Z12" i="2"/>
  <c r="X12" i="2"/>
  <c r="W12" i="2"/>
  <c r="AA11" i="2"/>
  <c r="Z11" i="2"/>
  <c r="X11" i="2"/>
  <c r="W11" i="2"/>
  <c r="AA10" i="2"/>
  <c r="Z10" i="2"/>
  <c r="X10" i="2"/>
  <c r="W10" i="2"/>
  <c r="AA9" i="2"/>
  <c r="Z9" i="2"/>
  <c r="X9" i="2"/>
  <c r="W9" i="2"/>
  <c r="AA8" i="2"/>
  <c r="Z8" i="2"/>
  <c r="X8" i="2"/>
  <c r="W8" i="2"/>
  <c r="AA7" i="2"/>
  <c r="Z7" i="2"/>
  <c r="X7" i="2"/>
  <c r="W7" i="2"/>
  <c r="Y48" i="5" l="1"/>
  <c r="Y47" i="5"/>
  <c r="Y10" i="3"/>
  <c r="Y12" i="3"/>
  <c r="Y19" i="3"/>
  <c r="Y22" i="3"/>
  <c r="Y27" i="3"/>
  <c r="Y30" i="3"/>
  <c r="Y35" i="3"/>
  <c r="Y38" i="3"/>
  <c r="Y43" i="3"/>
  <c r="Y46" i="3"/>
  <c r="Y51" i="3"/>
  <c r="Y54" i="3"/>
  <c r="Y40" i="2"/>
  <c r="Y41" i="2"/>
  <c r="Y42" i="2"/>
  <c r="Y28" i="6"/>
  <c r="Y33" i="6"/>
  <c r="Y36" i="6"/>
  <c r="Y24" i="8"/>
  <c r="Y25" i="8"/>
  <c r="Y35" i="8"/>
  <c r="Y38" i="8"/>
  <c r="Y12" i="6"/>
  <c r="Y16" i="6"/>
  <c r="Y19" i="6"/>
  <c r="Y21" i="6"/>
  <c r="Y23" i="6"/>
  <c r="Y24" i="6"/>
  <c r="Y15" i="2"/>
  <c r="Y29" i="2"/>
  <c r="Y30" i="2"/>
  <c r="Y37" i="2"/>
  <c r="Y38" i="2"/>
  <c r="Y8" i="2"/>
  <c r="Y9" i="2"/>
  <c r="Y10" i="2"/>
  <c r="Y25" i="2"/>
  <c r="Y26" i="2"/>
  <c r="Y56" i="5"/>
  <c r="Y57" i="5"/>
  <c r="Y8" i="4"/>
  <c r="Y35" i="4"/>
  <c r="Y36" i="4"/>
  <c r="Y31" i="2"/>
  <c r="Y13" i="2"/>
  <c r="Y14" i="2"/>
  <c r="Y21" i="2"/>
  <c r="Y22" i="2"/>
  <c r="Y44" i="2"/>
  <c r="Y45" i="2"/>
  <c r="Y46" i="2"/>
  <c r="Y51" i="2"/>
  <c r="Y52" i="2"/>
  <c r="Y56" i="2"/>
  <c r="Y58" i="2"/>
  <c r="R64" i="2"/>
  <c r="R66" i="2"/>
  <c r="R68" i="2"/>
  <c r="R69" i="2"/>
  <c r="R72" i="2"/>
  <c r="R73" i="2"/>
  <c r="R75" i="2"/>
  <c r="R76" i="2"/>
  <c r="R77" i="2"/>
  <c r="R80" i="2"/>
  <c r="R81" i="2"/>
  <c r="R83" i="2"/>
  <c r="R84" i="2"/>
  <c r="R85" i="2"/>
  <c r="R88" i="2"/>
  <c r="R89" i="2"/>
  <c r="R91" i="2"/>
  <c r="R92" i="2"/>
  <c r="R93" i="2"/>
  <c r="R96" i="2"/>
  <c r="R97" i="2"/>
  <c r="R99" i="2"/>
  <c r="R100" i="2"/>
  <c r="R101" i="2"/>
  <c r="R104" i="2"/>
  <c r="R105" i="2"/>
  <c r="R107" i="2"/>
  <c r="R108" i="2"/>
  <c r="R109" i="2"/>
  <c r="R112" i="2"/>
  <c r="R115" i="2"/>
  <c r="R117" i="2"/>
  <c r="Y11" i="8"/>
  <c r="Y17" i="8"/>
  <c r="Y18" i="8"/>
  <c r="Y21" i="8"/>
  <c r="Y22" i="8"/>
  <c r="Y39" i="8"/>
  <c r="Y42" i="8"/>
  <c r="Y50" i="8"/>
  <c r="Y53" i="8"/>
  <c r="Y27" i="7"/>
  <c r="Y55" i="5"/>
  <c r="Y27" i="4"/>
  <c r="Y28" i="4"/>
  <c r="Y19" i="7"/>
  <c r="Y45" i="5"/>
  <c r="Y31" i="4"/>
  <c r="Y32" i="4"/>
  <c r="Y34" i="4"/>
  <c r="Y38" i="4"/>
  <c r="R64" i="6"/>
  <c r="R65" i="6"/>
  <c r="R66" i="6"/>
  <c r="R72" i="6"/>
  <c r="R74" i="6"/>
  <c r="R75" i="6"/>
  <c r="R76" i="6"/>
  <c r="R78" i="6"/>
  <c r="R79" i="6"/>
  <c r="R83" i="6"/>
  <c r="R84" i="6"/>
  <c r="R86" i="6"/>
  <c r="R87" i="6"/>
  <c r="R88" i="6"/>
  <c r="R92" i="6"/>
  <c r="R93" i="6"/>
  <c r="R94" i="6"/>
  <c r="R96" i="6"/>
  <c r="R97" i="6"/>
  <c r="R98" i="6"/>
  <c r="R104" i="6"/>
  <c r="R106" i="6"/>
  <c r="R107" i="6"/>
  <c r="R108" i="6"/>
  <c r="R110" i="6"/>
  <c r="R111" i="6"/>
  <c r="R117" i="6"/>
  <c r="Y56" i="7"/>
  <c r="Y57" i="7"/>
  <c r="R64" i="7"/>
  <c r="R65" i="7"/>
  <c r="R66" i="7"/>
  <c r="R68" i="7"/>
  <c r="R69" i="7"/>
  <c r="R75" i="7"/>
  <c r="R76" i="7"/>
  <c r="R77" i="7"/>
  <c r="R79" i="7"/>
  <c r="R81" i="7"/>
  <c r="R82" i="7"/>
  <c r="R84" i="7"/>
  <c r="R85" i="7"/>
  <c r="R86" i="7"/>
  <c r="R90" i="7"/>
  <c r="R91" i="7"/>
  <c r="R93" i="7"/>
  <c r="R95" i="7"/>
  <c r="R96" i="7"/>
  <c r="R97" i="7"/>
  <c r="R103" i="7"/>
  <c r="R105" i="7"/>
  <c r="R106" i="7"/>
  <c r="R109" i="7"/>
  <c r="R110" i="7"/>
  <c r="R111" i="7"/>
  <c r="R115" i="7"/>
  <c r="R116" i="7"/>
  <c r="Y15" i="8"/>
  <c r="Y29" i="8"/>
  <c r="Y33" i="8"/>
  <c r="Y19" i="2"/>
  <c r="Y35" i="2"/>
  <c r="Y12" i="7"/>
  <c r="Y32" i="8"/>
  <c r="Y23" i="2"/>
  <c r="Y39" i="2"/>
  <c r="Y11" i="4"/>
  <c r="Y18" i="4"/>
  <c r="Y11" i="2"/>
  <c r="Y17" i="2"/>
  <c r="Y18" i="2"/>
  <c r="Y27" i="2"/>
  <c r="Y33" i="2"/>
  <c r="Y34" i="2"/>
  <c r="Y43" i="2"/>
  <c r="Y47" i="2"/>
  <c r="Y48" i="2"/>
  <c r="Y50" i="2"/>
  <c r="Y41" i="4"/>
  <c r="Y44" i="4"/>
  <c r="Y45" i="4"/>
  <c r="Y47" i="4"/>
  <c r="Y50" i="4"/>
  <c r="Y51" i="4"/>
  <c r="Y52" i="4"/>
  <c r="Y44" i="5"/>
  <c r="Y7" i="7"/>
  <c r="Y9" i="8"/>
  <c r="Y10" i="8"/>
  <c r="Y19" i="8"/>
  <c r="Y31" i="8"/>
  <c r="Y43" i="8"/>
  <c r="Y44" i="8"/>
  <c r="Y48" i="8"/>
  <c r="Y49" i="8"/>
  <c r="Y14" i="8"/>
  <c r="Y23" i="8"/>
  <c r="Y28" i="8"/>
  <c r="Y37" i="8"/>
  <c r="Y41" i="8"/>
  <c r="Y54" i="8"/>
  <c r="Y13" i="8"/>
  <c r="Y27" i="8"/>
  <c r="Y46" i="8"/>
  <c r="Y51" i="8"/>
  <c r="Y23" i="7"/>
  <c r="Y54" i="7"/>
  <c r="Y8" i="6"/>
  <c r="Y47" i="6"/>
  <c r="Y48" i="6"/>
  <c r="Y52" i="6"/>
  <c r="Y55" i="6"/>
  <c r="Y23" i="4"/>
  <c r="Y25" i="4"/>
  <c r="Y33" i="4"/>
  <c r="Y37" i="4"/>
  <c r="Y48" i="4"/>
  <c r="Y53" i="4"/>
  <c r="Y54" i="4"/>
  <c r="Y57" i="4"/>
  <c r="Y12" i="4"/>
  <c r="Y30" i="4"/>
  <c r="Y16" i="4"/>
  <c r="Y17" i="4"/>
  <c r="Y21" i="4"/>
  <c r="Y29" i="4"/>
  <c r="Y39" i="4"/>
  <c r="Y42" i="4"/>
  <c r="Y49" i="4"/>
  <c r="Y15" i="3"/>
  <c r="Y18" i="3"/>
  <c r="Y31" i="3"/>
  <c r="Y34" i="3"/>
  <c r="Y47" i="3"/>
  <c r="Y50" i="3"/>
  <c r="Y9" i="3"/>
  <c r="Y23" i="3"/>
  <c r="Y26" i="3"/>
  <c r="Y39" i="3"/>
  <c r="Y42" i="3"/>
  <c r="Y49" i="2"/>
  <c r="Y53" i="2"/>
  <c r="Y54" i="2"/>
  <c r="Y8" i="8"/>
  <c r="Y12" i="8"/>
  <c r="Y16" i="8"/>
  <c r="Y26" i="8"/>
  <c r="Y30" i="8"/>
  <c r="Y34" i="8"/>
  <c r="Y45" i="8"/>
  <c r="Y7" i="8"/>
  <c r="Y47" i="8"/>
  <c r="Y52" i="8"/>
  <c r="Y20" i="8"/>
  <c r="Y36" i="8"/>
  <c r="Y40" i="8"/>
  <c r="R64" i="8"/>
  <c r="R65" i="8"/>
  <c r="R66" i="8"/>
  <c r="R68" i="8"/>
  <c r="R73" i="8"/>
  <c r="R74" i="8"/>
  <c r="R75" i="8"/>
  <c r="R77" i="8"/>
  <c r="R79" i="8"/>
  <c r="R80" i="8"/>
  <c r="R82" i="8"/>
  <c r="R83" i="8"/>
  <c r="R84" i="8"/>
  <c r="R89" i="8"/>
  <c r="R91" i="8"/>
  <c r="R93" i="8"/>
  <c r="R94" i="8"/>
  <c r="R95" i="8"/>
  <c r="R101" i="8"/>
  <c r="R103" i="8"/>
  <c r="R104" i="8"/>
  <c r="R107" i="8"/>
  <c r="R108" i="8"/>
  <c r="R109" i="8"/>
  <c r="R111" i="8"/>
  <c r="R112" i="8"/>
  <c r="Y8" i="7"/>
  <c r="Y16" i="7"/>
  <c r="Y58" i="7"/>
  <c r="Y55" i="7"/>
  <c r="Y11" i="7"/>
  <c r="Y15" i="7"/>
  <c r="Y20" i="7"/>
  <c r="Y24" i="7"/>
  <c r="Y17" i="6"/>
  <c r="Y27" i="6"/>
  <c r="Y40" i="6"/>
  <c r="Y44" i="6"/>
  <c r="Y58" i="6"/>
  <c r="Y39" i="6"/>
  <c r="Y53" i="5"/>
  <c r="Y54" i="5"/>
  <c r="R66" i="5"/>
  <c r="R69" i="5"/>
  <c r="R74" i="5"/>
  <c r="R76" i="5"/>
  <c r="R81" i="5"/>
  <c r="R84" i="5"/>
  <c r="R85" i="5"/>
  <c r="R90" i="5"/>
  <c r="R92" i="5"/>
  <c r="R94" i="5"/>
  <c r="R97" i="5"/>
  <c r="R103" i="5"/>
  <c r="R105" i="5"/>
  <c r="R108" i="5"/>
  <c r="R110" i="5"/>
  <c r="R115" i="5"/>
  <c r="R116" i="5"/>
  <c r="R64" i="5"/>
  <c r="R68" i="5"/>
  <c r="R75" i="5"/>
  <c r="R80" i="5"/>
  <c r="R82" i="5"/>
  <c r="R86" i="5"/>
  <c r="R91" i="5"/>
  <c r="R93" i="5"/>
  <c r="R96" i="5"/>
  <c r="R102" i="5"/>
  <c r="R104" i="5"/>
  <c r="R109" i="5"/>
  <c r="R117" i="5"/>
  <c r="Y9" i="4"/>
  <c r="Y14" i="4"/>
  <c r="Y40" i="4"/>
  <c r="Y43" i="4"/>
  <c r="Y46" i="4"/>
  <c r="R64" i="4"/>
  <c r="R69" i="4"/>
  <c r="R71" i="4"/>
  <c r="R72" i="4"/>
  <c r="R73" i="4"/>
  <c r="R77" i="4"/>
  <c r="R79" i="4"/>
  <c r="R80" i="4"/>
  <c r="R81" i="4"/>
  <c r="R84" i="4"/>
  <c r="R85" i="4"/>
  <c r="R87" i="4"/>
  <c r="R88" i="4"/>
  <c r="R89" i="4"/>
  <c r="R92" i="4"/>
  <c r="R93" i="4"/>
  <c r="R95" i="4"/>
  <c r="R96" i="4"/>
  <c r="R97" i="4"/>
  <c r="R101" i="4"/>
  <c r="R103" i="4"/>
  <c r="R104" i="4"/>
  <c r="R105" i="4"/>
  <c r="R109" i="4"/>
  <c r="R111" i="4"/>
  <c r="R112" i="4"/>
  <c r="R115" i="4"/>
  <c r="Y20" i="4"/>
  <c r="Y22" i="4"/>
  <c r="Y24" i="4"/>
  <c r="Y10" i="4"/>
  <c r="Y13" i="4"/>
  <c r="Y15" i="4"/>
  <c r="Y19" i="4"/>
  <c r="Y26" i="4"/>
  <c r="Y56" i="3"/>
  <c r="Y14" i="3"/>
  <c r="Y57" i="3"/>
  <c r="Y58" i="3"/>
  <c r="R68" i="3"/>
  <c r="R70" i="3"/>
  <c r="R71" i="3"/>
  <c r="R72" i="3"/>
  <c r="R73" i="3"/>
  <c r="R74" i="3"/>
  <c r="R75" i="3"/>
  <c r="R76" i="3"/>
  <c r="R78" i="3"/>
  <c r="R79" i="3"/>
  <c r="R82" i="3"/>
  <c r="R83" i="3"/>
  <c r="R84" i="3"/>
  <c r="R86" i="3"/>
  <c r="R87" i="3"/>
  <c r="R88" i="3"/>
  <c r="R89" i="3"/>
  <c r="R90" i="3"/>
  <c r="R91" i="3"/>
  <c r="R95" i="3"/>
  <c r="R96" i="3"/>
  <c r="R98" i="3"/>
  <c r="R99" i="3"/>
  <c r="R100" i="3"/>
  <c r="R102" i="3"/>
  <c r="R103" i="3"/>
  <c r="R104" i="3"/>
  <c r="R105" i="3"/>
  <c r="R106" i="3"/>
  <c r="R111" i="3"/>
  <c r="R115" i="3"/>
  <c r="R116" i="3"/>
  <c r="R117" i="3"/>
  <c r="Y55" i="3"/>
  <c r="Y12" i="2"/>
  <c r="Y16" i="2"/>
  <c r="Y20" i="2"/>
  <c r="Y24" i="2"/>
  <c r="Y28" i="2"/>
  <c r="Y32" i="2"/>
  <c r="Y36" i="2"/>
  <c r="Y7" i="2"/>
  <c r="Y55" i="2"/>
  <c r="Y8" i="3"/>
  <c r="R74" i="2"/>
  <c r="R82" i="2"/>
  <c r="R90" i="2"/>
  <c r="Y20" i="3"/>
  <c r="Y28" i="3"/>
  <c r="Y36" i="3"/>
  <c r="Y48" i="3"/>
  <c r="R80" i="3"/>
  <c r="Y56" i="4"/>
  <c r="Y37" i="5"/>
  <c r="Y25" i="6"/>
  <c r="Y57" i="2"/>
  <c r="R70" i="2"/>
  <c r="R71" i="2"/>
  <c r="R78" i="2"/>
  <c r="R79" i="2"/>
  <c r="R86" i="2"/>
  <c r="R87" i="2"/>
  <c r="R94" i="2"/>
  <c r="R95" i="2"/>
  <c r="R102" i="2"/>
  <c r="R103" i="2"/>
  <c r="R110" i="2"/>
  <c r="R111" i="2"/>
  <c r="Y11" i="3"/>
  <c r="R92" i="3"/>
  <c r="R94" i="3"/>
  <c r="Y7" i="4"/>
  <c r="R76" i="4"/>
  <c r="R108" i="4"/>
  <c r="Y33" i="5"/>
  <c r="Y7" i="3"/>
  <c r="Y49" i="5"/>
  <c r="R65" i="2"/>
  <c r="R98" i="2"/>
  <c r="R106" i="2"/>
  <c r="R116" i="2"/>
  <c r="Y16" i="3"/>
  <c r="Y24" i="3"/>
  <c r="Y32" i="3"/>
  <c r="Y40" i="3"/>
  <c r="Y44" i="3"/>
  <c r="Y52" i="3"/>
  <c r="Y13" i="3"/>
  <c r="Y17" i="3"/>
  <c r="Y21" i="3"/>
  <c r="Y25" i="3"/>
  <c r="Y29" i="3"/>
  <c r="Y33" i="3"/>
  <c r="Y37" i="3"/>
  <c r="Y41" i="3"/>
  <c r="Y45" i="3"/>
  <c r="Y49" i="3"/>
  <c r="Y53" i="3"/>
  <c r="R65" i="3"/>
  <c r="R66" i="3"/>
  <c r="R107" i="3"/>
  <c r="R108" i="3"/>
  <c r="R110" i="3"/>
  <c r="R68" i="4"/>
  <c r="R100" i="4"/>
  <c r="Y41" i="5"/>
  <c r="R85" i="3"/>
  <c r="R112" i="3"/>
  <c r="R78" i="4"/>
  <c r="R94" i="4"/>
  <c r="R102" i="4"/>
  <c r="Y15" i="5"/>
  <c r="Y23" i="5"/>
  <c r="Y31" i="5"/>
  <c r="Y15" i="6"/>
  <c r="Y37" i="6"/>
  <c r="Y51" i="6"/>
  <c r="R95" i="6"/>
  <c r="R77" i="3"/>
  <c r="R93" i="3"/>
  <c r="R109" i="3"/>
  <c r="Y55" i="4"/>
  <c r="R65" i="4"/>
  <c r="R66" i="4"/>
  <c r="R74" i="4"/>
  <c r="R75" i="4"/>
  <c r="R82" i="4"/>
  <c r="R83" i="4"/>
  <c r="R90" i="4"/>
  <c r="R91" i="4"/>
  <c r="R98" i="4"/>
  <c r="R99" i="4"/>
  <c r="R106" i="4"/>
  <c r="R107" i="4"/>
  <c r="R116" i="4"/>
  <c r="R117" i="4"/>
  <c r="Y9" i="5"/>
  <c r="Y13" i="5"/>
  <c r="Y17" i="5"/>
  <c r="Y21" i="5"/>
  <c r="Y25" i="5"/>
  <c r="Y29" i="5"/>
  <c r="R70" i="5"/>
  <c r="R72" i="5"/>
  <c r="R73" i="5"/>
  <c r="R95" i="5"/>
  <c r="Y20" i="6"/>
  <c r="Y32" i="6"/>
  <c r="Y53" i="6"/>
  <c r="Y21" i="7"/>
  <c r="Y22" i="7"/>
  <c r="Y28" i="7"/>
  <c r="R69" i="3"/>
  <c r="R101" i="3"/>
  <c r="R70" i="4"/>
  <c r="R86" i="4"/>
  <c r="R110" i="4"/>
  <c r="Y11" i="5"/>
  <c r="Y19" i="5"/>
  <c r="Y27" i="5"/>
  <c r="Y58" i="5"/>
  <c r="Y7" i="6"/>
  <c r="Y13" i="6"/>
  <c r="Y38" i="6"/>
  <c r="R64" i="3"/>
  <c r="R81" i="3"/>
  <c r="R97" i="3"/>
  <c r="Y58" i="4"/>
  <c r="Y7" i="5"/>
  <c r="Y35" i="5"/>
  <c r="Y39" i="5"/>
  <c r="Y43" i="5"/>
  <c r="Y46" i="5"/>
  <c r="Y51" i="5"/>
  <c r="R65" i="5"/>
  <c r="Y11" i="6"/>
  <c r="Y35" i="6"/>
  <c r="R71" i="6"/>
  <c r="R116" i="6"/>
  <c r="R96" i="8"/>
  <c r="Y8" i="5"/>
  <c r="Y10" i="5"/>
  <c r="Y12" i="5"/>
  <c r="Y14" i="5"/>
  <c r="Y16" i="5"/>
  <c r="Y18" i="5"/>
  <c r="Y20" i="5"/>
  <c r="Y22" i="5"/>
  <c r="Y24" i="5"/>
  <c r="Y26" i="5"/>
  <c r="Y28" i="5"/>
  <c r="Y30" i="5"/>
  <c r="Y32" i="5"/>
  <c r="Y34" i="5"/>
  <c r="Y36" i="5"/>
  <c r="Y38" i="5"/>
  <c r="Y40" i="5"/>
  <c r="Y42" i="5"/>
  <c r="Y50" i="5"/>
  <c r="Y9" i="6"/>
  <c r="Y22" i="6"/>
  <c r="Y29" i="6"/>
  <c r="Y31" i="6"/>
  <c r="Y43" i="6"/>
  <c r="Y13" i="7"/>
  <c r="Y14" i="7"/>
  <c r="Y46" i="7"/>
  <c r="R107" i="7"/>
  <c r="R88" i="8"/>
  <c r="R77" i="5"/>
  <c r="R78" i="5"/>
  <c r="R79" i="5"/>
  <c r="R88" i="5"/>
  <c r="R89" i="5"/>
  <c r="R98" i="5"/>
  <c r="R100" i="5"/>
  <c r="R101" i="5"/>
  <c r="Y18" i="6"/>
  <c r="Y45" i="6"/>
  <c r="Y46" i="6"/>
  <c r="R82" i="6"/>
  <c r="R99" i="6"/>
  <c r="R103" i="6"/>
  <c r="Y38" i="7"/>
  <c r="R70" i="7"/>
  <c r="R98" i="7"/>
  <c r="R105" i="8"/>
  <c r="R83" i="5"/>
  <c r="R99" i="5"/>
  <c r="R106" i="5"/>
  <c r="R107" i="5"/>
  <c r="Y14" i="6"/>
  <c r="Y30" i="6"/>
  <c r="Y34" i="6"/>
  <c r="Y41" i="6"/>
  <c r="Y42" i="6"/>
  <c r="Y49" i="6"/>
  <c r="Y50" i="6"/>
  <c r="Y56" i="6"/>
  <c r="Y57" i="6"/>
  <c r="R68" i="6"/>
  <c r="R70" i="6"/>
  <c r="R80" i="6"/>
  <c r="R81" i="6"/>
  <c r="R90" i="6"/>
  <c r="R91" i="6"/>
  <c r="R100" i="6"/>
  <c r="R102" i="6"/>
  <c r="R112" i="6"/>
  <c r="R115" i="6"/>
  <c r="Y36" i="7"/>
  <c r="Y44" i="7"/>
  <c r="Y52" i="7"/>
  <c r="R71" i="7"/>
  <c r="R74" i="7"/>
  <c r="R87" i="7"/>
  <c r="R89" i="7"/>
  <c r="R101" i="7"/>
  <c r="R102" i="7"/>
  <c r="R69" i="8"/>
  <c r="R72" i="8"/>
  <c r="R85" i="8"/>
  <c r="R87" i="8"/>
  <c r="R99" i="8"/>
  <c r="R100" i="8"/>
  <c r="R117" i="8"/>
  <c r="R71" i="5"/>
  <c r="R87" i="5"/>
  <c r="R112" i="5"/>
  <c r="Y10" i="6"/>
  <c r="Y26" i="6"/>
  <c r="R77" i="6"/>
  <c r="R109" i="6"/>
  <c r="Y9" i="7"/>
  <c r="Y10" i="7"/>
  <c r="Y17" i="7"/>
  <c r="Y18" i="7"/>
  <c r="Y25" i="7"/>
  <c r="Y26" i="7"/>
  <c r="Y30" i="7"/>
  <c r="R83" i="7"/>
  <c r="R112" i="7"/>
  <c r="R81" i="8"/>
  <c r="R110" i="8"/>
  <c r="R111" i="5"/>
  <c r="Y54" i="6"/>
  <c r="R73" i="6"/>
  <c r="R89" i="6"/>
  <c r="R105" i="6"/>
  <c r="Y34" i="7"/>
  <c r="Y42" i="7"/>
  <c r="Y50" i="7"/>
  <c r="R78" i="7"/>
  <c r="R92" i="7"/>
  <c r="R99" i="7"/>
  <c r="R100" i="7"/>
  <c r="Y57" i="8"/>
  <c r="R76" i="8"/>
  <c r="R90" i="8"/>
  <c r="R97" i="8"/>
  <c r="R98" i="8"/>
  <c r="R69" i="6"/>
  <c r="R85" i="6"/>
  <c r="R101" i="6"/>
  <c r="Y32" i="7"/>
  <c r="Y40" i="7"/>
  <c r="Y48" i="7"/>
  <c r="R73" i="7"/>
  <c r="R80" i="7"/>
  <c r="R94" i="7"/>
  <c r="R108" i="7"/>
  <c r="R117" i="7"/>
  <c r="Y55" i="8"/>
  <c r="R71" i="8"/>
  <c r="R78" i="8"/>
  <c r="R92" i="8"/>
  <c r="R106" i="8"/>
  <c r="R115" i="8"/>
  <c r="R116" i="8"/>
  <c r="Y29" i="7"/>
  <c r="Y31" i="7"/>
  <c r="Y33" i="7"/>
  <c r="Y35" i="7"/>
  <c r="Y37" i="7"/>
  <c r="Y39" i="7"/>
  <c r="Y41" i="7"/>
  <c r="Y43" i="7"/>
  <c r="Y45" i="7"/>
  <c r="Y47" i="7"/>
  <c r="Y49" i="7"/>
  <c r="Y51" i="7"/>
  <c r="Y53" i="7"/>
  <c r="R72" i="7"/>
  <c r="R88" i="7"/>
  <c r="R104" i="7"/>
  <c r="Y56" i="8"/>
  <c r="Y58" i="8"/>
  <c r="R70" i="8"/>
  <c r="R86" i="8"/>
  <c r="R102" i="8"/>
</calcChain>
</file>

<file path=xl/sharedStrings.xml><?xml version="1.0" encoding="utf-8"?>
<sst xmlns="http://schemas.openxmlformats.org/spreadsheetml/2006/main" count="3530" uniqueCount="195">
  <si>
    <t>項目名</t>
    <rPh sb="0" eb="2">
      <t>コウモク</t>
    </rPh>
    <rPh sb="2" eb="3">
      <t>メイ</t>
    </rPh>
    <phoneticPr fontId="4"/>
  </si>
  <si>
    <t>基準値</t>
    <rPh sb="0" eb="3">
      <t>キジュンチ</t>
    </rPh>
    <phoneticPr fontId="4"/>
  </si>
  <si>
    <t>弊社定量下限値</t>
    <rPh sb="0" eb="2">
      <t>ヘイシャ</t>
    </rPh>
    <rPh sb="2" eb="4">
      <t>テイリョウ</t>
    </rPh>
    <rPh sb="4" eb="6">
      <t>カゲン</t>
    </rPh>
    <rPh sb="6" eb="7">
      <t>チ</t>
    </rPh>
    <phoneticPr fontId="4"/>
  </si>
  <si>
    <t>4月</t>
    <rPh sb="1" eb="2">
      <t>ガツ</t>
    </rPh>
    <phoneticPr fontId="4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</si>
  <si>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</si>
  <si>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</si>
  <si>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</si>
  <si>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</si>
  <si>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</si>
  <si>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</si>
  <si>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</si>
  <si>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</si>
  <si>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</si>
  <si>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</si>
  <si>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</si>
  <si>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最小</t>
    <rPh sb="0" eb="2">
      <t>サイショウ</t>
    </rPh>
    <phoneticPr fontId="4"/>
  </si>
  <si>
    <t>最大</t>
    <rPh sb="0" eb="2">
      <t>サイダイ</t>
    </rPh>
    <phoneticPr fontId="4"/>
  </si>
  <si>
    <t>平均</t>
    <rPh sb="0" eb="2">
      <t>ヘイキン</t>
    </rPh>
    <phoneticPr fontId="4"/>
  </si>
  <si>
    <t>採水日</t>
    <rPh sb="0" eb="2">
      <t>サイスイ</t>
    </rPh>
    <rPh sb="2" eb="3">
      <t>ビ</t>
    </rPh>
    <phoneticPr fontId="4"/>
  </si>
  <si>
    <t>-</t>
    <phoneticPr fontId="4"/>
  </si>
  <si>
    <t>水温</t>
    <rPh sb="0" eb="2">
      <t>スイオン</t>
    </rPh>
    <phoneticPr fontId="4"/>
  </si>
  <si>
    <t>気温</t>
    <rPh sb="0" eb="2">
      <t>キオン</t>
    </rPh>
    <phoneticPr fontId="4"/>
  </si>
  <si>
    <t>一般細菌</t>
  </si>
  <si>
    <t>100集落/ｍｌ 以下</t>
  </si>
  <si>
    <t>整数表示</t>
  </si>
  <si>
    <t>大腸菌</t>
  </si>
  <si>
    <t>検出されないこと</t>
  </si>
  <si>
    <t>検出・不検出</t>
  </si>
  <si>
    <t>不検出</t>
    <rPh sb="0" eb="1">
      <t>フ</t>
    </rPh>
    <rPh sb="1" eb="3">
      <t>ケンシュツ</t>
    </rPh>
    <phoneticPr fontId="4"/>
  </si>
  <si>
    <t>カドミウム及びその化合物</t>
  </si>
  <si>
    <t>0.003mg/L以下</t>
  </si>
  <si>
    <t>0.0003mg/L未満</t>
  </si>
  <si>
    <t>0.0003未満</t>
  </si>
  <si>
    <t>水銀及びその化合物</t>
  </si>
  <si>
    <t>0.0005mg/L以下</t>
  </si>
  <si>
    <t>0.00005mg/L未満</t>
  </si>
  <si>
    <t>0.00005未満</t>
  </si>
  <si>
    <t>セレン及びその化合物</t>
  </si>
  <si>
    <t>0.01mg/L以下</t>
  </si>
  <si>
    <t>0.001mg/L未満</t>
  </si>
  <si>
    <t>0.001未満</t>
  </si>
  <si>
    <t>鉛及びその化合物</t>
  </si>
  <si>
    <t>ヒ素及びその化合物</t>
  </si>
  <si>
    <t>六価クロム化合物</t>
  </si>
  <si>
    <t>0.02mg/L以下</t>
    <phoneticPr fontId="4"/>
  </si>
  <si>
    <t>0.002mg/L未満</t>
    <phoneticPr fontId="4"/>
  </si>
  <si>
    <t>0.002未満</t>
    <phoneticPr fontId="4"/>
  </si>
  <si>
    <t>亜硝酸態窒素</t>
    <rPh sb="0" eb="3">
      <t>アショウサン</t>
    </rPh>
    <rPh sb="3" eb="4">
      <t>タイ</t>
    </rPh>
    <rPh sb="4" eb="6">
      <t>チッソ</t>
    </rPh>
    <phoneticPr fontId="4"/>
  </si>
  <si>
    <t>0.04mg/L以下</t>
  </si>
  <si>
    <t>0.004mg/L未満</t>
  </si>
  <si>
    <t>0.004未満</t>
    <phoneticPr fontId="4"/>
  </si>
  <si>
    <t>シアン化物イオン及び塩化シアン</t>
  </si>
  <si>
    <t>硝酸態窒素及び亜硝酸態窒素</t>
  </si>
  <si>
    <t>10mg/L以下</t>
  </si>
  <si>
    <t>0.02mg/L未満</t>
  </si>
  <si>
    <t>0.02未満</t>
  </si>
  <si>
    <t>フッ素及びその化合物</t>
  </si>
  <si>
    <t>0.8mg/L以下</t>
  </si>
  <si>
    <t>0.05mg/L未満</t>
  </si>
  <si>
    <t>0.05未満</t>
  </si>
  <si>
    <t>ホウ素及びその化合物</t>
  </si>
  <si>
    <t>1mg/L以下</t>
  </si>
  <si>
    <t>0.1mg/L未満</t>
  </si>
  <si>
    <t>0.1未満</t>
  </si>
  <si>
    <t>四塩化炭素</t>
  </si>
  <si>
    <t>0.002mg/L以下</t>
  </si>
  <si>
    <t>0.0002mg/L未満</t>
  </si>
  <si>
    <t>0.0002未満</t>
  </si>
  <si>
    <t>１，４-ジオキサン</t>
  </si>
  <si>
    <t>0.05mg/L以下</t>
  </si>
  <si>
    <t>0.005mg/L未満</t>
  </si>
  <si>
    <t>0.005未満</t>
  </si>
  <si>
    <t>シス-1,2-ジクロロエチレン及びトランス-1,2-ジクロロエチレン</t>
  </si>
  <si>
    <t>0.002mg/L未満</t>
  </si>
  <si>
    <t>0.002未満</t>
  </si>
  <si>
    <t>ジクロロメタン</t>
  </si>
  <si>
    <t>0.02mg/L以下</t>
  </si>
  <si>
    <t>テトラクロロエチレン</t>
  </si>
  <si>
    <t>トリクロロエチレン</t>
  </si>
  <si>
    <t>ベンゼン</t>
  </si>
  <si>
    <t>塩素酸</t>
  </si>
  <si>
    <t>0.6mg/L以下</t>
  </si>
  <si>
    <t>0.06mg/L未満</t>
  </si>
  <si>
    <t>0.06未満</t>
  </si>
  <si>
    <t>クロロ酢酸</t>
  </si>
  <si>
    <t>クロロホルム</t>
  </si>
  <si>
    <t>0.06mg/L以下</t>
  </si>
  <si>
    <t>ジクロロ酢酸</t>
  </si>
  <si>
    <t>0.03mg/L以下</t>
    <phoneticPr fontId="4"/>
  </si>
  <si>
    <t>0.003mg/L未満</t>
    <phoneticPr fontId="4"/>
  </si>
  <si>
    <t>0.003未満</t>
    <phoneticPr fontId="4"/>
  </si>
  <si>
    <t>ジブロモクロロメタン</t>
  </si>
  <si>
    <t>0.1mg/L以下</t>
  </si>
  <si>
    <t>臭素酸</t>
  </si>
  <si>
    <t>総トリハロメタン</t>
  </si>
  <si>
    <t>トリクロロ酢酸</t>
  </si>
  <si>
    <t>ブロモジクロロメタン</t>
  </si>
  <si>
    <t>0.03mg/L以下</t>
  </si>
  <si>
    <t>ブロモホルム</t>
  </si>
  <si>
    <t>0.09mg/L以下</t>
  </si>
  <si>
    <t>ホルムアルデヒド</t>
  </si>
  <si>
    <t>0.08mg/L以下</t>
  </si>
  <si>
    <t>0.008mg/L未満</t>
  </si>
  <si>
    <t>0.008未満</t>
  </si>
  <si>
    <t>亜鉛及びその化合物</t>
  </si>
  <si>
    <t>0.01mg/L未満</t>
  </si>
  <si>
    <t>0.01未満</t>
  </si>
  <si>
    <t>アルミニウム及びその化合物</t>
  </si>
  <si>
    <t>0.2mg/L以下</t>
  </si>
  <si>
    <t>鉄及びその化合物</t>
  </si>
  <si>
    <t>0.3mg/L以下</t>
  </si>
  <si>
    <t>0.03mg/L未満</t>
  </si>
  <si>
    <t>0.03未満</t>
  </si>
  <si>
    <t>銅及びその化合物</t>
  </si>
  <si>
    <t>ナトリウム及びその化合物</t>
  </si>
  <si>
    <t>200mg/L以下</t>
  </si>
  <si>
    <t>1mg/L未満</t>
  </si>
  <si>
    <t>マンガン及びその化合物</t>
  </si>
  <si>
    <t>塩化物イオン</t>
  </si>
  <si>
    <t>0.2mg/L未満</t>
  </si>
  <si>
    <t>0.2未満</t>
  </si>
  <si>
    <t>カルシウム・マグネシウム</t>
  </si>
  <si>
    <t>300mg/L以下</t>
  </si>
  <si>
    <t>5mg/L未満</t>
  </si>
  <si>
    <t>1未満</t>
  </si>
  <si>
    <t>蒸発残留物</t>
  </si>
  <si>
    <t>500mg/L以下</t>
  </si>
  <si>
    <t>20mg/L未満</t>
  </si>
  <si>
    <t>陰イオン界面活性剤</t>
  </si>
  <si>
    <t>ジェオスミン</t>
  </si>
  <si>
    <t>0.00001mg/L以下</t>
  </si>
  <si>
    <t>0.000001mg/L未満</t>
  </si>
  <si>
    <t>0.000001未満</t>
  </si>
  <si>
    <t>2-ＭＩＢ</t>
  </si>
  <si>
    <t>非イオン界面活性剤</t>
  </si>
  <si>
    <t>フェノール類</t>
  </si>
  <si>
    <t>0.005mg/L以下</t>
  </si>
  <si>
    <t>0.0005mg/L未満</t>
  </si>
  <si>
    <t>0.0005未満</t>
  </si>
  <si>
    <t>有機物（ＴＯＣ）</t>
  </si>
  <si>
    <t>3mg/L以下</t>
  </si>
  <si>
    <t>0.3mg/L未満</t>
  </si>
  <si>
    <t>0.3未満</t>
  </si>
  <si>
    <t>ＰＨ値</t>
  </si>
  <si>
    <t>5.8 以上 8.6 以下</t>
  </si>
  <si>
    <t>---</t>
  </si>
  <si>
    <t>味</t>
  </si>
  <si>
    <t>異常でないこと</t>
  </si>
  <si>
    <t>臭気</t>
  </si>
  <si>
    <t>色度</t>
  </si>
  <si>
    <t>5度 以下</t>
  </si>
  <si>
    <t>1度未満</t>
  </si>
  <si>
    <t>1未満</t>
    <phoneticPr fontId="4"/>
  </si>
  <si>
    <t>濁度</t>
  </si>
  <si>
    <t>2度 以下</t>
  </si>
  <si>
    <t>0.1度未満</t>
  </si>
  <si>
    <t>0.1未満</t>
    <phoneticPr fontId="4"/>
  </si>
  <si>
    <t>残留塩素</t>
  </si>
  <si>
    <t>0.1mg/L未満</t>
    <phoneticPr fontId="4"/>
  </si>
  <si>
    <t>平均値</t>
    <rPh sb="0" eb="3">
      <t>ヘイキンチ</t>
    </rPh>
    <phoneticPr fontId="4"/>
  </si>
  <si>
    <t>-</t>
    <phoneticPr fontId="4"/>
  </si>
  <si>
    <t>0.02mg/L以下</t>
    <phoneticPr fontId="4"/>
  </si>
  <si>
    <t>0.002mg/L未満</t>
    <phoneticPr fontId="4"/>
  </si>
  <si>
    <t>0.002未満</t>
    <phoneticPr fontId="4"/>
  </si>
  <si>
    <t>0.004未満</t>
    <phoneticPr fontId="4"/>
  </si>
  <si>
    <t>0.03mg/L以下</t>
    <phoneticPr fontId="4"/>
  </si>
  <si>
    <t>0.003mg/L未満</t>
    <phoneticPr fontId="4"/>
  </si>
  <si>
    <t>0.003未満</t>
    <phoneticPr fontId="4"/>
  </si>
  <si>
    <t>1未満</t>
    <phoneticPr fontId="4"/>
  </si>
  <si>
    <t>1未満</t>
    <phoneticPr fontId="4"/>
  </si>
  <si>
    <t>0.1未満</t>
    <phoneticPr fontId="4"/>
  </si>
  <si>
    <t>0.1mg/L未満</t>
    <phoneticPr fontId="4"/>
  </si>
  <si>
    <t>-</t>
    <phoneticPr fontId="4"/>
  </si>
  <si>
    <t>011.平松【提】</t>
    <phoneticPr fontId="2"/>
  </si>
  <si>
    <t>012.宝蔵寺【提】</t>
    <phoneticPr fontId="2"/>
  </si>
  <si>
    <t>013.丸尾【提】</t>
  </si>
  <si>
    <t>014.上三河【提】</t>
  </si>
  <si>
    <t>015.下三河【提】</t>
  </si>
  <si>
    <t>016.西徳久【提】</t>
  </si>
  <si>
    <t>017.船越【提】</t>
  </si>
  <si>
    <t/>
  </si>
  <si>
    <t>2025年4月16日</t>
  </si>
  <si>
    <t>不検出</t>
  </si>
  <si>
    <t>異常なし</t>
  </si>
  <si>
    <t>2025年5月21日</t>
  </si>
  <si>
    <t>2025年6月18日</t>
  </si>
  <si>
    <t>0.004未満</t>
  </si>
  <si>
    <t>0.003未満</t>
  </si>
  <si>
    <t>令和７年度　南光地区　南部簡易水道　平松</t>
    <rPh sb="6" eb="8">
      <t>ナンコウ</t>
    </rPh>
    <rPh sb="8" eb="10">
      <t>チク</t>
    </rPh>
    <rPh sb="11" eb="13">
      <t>ナンブ</t>
    </rPh>
    <rPh sb="13" eb="14">
      <t>カン</t>
    </rPh>
    <rPh sb="14" eb="15">
      <t>イ</t>
    </rPh>
    <rPh sb="15" eb="17">
      <t>スイドウ</t>
    </rPh>
    <rPh sb="18" eb="20">
      <t>ヒラマツ</t>
    </rPh>
    <phoneticPr fontId="4"/>
  </si>
  <si>
    <t>令和７年度　南光地区　南部簡易水道　宝蔵寺</t>
    <rPh sb="6" eb="8">
      <t>ナンコウ</t>
    </rPh>
    <rPh sb="8" eb="10">
      <t>チク</t>
    </rPh>
    <rPh sb="11" eb="13">
      <t>ナンブ</t>
    </rPh>
    <rPh sb="13" eb="14">
      <t>カン</t>
    </rPh>
    <rPh sb="14" eb="15">
      <t>イ</t>
    </rPh>
    <rPh sb="15" eb="17">
      <t>スイドウ</t>
    </rPh>
    <rPh sb="18" eb="21">
      <t>ホウゾウジ</t>
    </rPh>
    <phoneticPr fontId="4"/>
  </si>
  <si>
    <t>令和７年度　南光地区　南部簡易水道　丸尾</t>
    <rPh sb="6" eb="8">
      <t>ナンコウ</t>
    </rPh>
    <rPh sb="8" eb="10">
      <t>チク</t>
    </rPh>
    <rPh sb="11" eb="13">
      <t>ナンブ</t>
    </rPh>
    <rPh sb="13" eb="14">
      <t>カン</t>
    </rPh>
    <rPh sb="14" eb="15">
      <t>イ</t>
    </rPh>
    <rPh sb="15" eb="17">
      <t>スイドウ</t>
    </rPh>
    <rPh sb="18" eb="20">
      <t>マルオ</t>
    </rPh>
    <phoneticPr fontId="4"/>
  </si>
  <si>
    <t>令和７年度　南光地区　北部簡易水道　上三河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19">
      <t>カミ</t>
    </rPh>
    <rPh sb="19" eb="21">
      <t>ミカワ</t>
    </rPh>
    <phoneticPr fontId="4"/>
  </si>
  <si>
    <t>令和７年度　南光地区　北部簡易水道　下三河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21">
      <t>シモミカワ</t>
    </rPh>
    <phoneticPr fontId="4"/>
  </si>
  <si>
    <t>令和７年度　南光地区　北部簡易水道　西徳久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19">
      <t>ニシ</t>
    </rPh>
    <rPh sb="19" eb="21">
      <t>トクヒサ</t>
    </rPh>
    <phoneticPr fontId="4"/>
  </si>
  <si>
    <t>令和７年度　南光地区　北部簡易水道　船越</t>
    <rPh sb="6" eb="8">
      <t>ナンコウ</t>
    </rPh>
    <rPh sb="8" eb="10">
      <t>チク</t>
    </rPh>
    <rPh sb="11" eb="13">
      <t>ホクブ</t>
    </rPh>
    <rPh sb="13" eb="14">
      <t>カン</t>
    </rPh>
    <rPh sb="14" eb="15">
      <t>イ</t>
    </rPh>
    <rPh sb="15" eb="17">
      <t>スイドウ</t>
    </rPh>
    <rPh sb="18" eb="20">
      <t>フナコシ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</si>
</sst>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"/>
    <numFmt numFmtId="177" formatCode="0.0000"/>
    <numFmt numFmtId="178" formatCode="0.00000"/>
    <numFmt numFmtId="179" formatCode="0.000"/>
    <numFmt numFmtId="180" formatCode="0.0_ "/>
    <numFmt numFmtId="181" formatCode="0.00_ "/>
    <numFmt numFmtId="182" formatCode="0.000000_);[Red]\(0.000000\)"/>
    <numFmt numFmtId="183" formatCode="0_);[Red]\(0\)"/>
    <numFmt numFmtId="184" formatCode="0.0000_ "/>
    <numFmt numFmtId="185" formatCode="0.00000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7" fillId="0" borderId="0"/>
    <xf numFmtId="0" fontId="7" fillId="0" borderId="0"/>
  </cellStyleXfs>
  <cellXfs count="161">
    <xf numFmtId="0" fontId="0" fillId="0" borderId="0" xfId="0">
      <alignment vertical="center"/>
    </xf>
    <xf numFmtId="0" fontId="6" fillId="0" borderId="26" xfId="1" applyFont="1" applyBorder="1" applyAlignment="1" applyProtection="1">
      <alignment vertical="center" wrapText="1"/>
      <protection locked="0"/>
    </xf>
    <xf numFmtId="0" fontId="6" fillId="0" borderId="16" xfId="1" applyFont="1" applyBorder="1" applyAlignment="1" applyProtection="1">
      <alignment vertical="center" wrapText="1"/>
      <protection locked="0"/>
    </xf>
    <xf numFmtId="0" fontId="6" fillId="0" borderId="12" xfId="1" applyFont="1" applyBorder="1" applyAlignment="1" applyProtection="1">
      <alignment vertical="center" wrapText="1"/>
      <protection locked="0"/>
    </xf>
    <xf numFmtId="0" fontId="6" fillId="0" borderId="38" xfId="1" applyFont="1" applyBorder="1" applyAlignment="1" applyProtection="1">
      <alignment vertical="center" wrapText="1"/>
      <protection locked="0"/>
    </xf>
    <xf numFmtId="182" fontId="6" fillId="0" borderId="12" xfId="1" applyNumberFormat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13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49" xfId="1" applyFont="1" applyBorder="1" applyAlignment="1" applyProtection="1">
      <alignment horizontal="center" vertical="center"/>
      <protection locked="0"/>
    </xf>
    <xf numFmtId="0" fontId="5" fillId="0" borderId="35" xfId="1" applyFont="1" applyBorder="1" applyAlignment="1" applyProtection="1">
      <alignment horizontal="center" vertical="center"/>
      <protection locked="0"/>
    </xf>
    <xf numFmtId="0" fontId="1" fillId="0" borderId="0" xfId="1" applyFont="1" applyProtection="1">
      <protection locked="0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center" vertical="center"/>
      <protection locked="0"/>
    </xf>
    <xf numFmtId="0" fontId="1" fillId="0" borderId="4" xfId="1" applyFont="1" applyBorder="1" applyAlignment="1" applyProtection="1">
      <alignment horizontal="center" vertical="center"/>
      <protection locked="0"/>
    </xf>
    <xf numFmtId="0" fontId="1" fillId="0" borderId="8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0" fontId="1" fillId="0" borderId="14" xfId="1" applyFont="1" applyBorder="1" applyAlignment="1" applyProtection="1">
      <alignment horizontal="center" vertical="center"/>
      <protection locked="0"/>
    </xf>
    <xf numFmtId="0" fontId="1" fillId="0" borderId="15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7" xfId="1" applyFont="1" applyBorder="1" applyAlignment="1" applyProtection="1">
      <alignment horizontal="center" vertical="center"/>
      <protection locked="0"/>
    </xf>
    <xf numFmtId="14" fontId="1" fillId="0" borderId="18" xfId="1" applyNumberFormat="1" applyFont="1" applyBorder="1" applyAlignment="1" applyProtection="1">
      <alignment horizontal="center"/>
      <protection locked="0"/>
    </xf>
    <xf numFmtId="14" fontId="1" fillId="0" borderId="16" xfId="1" applyNumberFormat="1" applyFont="1" applyBorder="1" applyAlignment="1" applyProtection="1">
      <alignment horizontal="center"/>
      <protection locked="0"/>
    </xf>
    <xf numFmtId="14" fontId="1" fillId="0" borderId="19" xfId="1" applyNumberFormat="1" applyFont="1" applyBorder="1" applyAlignment="1" applyProtection="1">
      <alignment horizontal="center"/>
      <protection locked="0"/>
    </xf>
    <xf numFmtId="0" fontId="1" fillId="0" borderId="19" xfId="1" applyFont="1" applyBorder="1" applyAlignment="1">
      <alignment horizontal="center"/>
    </xf>
    <xf numFmtId="0" fontId="1" fillId="0" borderId="50" xfId="1" applyFont="1" applyBorder="1" applyAlignment="1">
      <alignment horizontal="center"/>
    </xf>
    <xf numFmtId="180" fontId="1" fillId="0" borderId="18" xfId="1" applyNumberFormat="1" applyFont="1" applyBorder="1" applyAlignment="1" applyProtection="1">
      <alignment horizontal="center"/>
      <protection locked="0"/>
    </xf>
    <xf numFmtId="180" fontId="1" fillId="0" borderId="16" xfId="1" applyNumberFormat="1" applyFont="1" applyBorder="1" applyAlignment="1" applyProtection="1">
      <alignment horizontal="center"/>
      <protection locked="0"/>
    </xf>
    <xf numFmtId="180" fontId="1" fillId="0" borderId="19" xfId="1" applyNumberFormat="1" applyFont="1" applyBorder="1" applyAlignment="1" applyProtection="1">
      <alignment horizontal="center"/>
      <protection locked="0"/>
    </xf>
    <xf numFmtId="180" fontId="1" fillId="0" borderId="19" xfId="1" applyNumberFormat="1" applyFont="1" applyBorder="1" applyAlignment="1">
      <alignment horizontal="center"/>
    </xf>
    <xf numFmtId="180" fontId="1" fillId="0" borderId="50" xfId="1" applyNumberFormat="1" applyFont="1" applyBorder="1" applyAlignment="1">
      <alignment horizontal="center"/>
    </xf>
    <xf numFmtId="0" fontId="1" fillId="0" borderId="20" xfId="1" applyFont="1" applyBorder="1" applyAlignment="1" applyProtection="1">
      <alignment horizontal="center" vertical="center"/>
      <protection locked="0"/>
    </xf>
    <xf numFmtId="0" fontId="1" fillId="0" borderId="21" xfId="1" applyFont="1" applyBorder="1" applyAlignment="1" applyProtection="1">
      <alignment horizontal="center" vertical="center"/>
      <protection locked="0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0" xfId="1" applyFont="1" applyBorder="1" applyAlignment="1" applyProtection="1">
      <alignment horizontal="center" vertical="center"/>
      <protection locked="0"/>
    </xf>
    <xf numFmtId="180" fontId="1" fillId="0" borderId="22" xfId="1" applyNumberFormat="1" applyFont="1" applyBorder="1" applyAlignment="1" applyProtection="1">
      <alignment horizontal="center"/>
      <protection locked="0"/>
    </xf>
    <xf numFmtId="180" fontId="1" fillId="0" borderId="9" xfId="1" applyNumberFormat="1" applyFont="1" applyBorder="1" applyAlignment="1" applyProtection="1">
      <alignment horizontal="center"/>
      <protection locked="0"/>
    </xf>
    <xf numFmtId="180" fontId="1" fillId="0" borderId="23" xfId="1" applyNumberFormat="1" applyFont="1" applyBorder="1" applyAlignment="1" applyProtection="1">
      <alignment horizontal="center"/>
      <protection locked="0"/>
    </xf>
    <xf numFmtId="180" fontId="1" fillId="0" borderId="54" xfId="1" applyNumberFormat="1" applyFont="1" applyBorder="1" applyAlignment="1">
      <alignment horizontal="center"/>
    </xf>
    <xf numFmtId="180" fontId="1" fillId="0" borderId="51" xfId="1" applyNumberFormat="1" applyFont="1" applyBorder="1" applyAlignment="1">
      <alignment horizontal="center"/>
    </xf>
    <xf numFmtId="176" fontId="1" fillId="0" borderId="51" xfId="1" applyNumberFormat="1" applyFont="1" applyBorder="1" applyAlignment="1">
      <alignment horizontal="center"/>
    </xf>
    <xf numFmtId="0" fontId="1" fillId="0" borderId="24" xfId="1" applyFont="1" applyBorder="1" applyAlignment="1" applyProtection="1">
      <alignment vertical="center" wrapText="1"/>
      <protection locked="0"/>
    </xf>
    <xf numFmtId="0" fontId="1" fillId="0" borderId="25" xfId="1" applyFont="1" applyBorder="1" applyAlignment="1" applyProtection="1">
      <alignment horizontal="center" vertical="center"/>
      <protection locked="0"/>
    </xf>
    <xf numFmtId="0" fontId="1" fillId="0" borderId="26" xfId="1" applyFont="1" applyBorder="1" applyAlignment="1" applyProtection="1">
      <alignment vertical="center" wrapText="1"/>
      <protection locked="0"/>
    </xf>
    <xf numFmtId="0" fontId="1" fillId="0" borderId="27" xfId="1" applyFont="1" applyBorder="1" applyAlignment="1" applyProtection="1">
      <alignment vertical="center"/>
      <protection locked="0"/>
    </xf>
    <xf numFmtId="1" fontId="1" fillId="0" borderId="28" xfId="1" applyNumberFormat="1" applyFont="1" applyBorder="1" applyAlignment="1" applyProtection="1">
      <alignment horizontal="right" shrinkToFit="1"/>
      <protection locked="0"/>
    </xf>
    <xf numFmtId="1" fontId="1" fillId="0" borderId="29" xfId="1" applyNumberFormat="1" applyFont="1" applyBorder="1" applyAlignment="1" applyProtection="1">
      <alignment horizontal="right" shrinkToFit="1"/>
      <protection locked="0"/>
    </xf>
    <xf numFmtId="0" fontId="1" fillId="0" borderId="29" xfId="1" applyFont="1" applyBorder="1" applyAlignment="1" applyProtection="1">
      <alignment horizontal="right" shrinkToFit="1"/>
      <protection locked="0"/>
    </xf>
    <xf numFmtId="184" fontId="1" fillId="0" borderId="29" xfId="1" applyNumberFormat="1" applyFont="1" applyBorder="1" applyAlignment="1" applyProtection="1">
      <alignment horizontal="right" shrinkToFit="1"/>
      <protection locked="0"/>
    </xf>
    <xf numFmtId="184" fontId="1" fillId="0" borderId="26" xfId="1" applyNumberFormat="1" applyFont="1" applyBorder="1" applyAlignment="1" applyProtection="1">
      <alignment horizontal="right" shrinkToFit="1"/>
      <protection locked="0"/>
    </xf>
    <xf numFmtId="177" fontId="1" fillId="0" borderId="29" xfId="1" applyNumberFormat="1" applyFont="1" applyBorder="1" applyAlignment="1" applyProtection="1">
      <alignment horizontal="right" shrinkToFit="1"/>
      <protection locked="0"/>
    </xf>
    <xf numFmtId="177" fontId="1" fillId="0" borderId="30" xfId="1" applyNumberFormat="1" applyFont="1" applyBorder="1" applyAlignment="1" applyProtection="1">
      <alignment horizontal="right" shrinkToFit="1"/>
      <protection locked="0"/>
    </xf>
    <xf numFmtId="1" fontId="1" fillId="0" borderId="55" xfId="1" applyNumberFormat="1" applyFont="1" applyBorder="1" applyAlignment="1">
      <alignment horizontal="right"/>
    </xf>
    <xf numFmtId="1" fontId="1" fillId="0" borderId="31" xfId="1" applyNumberFormat="1" applyFont="1" applyBorder="1" applyAlignment="1">
      <alignment horizontal="right"/>
    </xf>
    <xf numFmtId="1" fontId="1" fillId="0" borderId="31" xfId="1" applyNumberFormat="1" applyFont="1" applyBorder="1" applyAlignment="1">
      <alignment horizontal="right" shrinkToFit="1"/>
    </xf>
    <xf numFmtId="0" fontId="1" fillId="0" borderId="32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vertical="center" wrapText="1"/>
      <protection locked="0"/>
    </xf>
    <xf numFmtId="0" fontId="1" fillId="0" borderId="17" xfId="1" applyFont="1" applyBorder="1" applyAlignment="1" applyProtection="1">
      <alignment vertical="center"/>
      <protection locked="0"/>
    </xf>
    <xf numFmtId="1" fontId="1" fillId="0" borderId="11" xfId="1" applyNumberFormat="1" applyFont="1" applyBorder="1" applyAlignment="1" applyProtection="1">
      <alignment horizontal="right" shrinkToFit="1"/>
      <protection locked="0"/>
    </xf>
    <xf numFmtId="1" fontId="1" fillId="0" borderId="33" xfId="1" applyNumberFormat="1" applyFont="1" applyBorder="1" applyAlignment="1" applyProtection="1">
      <alignment horizontal="right" shrinkToFit="1"/>
      <protection locked="0"/>
    </xf>
    <xf numFmtId="0" fontId="1" fillId="0" borderId="33" xfId="1" applyFont="1" applyBorder="1" applyAlignment="1" applyProtection="1">
      <alignment horizontal="right" shrinkToFit="1"/>
      <protection locked="0"/>
    </xf>
    <xf numFmtId="184" fontId="1" fillId="0" borderId="33" xfId="1" applyNumberFormat="1" applyFont="1" applyBorder="1" applyAlignment="1" applyProtection="1">
      <alignment horizontal="right" shrinkToFit="1"/>
      <protection locked="0"/>
    </xf>
    <xf numFmtId="177" fontId="1" fillId="0" borderId="33" xfId="1" applyNumberFormat="1" applyFont="1" applyBorder="1" applyAlignment="1" applyProtection="1">
      <alignment horizontal="right" shrinkToFit="1"/>
      <protection locked="0"/>
    </xf>
    <xf numFmtId="177" fontId="1" fillId="0" borderId="34" xfId="1" applyNumberFormat="1" applyFont="1" applyBorder="1" applyAlignment="1" applyProtection="1">
      <alignment horizontal="right" shrinkToFit="1"/>
      <protection locked="0"/>
    </xf>
    <xf numFmtId="0" fontId="1" fillId="0" borderId="14" xfId="1" applyFont="1" applyBorder="1" applyAlignment="1">
      <alignment horizontal="right"/>
    </xf>
    <xf numFmtId="0" fontId="1" fillId="0" borderId="50" xfId="1" applyFont="1" applyBorder="1" applyAlignment="1">
      <alignment horizontal="right"/>
    </xf>
    <xf numFmtId="0" fontId="1" fillId="0" borderId="35" xfId="1" applyFont="1" applyBorder="1" applyAlignment="1">
      <alignment horizontal="right" shrinkToFit="1"/>
    </xf>
    <xf numFmtId="0" fontId="1" fillId="0" borderId="12" xfId="1" applyFont="1" applyBorder="1" applyAlignment="1" applyProtection="1">
      <alignment vertical="center" wrapText="1"/>
      <protection locked="0"/>
    </xf>
    <xf numFmtId="0" fontId="1" fillId="0" borderId="36" xfId="1" applyFont="1" applyBorder="1" applyAlignment="1" applyProtection="1">
      <alignment vertical="center"/>
      <protection locked="0"/>
    </xf>
    <xf numFmtId="177" fontId="1" fillId="0" borderId="14" xfId="1" applyNumberFormat="1" applyFont="1" applyBorder="1" applyAlignment="1">
      <alignment horizontal="right"/>
    </xf>
    <xf numFmtId="177" fontId="1" fillId="0" borderId="50" xfId="1" applyNumberFormat="1" applyFont="1" applyBorder="1" applyAlignment="1">
      <alignment horizontal="right"/>
    </xf>
    <xf numFmtId="177" fontId="1" fillId="0" borderId="35" xfId="1" applyNumberFormat="1" applyFont="1" applyBorder="1" applyAlignment="1">
      <alignment horizontal="right" shrinkToFit="1"/>
    </xf>
    <xf numFmtId="178" fontId="1" fillId="0" borderId="14" xfId="1" applyNumberFormat="1" applyFont="1" applyBorder="1" applyAlignment="1">
      <alignment horizontal="right"/>
    </xf>
    <xf numFmtId="178" fontId="1" fillId="0" borderId="50" xfId="1" applyNumberFormat="1" applyFont="1" applyBorder="1" applyAlignment="1">
      <alignment horizontal="right"/>
    </xf>
    <xf numFmtId="178" fontId="1" fillId="0" borderId="35" xfId="1" applyNumberFormat="1" applyFont="1" applyBorder="1" applyAlignment="1">
      <alignment horizontal="right" shrinkToFit="1"/>
    </xf>
    <xf numFmtId="179" fontId="1" fillId="0" borderId="14" xfId="1" applyNumberFormat="1" applyFont="1" applyBorder="1" applyAlignment="1">
      <alignment horizontal="right"/>
    </xf>
    <xf numFmtId="179" fontId="1" fillId="0" borderId="50" xfId="1" applyNumberFormat="1" applyFont="1" applyBorder="1" applyAlignment="1">
      <alignment horizontal="right"/>
    </xf>
    <xf numFmtId="179" fontId="1" fillId="0" borderId="35" xfId="1" applyNumberFormat="1" applyFont="1" applyBorder="1" applyAlignment="1">
      <alignment horizontal="right" shrinkToFit="1"/>
    </xf>
    <xf numFmtId="0" fontId="1" fillId="2" borderId="0" xfId="1" applyFont="1" applyFill="1" applyProtection="1">
      <protection locked="0"/>
    </xf>
    <xf numFmtId="2" fontId="1" fillId="0" borderId="14" xfId="1" applyNumberFormat="1" applyFont="1" applyBorder="1" applyAlignment="1">
      <alignment horizontal="right"/>
    </xf>
    <xf numFmtId="2" fontId="1" fillId="0" borderId="50" xfId="1" applyNumberFormat="1" applyFont="1" applyBorder="1" applyAlignment="1">
      <alignment horizontal="right"/>
    </xf>
    <xf numFmtId="2" fontId="1" fillId="0" borderId="35" xfId="1" applyNumberFormat="1" applyFont="1" applyBorder="1" applyAlignment="1">
      <alignment horizontal="right" shrinkToFit="1"/>
    </xf>
    <xf numFmtId="176" fontId="1" fillId="0" borderId="14" xfId="1" applyNumberFormat="1" applyFont="1" applyBorder="1" applyAlignment="1">
      <alignment horizontal="right"/>
    </xf>
    <xf numFmtId="176" fontId="1" fillId="0" borderId="50" xfId="1" applyNumberFormat="1" applyFont="1" applyBorder="1" applyAlignment="1">
      <alignment horizontal="right"/>
    </xf>
    <xf numFmtId="176" fontId="1" fillId="0" borderId="35" xfId="1" applyNumberFormat="1" applyFont="1" applyBorder="1" applyAlignment="1">
      <alignment horizontal="right" shrinkToFit="1"/>
    </xf>
    <xf numFmtId="180" fontId="1" fillId="0" borderId="11" xfId="1" applyNumberFormat="1" applyFont="1" applyBorder="1" applyAlignment="1" applyProtection="1">
      <alignment horizontal="right" shrinkToFit="1"/>
      <protection locked="0"/>
    </xf>
    <xf numFmtId="180" fontId="1" fillId="0" borderId="33" xfId="1" applyNumberFormat="1" applyFont="1" applyBorder="1" applyAlignment="1" applyProtection="1">
      <alignment horizontal="right" shrinkToFit="1"/>
      <protection locked="0"/>
    </xf>
    <xf numFmtId="180" fontId="1" fillId="0" borderId="34" xfId="1" applyNumberFormat="1" applyFont="1" applyBorder="1" applyAlignment="1" applyProtection="1">
      <alignment horizontal="right" shrinkToFit="1"/>
      <protection locked="0"/>
    </xf>
    <xf numFmtId="180" fontId="1" fillId="0" borderId="14" xfId="1" applyNumberFormat="1" applyFont="1" applyBorder="1" applyAlignment="1">
      <alignment horizontal="right"/>
    </xf>
    <xf numFmtId="180" fontId="1" fillId="0" borderId="50" xfId="1" applyNumberFormat="1" applyFont="1" applyBorder="1" applyAlignment="1">
      <alignment horizontal="right"/>
    </xf>
    <xf numFmtId="180" fontId="1" fillId="0" borderId="35" xfId="1" applyNumberFormat="1" applyFont="1" applyBorder="1" applyAlignment="1">
      <alignment horizontal="right" shrinkToFit="1"/>
    </xf>
    <xf numFmtId="1" fontId="1" fillId="0" borderId="14" xfId="1" applyNumberFormat="1" applyFont="1" applyBorder="1" applyAlignment="1">
      <alignment horizontal="right"/>
    </xf>
    <xf numFmtId="1" fontId="1" fillId="0" borderId="50" xfId="1" applyNumberFormat="1" applyFont="1" applyBorder="1" applyAlignment="1">
      <alignment horizontal="right"/>
    </xf>
    <xf numFmtId="1" fontId="1" fillId="0" borderId="35" xfId="1" applyNumberFormat="1" applyFont="1" applyBorder="1" applyAlignment="1">
      <alignment horizontal="right" shrinkToFit="1"/>
    </xf>
    <xf numFmtId="185" fontId="1" fillId="0" borderId="14" xfId="1" applyNumberFormat="1" applyFont="1" applyBorder="1" applyAlignment="1">
      <alignment horizontal="right"/>
    </xf>
    <xf numFmtId="185" fontId="1" fillId="0" borderId="50" xfId="1" applyNumberFormat="1" applyFont="1" applyBorder="1" applyAlignment="1">
      <alignment horizontal="right"/>
    </xf>
    <xf numFmtId="185" fontId="1" fillId="0" borderId="35" xfId="1" applyNumberFormat="1" applyFont="1" applyBorder="1" applyAlignment="1">
      <alignment horizontal="right" shrinkToFit="1"/>
    </xf>
    <xf numFmtId="176" fontId="1" fillId="0" borderId="11" xfId="1" applyNumberFormat="1" applyFont="1" applyBorder="1" applyAlignment="1" applyProtection="1">
      <alignment horizontal="right" shrinkToFit="1"/>
      <protection locked="0"/>
    </xf>
    <xf numFmtId="176" fontId="1" fillId="0" borderId="33" xfId="1" applyNumberFormat="1" applyFont="1" applyBorder="1" applyAlignment="1" applyProtection="1">
      <alignment horizontal="right" shrinkToFit="1"/>
      <protection locked="0"/>
    </xf>
    <xf numFmtId="176" fontId="1" fillId="0" borderId="34" xfId="1" applyNumberFormat="1" applyFont="1" applyBorder="1" applyAlignment="1" applyProtection="1">
      <alignment horizontal="right" shrinkToFit="1"/>
      <protection locked="0"/>
    </xf>
    <xf numFmtId="181" fontId="1" fillId="0" borderId="11" xfId="1" applyNumberFormat="1" applyFont="1" applyBorder="1" applyAlignment="1" applyProtection="1">
      <alignment horizontal="right" shrinkToFit="1"/>
      <protection locked="0"/>
    </xf>
    <xf numFmtId="181" fontId="1" fillId="0" borderId="33" xfId="1" applyNumberFormat="1" applyFont="1" applyBorder="1" applyAlignment="1" applyProtection="1">
      <alignment horizontal="right" shrinkToFit="1"/>
      <protection locked="0"/>
    </xf>
    <xf numFmtId="181" fontId="1" fillId="0" borderId="34" xfId="1" applyNumberFormat="1" applyFont="1" applyBorder="1" applyAlignment="1" applyProtection="1">
      <alignment horizontal="right" shrinkToFit="1"/>
      <protection locked="0"/>
    </xf>
    <xf numFmtId="181" fontId="1" fillId="0" borderId="14" xfId="1" applyNumberFormat="1" applyFont="1" applyBorder="1" applyAlignment="1">
      <alignment horizontal="right"/>
    </xf>
    <xf numFmtId="181" fontId="1" fillId="0" borderId="50" xfId="1" applyNumberFormat="1" applyFont="1" applyBorder="1" applyAlignment="1">
      <alignment horizontal="right"/>
    </xf>
    <xf numFmtId="181" fontId="1" fillId="0" borderId="35" xfId="1" applyNumberFormat="1" applyFont="1" applyBorder="1" applyAlignment="1">
      <alignment horizontal="right" shrinkToFit="1"/>
    </xf>
    <xf numFmtId="0" fontId="1" fillId="0" borderId="37" xfId="1" applyFont="1" applyBorder="1" applyAlignment="1" applyProtection="1">
      <alignment horizontal="center" vertical="center"/>
      <protection locked="0"/>
    </xf>
    <xf numFmtId="0" fontId="1" fillId="0" borderId="38" xfId="1" applyFont="1" applyBorder="1" applyAlignment="1" applyProtection="1">
      <alignment vertical="center" wrapText="1"/>
      <protection locked="0"/>
    </xf>
    <xf numFmtId="0" fontId="1" fillId="0" borderId="39" xfId="1" applyFont="1" applyBorder="1" applyAlignment="1" applyProtection="1">
      <alignment vertical="center"/>
      <protection locked="0"/>
    </xf>
    <xf numFmtId="0" fontId="1" fillId="0" borderId="40" xfId="1" applyFont="1" applyBorder="1" applyAlignment="1" applyProtection="1">
      <alignment horizontal="right" shrinkToFit="1"/>
      <protection locked="0"/>
    </xf>
    <xf numFmtId="1" fontId="1" fillId="0" borderId="40" xfId="1" applyNumberFormat="1" applyFont="1" applyBorder="1" applyAlignment="1" applyProtection="1">
      <alignment horizontal="right" shrinkToFit="1"/>
      <protection locked="0"/>
    </xf>
    <xf numFmtId="184" fontId="1" fillId="0" borderId="40" xfId="1" applyNumberFormat="1" applyFont="1" applyBorder="1" applyAlignment="1" applyProtection="1">
      <alignment horizontal="right" shrinkToFit="1"/>
      <protection locked="0"/>
    </xf>
    <xf numFmtId="184" fontId="1" fillId="0" borderId="53" xfId="1" applyNumberFormat="1" applyFont="1" applyBorder="1" applyAlignment="1" applyProtection="1">
      <alignment horizontal="right" shrinkToFit="1"/>
      <protection locked="0"/>
    </xf>
    <xf numFmtId="177" fontId="1" fillId="0" borderId="40" xfId="1" applyNumberFormat="1" applyFont="1" applyBorder="1" applyAlignment="1" applyProtection="1">
      <alignment horizontal="right" shrinkToFit="1"/>
      <protection locked="0"/>
    </xf>
    <xf numFmtId="177" fontId="1" fillId="0" borderId="41" xfId="1" applyNumberFormat="1" applyFont="1" applyBorder="1" applyAlignment="1" applyProtection="1">
      <alignment horizontal="right" shrinkToFit="1"/>
      <protection locked="0"/>
    </xf>
    <xf numFmtId="176" fontId="1" fillId="0" borderId="56" xfId="1" applyNumberFormat="1" applyFont="1" applyBorder="1" applyAlignment="1">
      <alignment horizontal="right"/>
    </xf>
    <xf numFmtId="176" fontId="1" fillId="0" borderId="47" xfId="1" applyNumberFormat="1" applyFont="1" applyBorder="1" applyAlignment="1">
      <alignment horizontal="right"/>
    </xf>
    <xf numFmtId="176" fontId="1" fillId="0" borderId="43" xfId="1" applyNumberFormat="1" applyFont="1" applyBorder="1" applyAlignment="1">
      <alignment horizontal="right" shrinkToFit="1"/>
    </xf>
    <xf numFmtId="0" fontId="1" fillId="0" borderId="44" xfId="1" applyFont="1" applyBorder="1" applyAlignment="1" applyProtection="1">
      <alignment horizontal="center" vertical="center"/>
      <protection locked="0"/>
    </xf>
    <xf numFmtId="180" fontId="1" fillId="0" borderId="45" xfId="1" applyNumberFormat="1" applyFont="1" applyBorder="1" applyAlignment="1" applyProtection="1">
      <alignment horizontal="right" shrinkToFit="1"/>
      <protection locked="0"/>
    </xf>
    <xf numFmtId="180" fontId="1" fillId="0" borderId="38" xfId="1" applyNumberFormat="1" applyFont="1" applyBorder="1" applyAlignment="1" applyProtection="1">
      <alignment horizontal="right" shrinkToFit="1"/>
      <protection locked="0"/>
    </xf>
    <xf numFmtId="180" fontId="1" fillId="0" borderId="46" xfId="1" applyNumberFormat="1" applyFont="1" applyBorder="1" applyAlignment="1" applyProtection="1">
      <alignment horizontal="right" shrinkToFit="1"/>
      <protection locked="0"/>
    </xf>
    <xf numFmtId="0" fontId="1" fillId="0" borderId="38" xfId="1" applyFont="1" applyBorder="1" applyAlignment="1" applyProtection="1">
      <alignment horizontal="right" shrinkToFit="1"/>
      <protection locked="0"/>
    </xf>
    <xf numFmtId="0" fontId="1" fillId="0" borderId="42" xfId="1" applyFont="1" applyBorder="1" applyAlignment="1" applyProtection="1">
      <alignment horizontal="right" shrinkToFit="1"/>
      <protection locked="0"/>
    </xf>
    <xf numFmtId="180" fontId="1" fillId="0" borderId="57" xfId="1" applyNumberFormat="1" applyFont="1" applyBorder="1" applyAlignment="1">
      <alignment horizontal="right"/>
    </xf>
    <xf numFmtId="180" fontId="1" fillId="0" borderId="58" xfId="1" applyNumberFormat="1" applyFont="1" applyBorder="1" applyAlignment="1">
      <alignment horizontal="right"/>
    </xf>
    <xf numFmtId="176" fontId="1" fillId="0" borderId="47" xfId="1" applyNumberFormat="1" applyFont="1" applyBorder="1" applyAlignment="1">
      <alignment horizontal="right" shrinkToFit="1"/>
    </xf>
    <xf numFmtId="0" fontId="1" fillId="0" borderId="48" xfId="1" applyFont="1" applyBorder="1" applyAlignment="1" applyProtection="1">
      <alignment horizontal="center"/>
      <protection locked="0"/>
    </xf>
    <xf numFmtId="0" fontId="1" fillId="0" borderId="32" xfId="1" applyFont="1" applyBorder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/>
      <protection locked="0"/>
    </xf>
    <xf numFmtId="0" fontId="1" fillId="0" borderId="19" xfId="1" applyFont="1" applyBorder="1" applyAlignment="1" applyProtection="1">
      <alignment horizontal="center"/>
      <protection locked="0"/>
    </xf>
    <xf numFmtId="0" fontId="1" fillId="0" borderId="19" xfId="1" applyFont="1" applyBorder="1" applyProtection="1">
      <protection locked="0"/>
    </xf>
    <xf numFmtId="183" fontId="1" fillId="0" borderId="16" xfId="1" applyNumberFormat="1" applyFont="1" applyBorder="1" applyAlignment="1" applyProtection="1">
      <alignment horizontal="center"/>
      <protection locked="0"/>
    </xf>
    <xf numFmtId="0" fontId="1" fillId="0" borderId="16" xfId="1" applyFont="1" applyBorder="1" applyAlignment="1" applyProtection="1">
      <alignment vertical="center"/>
      <protection locked="0"/>
    </xf>
    <xf numFmtId="0" fontId="1" fillId="0" borderId="16" xfId="1" applyFont="1" applyBorder="1" applyAlignment="1" applyProtection="1">
      <alignment horizontal="right" shrinkToFit="1"/>
      <protection locked="0"/>
    </xf>
    <xf numFmtId="0" fontId="1" fillId="0" borderId="38" xfId="1" applyFont="1" applyBorder="1" applyAlignment="1" applyProtection="1">
      <alignment vertical="center"/>
      <protection locked="0"/>
    </xf>
    <xf numFmtId="0" fontId="1" fillId="0" borderId="42" xfId="1" applyFont="1" applyBorder="1" applyProtection="1">
      <protection locked="0"/>
    </xf>
    <xf numFmtId="180" fontId="1" fillId="0" borderId="59" xfId="1" applyNumberFormat="1" applyFont="1" applyBorder="1" applyAlignment="1">
      <alignment horizontal="center"/>
    </xf>
    <xf numFmtId="0" fontId="1" fillId="0" borderId="11" xfId="1" applyFont="1" applyBorder="1" applyAlignment="1" applyProtection="1">
      <alignment horizontal="right" shrinkToFit="1"/>
      <protection locked="0"/>
    </xf>
    <xf numFmtId="0" fontId="1" fillId="0" borderId="52" xfId="1" applyFont="1" applyBorder="1" applyAlignment="1" applyProtection="1">
      <alignment horizontal="right" shrinkToFit="1"/>
      <protection locked="0"/>
    </xf>
    <xf numFmtId="182" fontId="1" fillId="0" borderId="24" xfId="1" applyNumberFormat="1" applyFont="1" applyBorder="1" applyAlignment="1" applyProtection="1">
      <alignment vertical="center" wrapText="1"/>
      <protection locked="0"/>
    </xf>
    <xf numFmtId="183" fontId="1" fillId="0" borderId="32" xfId="1" applyNumberFormat="1" applyFont="1" applyBorder="1" applyAlignment="1" applyProtection="1">
      <alignment horizontal="center" vertical="center"/>
      <protection locked="0"/>
    </xf>
    <xf numFmtId="182" fontId="1" fillId="0" borderId="12" xfId="1" applyNumberFormat="1" applyFont="1" applyBorder="1" applyAlignment="1" applyProtection="1">
      <alignment vertical="center" wrapText="1"/>
      <protection locked="0"/>
    </xf>
    <xf numFmtId="182" fontId="1" fillId="0" borderId="36" xfId="1" applyNumberFormat="1" applyFont="1" applyBorder="1" applyAlignment="1" applyProtection="1">
      <alignment vertical="center"/>
      <protection locked="0"/>
    </xf>
    <xf numFmtId="182" fontId="1" fillId="0" borderId="0" xfId="1" applyNumberFormat="1" applyFont="1" applyProtection="1">
      <protection locked="0"/>
    </xf>
    <xf numFmtId="177" fontId="1" fillId="0" borderId="0" xfId="1" applyNumberFormat="1" applyFont="1" applyProtection="1">
      <protection locked="0"/>
    </xf>
    <xf numFmtId="176" fontId="1" fillId="0" borderId="23" xfId="1" applyNumberFormat="1" applyFont="1" applyBorder="1" applyAlignment="1">
      <alignment horizontal="center"/>
    </xf>
    <xf numFmtId="184" fontId="1" fillId="0" borderId="26" xfId="1" quotePrefix="1" applyNumberFormat="1" applyFont="1" applyBorder="1" applyAlignment="1" applyProtection="1">
      <alignment horizontal="right" vertical="center"/>
      <protection locked="0"/>
    </xf>
    <xf numFmtId="184" fontId="1" fillId="0" borderId="16" xfId="1" quotePrefix="1" applyNumberFormat="1" applyFont="1" applyBorder="1" applyAlignment="1" applyProtection="1">
      <alignment horizontal="right" vertical="center"/>
      <protection locked="0"/>
    </xf>
    <xf numFmtId="180" fontId="1" fillId="0" borderId="16" xfId="1" quotePrefix="1" applyNumberFormat="1" applyFont="1" applyBorder="1" applyAlignment="1" applyProtection="1">
      <alignment horizontal="right" vertical="center"/>
      <protection locked="0"/>
    </xf>
    <xf numFmtId="176" fontId="1" fillId="0" borderId="16" xfId="1" quotePrefix="1" applyNumberFormat="1" applyFont="1" applyBorder="1" applyAlignment="1" applyProtection="1">
      <alignment horizontal="right" vertical="center"/>
      <protection locked="0"/>
    </xf>
    <xf numFmtId="181" fontId="1" fillId="0" borderId="16" xfId="1" quotePrefix="1" applyNumberFormat="1" applyFont="1" applyBorder="1" applyAlignment="1" applyProtection="1">
      <alignment horizontal="right" vertical="center"/>
      <protection locked="0"/>
    </xf>
    <xf numFmtId="184" fontId="1" fillId="0" borderId="9" xfId="1" quotePrefix="1" applyNumberFormat="1" applyFont="1" applyBorder="1" applyAlignment="1" applyProtection="1">
      <alignment horizontal="right" vertical="center"/>
      <protection locked="0"/>
    </xf>
    <xf numFmtId="180" fontId="1" fillId="0" borderId="46" xfId="1" quotePrefix="1" applyNumberFormat="1" applyFont="1" applyBorder="1" applyAlignment="1" applyProtection="1">
      <alignment horizontal="right" vertical="center"/>
      <protection locked="0"/>
    </xf>
  </cellXfs>
  <cellStyles count="4">
    <cellStyle name="Normal" xfId="2" xr:uid="{A04ACECF-BF2E-4306-88B2-EAD2D6E06A3A}"/>
    <cellStyle name="標準" xfId="0" builtinId="0"/>
    <cellStyle name="標準 2" xfId="1" xr:uid="{00000000-0005-0000-0000-000001000000}"/>
    <cellStyle name="標準 3" xfId="3" xr:uid="{F88E232D-7214-4CF2-8608-98B85508856A}"/>
  </cellStyles>
  <dxfs count="10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  <pageSetUpPr fitToPage="1"/>
  </sheetPr>
  <dimension ref="A1:AE117"/>
  <sheetViews>
    <sheetView tabSelected="1"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customWidth="1"/>
    <col min="3" max="3" width="27.25" style="17" customWidth="1"/>
    <col min="4" max="4" width="17.875" style="17" customWidth="1"/>
    <col min="5" max="5" width="19.5" style="17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16384" width="9" style="17"/>
  </cols>
  <sheetData>
    <row r="1" spans="1:31" ht="28.5" customHeight="1" thickBot="1" x14ac:dyDescent="0.35">
      <c r="B1" s="6" t="s">
        <v>188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7" t="s">
        <v>173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1" t="s">
        <v>17</v>
      </c>
    </row>
    <row r="3" spans="1:31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2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 t="s">
        <v>181</v>
      </c>
      <c r="G4" s="29" t="s">
        <v>184</v>
      </c>
      <c r="H4" s="29" t="s">
        <v>185</v>
      </c>
      <c r="I4" s="29"/>
      <c r="J4" s="29"/>
      <c r="K4" s="29"/>
      <c r="L4" s="29"/>
      <c r="M4" s="29"/>
      <c r="N4" s="29"/>
      <c r="O4" s="29"/>
      <c r="P4" s="29"/>
      <c r="Q4" s="30"/>
      <c r="R4" s="31"/>
      <c r="S4" s="31"/>
      <c r="T4" s="31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3">
        <v>14</v>
      </c>
      <c r="G5" s="34">
        <v>22</v>
      </c>
      <c r="H5" s="34">
        <v>22.5</v>
      </c>
      <c r="I5" s="34"/>
      <c r="J5" s="34"/>
      <c r="K5" s="34"/>
      <c r="L5" s="34"/>
      <c r="M5" s="34"/>
      <c r="N5" s="34"/>
      <c r="O5" s="34"/>
      <c r="P5" s="34"/>
      <c r="Q5" s="35"/>
      <c r="R5" s="36">
        <v>14</v>
      </c>
      <c r="S5" s="36">
        <v>22.5</v>
      </c>
      <c r="T5" s="36">
        <v>19.5</v>
      </c>
    </row>
    <row r="6" spans="1:31" ht="14.25" thickBot="1" x14ac:dyDescent="0.2">
      <c r="B6" s="38" t="s">
        <v>21</v>
      </c>
      <c r="C6" s="39"/>
      <c r="D6" s="40" t="s">
        <v>19</v>
      </c>
      <c r="E6" s="41" t="s">
        <v>19</v>
      </c>
      <c r="F6" s="42">
        <v>11</v>
      </c>
      <c r="G6" s="43">
        <v>27.5</v>
      </c>
      <c r="H6" s="43">
        <v>23.5</v>
      </c>
      <c r="I6" s="43"/>
      <c r="J6" s="43"/>
      <c r="K6" s="43"/>
      <c r="L6" s="43"/>
      <c r="M6" s="43"/>
      <c r="N6" s="43"/>
      <c r="O6" s="43"/>
      <c r="P6" s="43"/>
      <c r="Q6" s="44"/>
      <c r="R6" s="45">
        <v>11</v>
      </c>
      <c r="S6" s="46">
        <v>27.5</v>
      </c>
      <c r="T6" s="153">
        <v>20.666666666666668</v>
      </c>
    </row>
    <row r="7" spans="1:31" ht="14.25" thickTop="1" x14ac:dyDescent="0.15">
      <c r="A7" s="48"/>
      <c r="B7" s="49">
        <v>1</v>
      </c>
      <c r="C7" s="50" t="s">
        <v>22</v>
      </c>
      <c r="D7" s="1" t="s">
        <v>23</v>
      </c>
      <c r="E7" s="51" t="s">
        <v>24</v>
      </c>
      <c r="F7" s="52">
        <v>0</v>
      </c>
      <c r="G7" s="53">
        <v>0</v>
      </c>
      <c r="H7" s="54">
        <v>0</v>
      </c>
      <c r="I7" s="55"/>
      <c r="J7" s="53"/>
      <c r="K7" s="54"/>
      <c r="L7" s="154"/>
      <c r="M7" s="53"/>
      <c r="N7" s="54"/>
      <c r="O7" s="57"/>
      <c r="P7" s="57"/>
      <c r="Q7" s="58"/>
      <c r="R7" s="59">
        <v>0</v>
      </c>
      <c r="S7" s="60">
        <v>0</v>
      </c>
      <c r="T7" s="61">
        <v>0</v>
      </c>
      <c r="V7" s="17">
        <v>0</v>
      </c>
      <c r="W7" s="17">
        <f t="shared" ref="W7:W58" si="0">COUNTIF(F7:Q7,V7)</f>
        <v>3</v>
      </c>
      <c r="X7" s="17">
        <f t="shared" ref="X7:X58" si="1">COUNTIF(F7:Q7,"")</f>
        <v>9</v>
      </c>
      <c r="Y7" s="17">
        <f>12-(W7+X7)</f>
        <v>0</v>
      </c>
      <c r="Z7" s="17">
        <f>MIN(F7:Q7)</f>
        <v>0</v>
      </c>
      <c r="AA7" s="17">
        <f>MAX(F7:Q7)</f>
        <v>0</v>
      </c>
      <c r="AC7" s="17">
        <v>0</v>
      </c>
    </row>
    <row r="8" spans="1:31" x14ac:dyDescent="0.15">
      <c r="A8" s="48"/>
      <c r="B8" s="62">
        <v>2</v>
      </c>
      <c r="C8" s="63" t="s">
        <v>25</v>
      </c>
      <c r="D8" s="2" t="s">
        <v>26</v>
      </c>
      <c r="E8" s="64" t="s">
        <v>27</v>
      </c>
      <c r="F8" s="65" t="s">
        <v>182</v>
      </c>
      <c r="G8" s="66" t="s">
        <v>182</v>
      </c>
      <c r="H8" s="67" t="s">
        <v>182</v>
      </c>
      <c r="I8" s="68"/>
      <c r="J8" s="66"/>
      <c r="K8" s="67"/>
      <c r="L8" s="155"/>
      <c r="M8" s="66"/>
      <c r="N8" s="67"/>
      <c r="O8" s="69"/>
      <c r="P8" s="69"/>
      <c r="Q8" s="70"/>
      <c r="R8" s="71"/>
      <c r="S8" s="72"/>
      <c r="T8" s="73"/>
      <c r="V8" s="17" t="s">
        <v>28</v>
      </c>
      <c r="W8" s="17">
        <f t="shared" si="0"/>
        <v>3</v>
      </c>
      <c r="X8" s="17">
        <f t="shared" si="1"/>
        <v>9</v>
      </c>
      <c r="Y8" s="17">
        <f t="shared" ref="Y8:Y58" si="2">12-(W8+X8)</f>
        <v>0</v>
      </c>
      <c r="Z8" s="17">
        <f t="shared" ref="Z8:Z58" si="3">MIN(F8:Q8)</f>
        <v>0</v>
      </c>
      <c r="AA8" s="17">
        <f t="shared" ref="AA8:AA58" si="4">MAX(F8:Q8)</f>
        <v>0</v>
      </c>
      <c r="AC8" s="17" t="s">
        <v>28</v>
      </c>
    </row>
    <row r="9" spans="1:31" x14ac:dyDescent="0.15">
      <c r="A9" s="48"/>
      <c r="B9" s="62">
        <v>3</v>
      </c>
      <c r="C9" s="74" t="s">
        <v>29</v>
      </c>
      <c r="D9" s="3" t="s">
        <v>30</v>
      </c>
      <c r="E9" s="75" t="s">
        <v>31</v>
      </c>
      <c r="F9" s="65"/>
      <c r="G9" s="66"/>
      <c r="H9" s="67"/>
      <c r="I9" s="68"/>
      <c r="J9" s="66"/>
      <c r="K9" s="67"/>
      <c r="L9" s="155"/>
      <c r="M9" s="66"/>
      <c r="N9" s="67"/>
      <c r="O9" s="69"/>
      <c r="P9" s="69"/>
      <c r="Q9" s="70"/>
      <c r="R9" s="76"/>
      <c r="S9" s="77"/>
      <c r="T9" s="78" t="s">
        <v>180</v>
      </c>
      <c r="V9" s="17" t="s">
        <v>32</v>
      </c>
      <c r="W9" s="17">
        <f t="shared" si="0"/>
        <v>0</v>
      </c>
      <c r="X9" s="17">
        <f t="shared" si="1"/>
        <v>12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1" x14ac:dyDescent="0.15">
      <c r="A10" s="48"/>
      <c r="B10" s="62">
        <v>4</v>
      </c>
      <c r="C10" s="63" t="s">
        <v>33</v>
      </c>
      <c r="D10" s="2" t="s">
        <v>34</v>
      </c>
      <c r="E10" s="64" t="s">
        <v>35</v>
      </c>
      <c r="F10" s="65"/>
      <c r="G10" s="66"/>
      <c r="H10" s="67"/>
      <c r="I10" s="68"/>
      <c r="J10" s="66"/>
      <c r="K10" s="67"/>
      <c r="L10" s="155"/>
      <c r="M10" s="66"/>
      <c r="N10" s="67"/>
      <c r="O10" s="69"/>
      <c r="P10" s="69"/>
      <c r="Q10" s="70"/>
      <c r="R10" s="79"/>
      <c r="S10" s="80"/>
      <c r="T10" s="81" t="s">
        <v>180</v>
      </c>
      <c r="V10" s="17" t="s">
        <v>36</v>
      </c>
      <c r="W10" s="17">
        <f t="shared" si="0"/>
        <v>0</v>
      </c>
      <c r="X10" s="17">
        <f t="shared" si="1"/>
        <v>12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1" x14ac:dyDescent="0.15">
      <c r="A11" s="48"/>
      <c r="B11" s="62">
        <v>5</v>
      </c>
      <c r="C11" s="74" t="s">
        <v>37</v>
      </c>
      <c r="D11" s="3" t="s">
        <v>38</v>
      </c>
      <c r="E11" s="75" t="s">
        <v>39</v>
      </c>
      <c r="F11" s="65"/>
      <c r="G11" s="66"/>
      <c r="H11" s="67"/>
      <c r="I11" s="68"/>
      <c r="J11" s="66"/>
      <c r="K11" s="67"/>
      <c r="L11" s="155"/>
      <c r="M11" s="66"/>
      <c r="N11" s="67"/>
      <c r="O11" s="69"/>
      <c r="P11" s="69"/>
      <c r="Q11" s="70"/>
      <c r="R11" s="82"/>
      <c r="S11" s="83"/>
      <c r="T11" s="84" t="s">
        <v>180</v>
      </c>
      <c r="V11" s="17" t="s">
        <v>40</v>
      </c>
      <c r="W11" s="17">
        <f t="shared" si="0"/>
        <v>0</v>
      </c>
      <c r="X11" s="17">
        <f t="shared" si="1"/>
        <v>12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1" x14ac:dyDescent="0.15">
      <c r="A12" s="48"/>
      <c r="B12" s="62">
        <v>6</v>
      </c>
      <c r="C12" s="63" t="s">
        <v>41</v>
      </c>
      <c r="D12" s="2" t="s">
        <v>38</v>
      </c>
      <c r="E12" s="64" t="s">
        <v>39</v>
      </c>
      <c r="F12" s="65"/>
      <c r="G12" s="66"/>
      <c r="H12" s="67"/>
      <c r="I12" s="68"/>
      <c r="J12" s="66"/>
      <c r="K12" s="67"/>
      <c r="L12" s="155"/>
      <c r="M12" s="66"/>
      <c r="N12" s="67"/>
      <c r="O12" s="69"/>
      <c r="P12" s="69"/>
      <c r="Q12" s="70"/>
      <c r="R12" s="82"/>
      <c r="S12" s="83"/>
      <c r="T12" s="84" t="s">
        <v>180</v>
      </c>
      <c r="V12" s="17" t="s">
        <v>40</v>
      </c>
      <c r="W12" s="17">
        <f t="shared" si="0"/>
        <v>0</v>
      </c>
      <c r="X12" s="17">
        <f t="shared" si="1"/>
        <v>12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1" x14ac:dyDescent="0.15">
      <c r="A13" s="48"/>
      <c r="B13" s="62">
        <v>7</v>
      </c>
      <c r="C13" s="74" t="s">
        <v>42</v>
      </c>
      <c r="D13" s="3" t="s">
        <v>38</v>
      </c>
      <c r="E13" s="75" t="s">
        <v>39</v>
      </c>
      <c r="F13" s="65"/>
      <c r="G13" s="66"/>
      <c r="H13" s="67"/>
      <c r="I13" s="68"/>
      <c r="J13" s="66"/>
      <c r="K13" s="67"/>
      <c r="L13" s="155"/>
      <c r="M13" s="66"/>
      <c r="N13" s="67"/>
      <c r="O13" s="69"/>
      <c r="P13" s="69"/>
      <c r="Q13" s="70"/>
      <c r="R13" s="82"/>
      <c r="S13" s="83"/>
      <c r="T13" s="84" t="s">
        <v>180</v>
      </c>
      <c r="V13" s="17" t="s">
        <v>40</v>
      </c>
      <c r="W13" s="17">
        <f t="shared" si="0"/>
        <v>0</v>
      </c>
      <c r="X13" s="17">
        <f t="shared" si="1"/>
        <v>12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1" x14ac:dyDescent="0.15">
      <c r="A14" s="48"/>
      <c r="B14" s="62">
        <v>8</v>
      </c>
      <c r="C14" s="63" t="s">
        <v>43</v>
      </c>
      <c r="D14" s="2" t="s">
        <v>44</v>
      </c>
      <c r="E14" s="64" t="s">
        <v>45</v>
      </c>
      <c r="F14" s="65"/>
      <c r="G14" s="66"/>
      <c r="H14" s="67"/>
      <c r="I14" s="68"/>
      <c r="J14" s="66"/>
      <c r="K14" s="67"/>
      <c r="L14" s="155"/>
      <c r="M14" s="66"/>
      <c r="N14" s="67"/>
      <c r="O14" s="69"/>
      <c r="P14" s="69"/>
      <c r="Q14" s="70"/>
      <c r="R14" s="82"/>
      <c r="S14" s="83"/>
      <c r="T14" s="84" t="s">
        <v>180</v>
      </c>
      <c r="V14" s="85" t="s">
        <v>46</v>
      </c>
      <c r="W14" s="17">
        <f t="shared" si="0"/>
        <v>0</v>
      </c>
      <c r="X14" s="17">
        <f t="shared" si="1"/>
        <v>12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85">
        <v>2E-3</v>
      </c>
    </row>
    <row r="15" spans="1:31" x14ac:dyDescent="0.15">
      <c r="A15" s="48"/>
      <c r="B15" s="62">
        <v>9</v>
      </c>
      <c r="C15" s="74" t="s">
        <v>47</v>
      </c>
      <c r="D15" s="3" t="s">
        <v>48</v>
      </c>
      <c r="E15" s="75" t="s">
        <v>49</v>
      </c>
      <c r="F15" s="65"/>
      <c r="G15" s="66"/>
      <c r="H15" s="67"/>
      <c r="I15" s="68"/>
      <c r="J15" s="66"/>
      <c r="K15" s="67"/>
      <c r="L15" s="155"/>
      <c r="M15" s="66"/>
      <c r="N15" s="67"/>
      <c r="O15" s="69"/>
      <c r="P15" s="69"/>
      <c r="Q15" s="70"/>
      <c r="R15" s="82"/>
      <c r="S15" s="83"/>
      <c r="T15" s="84" t="s">
        <v>180</v>
      </c>
      <c r="V15" s="17" t="s">
        <v>50</v>
      </c>
      <c r="W15" s="17">
        <f t="shared" si="0"/>
        <v>0</v>
      </c>
      <c r="X15" s="17">
        <f t="shared" si="1"/>
        <v>12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1" x14ac:dyDescent="0.15">
      <c r="A16" s="48"/>
      <c r="B16" s="62">
        <v>10</v>
      </c>
      <c r="C16" s="74" t="s">
        <v>51</v>
      </c>
      <c r="D16" s="3" t="s">
        <v>38</v>
      </c>
      <c r="E16" s="75" t="s">
        <v>39</v>
      </c>
      <c r="F16" s="65"/>
      <c r="G16" s="66"/>
      <c r="H16" s="67"/>
      <c r="I16" s="68"/>
      <c r="J16" s="66"/>
      <c r="K16" s="67"/>
      <c r="L16" s="155"/>
      <c r="M16" s="66"/>
      <c r="N16" s="67"/>
      <c r="O16" s="69"/>
      <c r="P16" s="69"/>
      <c r="Q16" s="70"/>
      <c r="R16" s="82"/>
      <c r="S16" s="83"/>
      <c r="T16" s="84" t="s">
        <v>180</v>
      </c>
      <c r="V16" s="17" t="s">
        <v>40</v>
      </c>
      <c r="W16" s="17">
        <f t="shared" si="0"/>
        <v>0</v>
      </c>
      <c r="X16" s="17">
        <f t="shared" si="1"/>
        <v>12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8"/>
      <c r="B17" s="62">
        <v>11</v>
      </c>
      <c r="C17" s="63" t="s">
        <v>52</v>
      </c>
      <c r="D17" s="2" t="s">
        <v>53</v>
      </c>
      <c r="E17" s="64" t="s">
        <v>54</v>
      </c>
      <c r="F17" s="65"/>
      <c r="G17" s="66"/>
      <c r="H17" s="67"/>
      <c r="I17" s="68"/>
      <c r="J17" s="66"/>
      <c r="K17" s="67"/>
      <c r="L17" s="155"/>
      <c r="M17" s="66"/>
      <c r="N17" s="67"/>
      <c r="O17" s="69"/>
      <c r="P17" s="69"/>
      <c r="Q17" s="70"/>
      <c r="R17" s="86"/>
      <c r="S17" s="87"/>
      <c r="T17" s="88" t="s">
        <v>180</v>
      </c>
      <c r="V17" s="17" t="s">
        <v>55</v>
      </c>
      <c r="W17" s="17">
        <f t="shared" si="0"/>
        <v>0</v>
      </c>
      <c r="X17" s="17">
        <f t="shared" si="1"/>
        <v>12</v>
      </c>
      <c r="Y17" s="17">
        <f t="shared" si="2"/>
        <v>0</v>
      </c>
      <c r="Z17" s="17">
        <f t="shared" si="3"/>
        <v>0</v>
      </c>
      <c r="AA17" s="17">
        <f t="shared" si="4"/>
        <v>0</v>
      </c>
      <c r="AC17" s="17">
        <v>0.02</v>
      </c>
    </row>
    <row r="18" spans="1:29" x14ac:dyDescent="0.15">
      <c r="A18" s="48"/>
      <c r="B18" s="62">
        <v>12</v>
      </c>
      <c r="C18" s="74" t="s">
        <v>56</v>
      </c>
      <c r="D18" s="3" t="s">
        <v>57</v>
      </c>
      <c r="E18" s="75" t="s">
        <v>58</v>
      </c>
      <c r="F18" s="65"/>
      <c r="G18" s="66"/>
      <c r="H18" s="67"/>
      <c r="I18" s="68"/>
      <c r="J18" s="66"/>
      <c r="K18" s="67"/>
      <c r="L18" s="155"/>
      <c r="M18" s="66"/>
      <c r="N18" s="67"/>
      <c r="O18" s="69"/>
      <c r="P18" s="69"/>
      <c r="Q18" s="70"/>
      <c r="R18" s="86"/>
      <c r="S18" s="87"/>
      <c r="T18" s="88" t="s">
        <v>180</v>
      </c>
      <c r="V18" s="17" t="s">
        <v>59</v>
      </c>
      <c r="W18" s="17">
        <f t="shared" si="0"/>
        <v>0</v>
      </c>
      <c r="X18" s="17">
        <f t="shared" si="1"/>
        <v>12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8"/>
      <c r="B19" s="62">
        <v>13</v>
      </c>
      <c r="C19" s="63" t="s">
        <v>60</v>
      </c>
      <c r="D19" s="2" t="s">
        <v>61</v>
      </c>
      <c r="E19" s="64" t="s">
        <v>62</v>
      </c>
      <c r="F19" s="65"/>
      <c r="G19" s="66"/>
      <c r="H19" s="67"/>
      <c r="I19" s="68"/>
      <c r="J19" s="66"/>
      <c r="K19" s="67"/>
      <c r="L19" s="155"/>
      <c r="M19" s="66"/>
      <c r="N19" s="67"/>
      <c r="O19" s="69"/>
      <c r="P19" s="69"/>
      <c r="Q19" s="70"/>
      <c r="R19" s="89"/>
      <c r="S19" s="90"/>
      <c r="T19" s="91" t="s">
        <v>180</v>
      </c>
      <c r="V19" s="17" t="s">
        <v>63</v>
      </c>
      <c r="W19" s="17">
        <f t="shared" si="0"/>
        <v>0</v>
      </c>
      <c r="X19" s="17">
        <f t="shared" si="1"/>
        <v>12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8"/>
      <c r="B20" s="62">
        <v>14</v>
      </c>
      <c r="C20" s="74" t="s">
        <v>64</v>
      </c>
      <c r="D20" s="3" t="s">
        <v>65</v>
      </c>
      <c r="E20" s="75" t="s">
        <v>66</v>
      </c>
      <c r="F20" s="65"/>
      <c r="G20" s="66"/>
      <c r="H20" s="67"/>
      <c r="I20" s="68"/>
      <c r="J20" s="66"/>
      <c r="K20" s="67"/>
      <c r="L20" s="155"/>
      <c r="M20" s="66"/>
      <c r="N20" s="67"/>
      <c r="O20" s="69"/>
      <c r="P20" s="69"/>
      <c r="Q20" s="70"/>
      <c r="R20" s="76"/>
      <c r="S20" s="77"/>
      <c r="T20" s="78" t="s">
        <v>180</v>
      </c>
      <c r="V20" s="17" t="s">
        <v>67</v>
      </c>
      <c r="W20" s="17">
        <f t="shared" si="0"/>
        <v>0</v>
      </c>
      <c r="X20" s="17">
        <f t="shared" si="1"/>
        <v>12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8"/>
      <c r="B21" s="62">
        <v>15</v>
      </c>
      <c r="C21" s="63" t="s">
        <v>68</v>
      </c>
      <c r="D21" s="2" t="s">
        <v>69</v>
      </c>
      <c r="E21" s="64" t="s">
        <v>70</v>
      </c>
      <c r="F21" s="65"/>
      <c r="G21" s="66"/>
      <c r="H21" s="67"/>
      <c r="I21" s="68"/>
      <c r="J21" s="66"/>
      <c r="K21" s="67"/>
      <c r="L21" s="155"/>
      <c r="M21" s="66"/>
      <c r="N21" s="67"/>
      <c r="O21" s="69"/>
      <c r="P21" s="69"/>
      <c r="Q21" s="70"/>
      <c r="R21" s="82"/>
      <c r="S21" s="83"/>
      <c r="T21" s="84" t="s">
        <v>180</v>
      </c>
      <c r="V21" s="17" t="s">
        <v>71</v>
      </c>
      <c r="W21" s="17">
        <f t="shared" si="0"/>
        <v>0</v>
      </c>
      <c r="X21" s="17">
        <f t="shared" si="1"/>
        <v>12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8"/>
      <c r="B22" s="62">
        <v>16</v>
      </c>
      <c r="C22" s="74" t="s">
        <v>72</v>
      </c>
      <c r="D22" s="3" t="s">
        <v>48</v>
      </c>
      <c r="E22" s="75" t="s">
        <v>73</v>
      </c>
      <c r="F22" s="65"/>
      <c r="G22" s="66"/>
      <c r="H22" s="67"/>
      <c r="I22" s="68"/>
      <c r="J22" s="66"/>
      <c r="K22" s="67"/>
      <c r="L22" s="155"/>
      <c r="M22" s="66"/>
      <c r="N22" s="67"/>
      <c r="O22" s="69"/>
      <c r="P22" s="69"/>
      <c r="Q22" s="70"/>
      <c r="R22" s="82"/>
      <c r="S22" s="83"/>
      <c r="T22" s="84" t="s">
        <v>180</v>
      </c>
      <c r="V22" s="17" t="s">
        <v>74</v>
      </c>
      <c r="W22" s="17">
        <f t="shared" si="0"/>
        <v>0</v>
      </c>
      <c r="X22" s="17">
        <f t="shared" si="1"/>
        <v>12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8"/>
      <c r="B23" s="62">
        <v>17</v>
      </c>
      <c r="C23" s="63" t="s">
        <v>75</v>
      </c>
      <c r="D23" s="2" t="s">
        <v>76</v>
      </c>
      <c r="E23" s="64" t="s">
        <v>39</v>
      </c>
      <c r="F23" s="65"/>
      <c r="G23" s="66"/>
      <c r="H23" s="67"/>
      <c r="I23" s="68"/>
      <c r="J23" s="66"/>
      <c r="K23" s="67"/>
      <c r="L23" s="155"/>
      <c r="M23" s="66"/>
      <c r="N23" s="67"/>
      <c r="O23" s="69"/>
      <c r="P23" s="69"/>
      <c r="Q23" s="70"/>
      <c r="R23" s="82"/>
      <c r="S23" s="83"/>
      <c r="T23" s="84" t="s">
        <v>180</v>
      </c>
      <c r="V23" s="17" t="s">
        <v>40</v>
      </c>
      <c r="W23" s="17">
        <f t="shared" si="0"/>
        <v>0</v>
      </c>
      <c r="X23" s="17">
        <f t="shared" si="1"/>
        <v>12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8"/>
      <c r="B24" s="62">
        <v>18</v>
      </c>
      <c r="C24" s="74" t="s">
        <v>77</v>
      </c>
      <c r="D24" s="3" t="s">
        <v>38</v>
      </c>
      <c r="E24" s="75" t="s">
        <v>39</v>
      </c>
      <c r="F24" s="65"/>
      <c r="G24" s="66"/>
      <c r="H24" s="67"/>
      <c r="I24" s="68"/>
      <c r="J24" s="66"/>
      <c r="K24" s="67"/>
      <c r="L24" s="155"/>
      <c r="M24" s="66"/>
      <c r="N24" s="67"/>
      <c r="O24" s="69"/>
      <c r="P24" s="69"/>
      <c r="Q24" s="70"/>
      <c r="R24" s="82"/>
      <c r="S24" s="83"/>
      <c r="T24" s="84" t="s">
        <v>180</v>
      </c>
      <c r="V24" s="17" t="s">
        <v>40</v>
      </c>
      <c r="W24" s="17">
        <f t="shared" si="0"/>
        <v>0</v>
      </c>
      <c r="X24" s="17">
        <f t="shared" si="1"/>
        <v>12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8"/>
      <c r="B25" s="62">
        <v>19</v>
      </c>
      <c r="C25" s="63" t="s">
        <v>78</v>
      </c>
      <c r="D25" s="2" t="s">
        <v>38</v>
      </c>
      <c r="E25" s="64" t="s">
        <v>39</v>
      </c>
      <c r="F25" s="65"/>
      <c r="G25" s="66"/>
      <c r="H25" s="67"/>
      <c r="I25" s="68"/>
      <c r="J25" s="66"/>
      <c r="K25" s="67"/>
      <c r="L25" s="155"/>
      <c r="M25" s="66"/>
      <c r="N25" s="67"/>
      <c r="O25" s="69"/>
      <c r="P25" s="69"/>
      <c r="Q25" s="70"/>
      <c r="R25" s="82"/>
      <c r="S25" s="83"/>
      <c r="T25" s="84" t="s">
        <v>180</v>
      </c>
      <c r="V25" s="17" t="s">
        <v>40</v>
      </c>
      <c r="W25" s="17">
        <f t="shared" si="0"/>
        <v>0</v>
      </c>
      <c r="X25" s="17">
        <f t="shared" si="1"/>
        <v>12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8"/>
      <c r="B26" s="62">
        <v>20</v>
      </c>
      <c r="C26" s="74" t="s">
        <v>79</v>
      </c>
      <c r="D26" s="3" t="s">
        <v>38</v>
      </c>
      <c r="E26" s="75" t="s">
        <v>39</v>
      </c>
      <c r="F26" s="65"/>
      <c r="G26" s="66"/>
      <c r="H26" s="67"/>
      <c r="I26" s="68"/>
      <c r="J26" s="66"/>
      <c r="K26" s="67"/>
      <c r="L26" s="155"/>
      <c r="M26" s="66"/>
      <c r="N26" s="67"/>
      <c r="O26" s="69"/>
      <c r="P26" s="69"/>
      <c r="Q26" s="70"/>
      <c r="R26" s="82"/>
      <c r="S26" s="83"/>
      <c r="T26" s="84" t="s">
        <v>180</v>
      </c>
      <c r="V26" s="17" t="s">
        <v>40</v>
      </c>
      <c r="W26" s="17">
        <f t="shared" si="0"/>
        <v>0</v>
      </c>
      <c r="X26" s="17">
        <f t="shared" si="1"/>
        <v>12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8"/>
      <c r="B27" s="62">
        <v>21</v>
      </c>
      <c r="C27" s="63" t="s">
        <v>80</v>
      </c>
      <c r="D27" s="2" t="s">
        <v>81</v>
      </c>
      <c r="E27" s="64" t="s">
        <v>82</v>
      </c>
      <c r="F27" s="65"/>
      <c r="G27" s="66"/>
      <c r="H27" s="67"/>
      <c r="I27" s="68"/>
      <c r="J27" s="66"/>
      <c r="K27" s="67"/>
      <c r="L27" s="155"/>
      <c r="M27" s="66"/>
      <c r="N27" s="67"/>
      <c r="O27" s="69"/>
      <c r="P27" s="69"/>
      <c r="Q27" s="70"/>
      <c r="R27" s="86"/>
      <c r="S27" s="87"/>
      <c r="T27" s="88" t="s">
        <v>180</v>
      </c>
      <c r="V27" s="17" t="s">
        <v>83</v>
      </c>
      <c r="W27" s="17">
        <f t="shared" si="0"/>
        <v>0</v>
      </c>
      <c r="X27" s="17">
        <f t="shared" si="1"/>
        <v>12</v>
      </c>
      <c r="Y27" s="17">
        <f t="shared" si="2"/>
        <v>0</v>
      </c>
      <c r="Z27" s="17">
        <f t="shared" si="3"/>
        <v>0</v>
      </c>
      <c r="AA27" s="17">
        <f t="shared" si="4"/>
        <v>0</v>
      </c>
      <c r="AC27" s="17">
        <v>0.06</v>
      </c>
    </row>
    <row r="28" spans="1:29" x14ac:dyDescent="0.15">
      <c r="A28" s="48"/>
      <c r="B28" s="62">
        <v>22</v>
      </c>
      <c r="C28" s="74" t="s">
        <v>84</v>
      </c>
      <c r="D28" s="3" t="s">
        <v>76</v>
      </c>
      <c r="E28" s="75" t="s">
        <v>73</v>
      </c>
      <c r="F28" s="65"/>
      <c r="G28" s="66"/>
      <c r="H28" s="67"/>
      <c r="I28" s="68"/>
      <c r="J28" s="66"/>
      <c r="K28" s="67"/>
      <c r="L28" s="155"/>
      <c r="M28" s="66"/>
      <c r="N28" s="67"/>
      <c r="O28" s="69"/>
      <c r="P28" s="69"/>
      <c r="Q28" s="70"/>
      <c r="R28" s="82"/>
      <c r="S28" s="83"/>
      <c r="T28" s="84" t="s">
        <v>180</v>
      </c>
      <c r="V28" s="17" t="s">
        <v>74</v>
      </c>
      <c r="W28" s="17">
        <f t="shared" si="0"/>
        <v>0</v>
      </c>
      <c r="X28" s="17">
        <f t="shared" si="1"/>
        <v>12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8"/>
      <c r="B29" s="62">
        <v>23</v>
      </c>
      <c r="C29" s="63" t="s">
        <v>85</v>
      </c>
      <c r="D29" s="2" t="s">
        <v>86</v>
      </c>
      <c r="E29" s="64" t="s">
        <v>39</v>
      </c>
      <c r="F29" s="65"/>
      <c r="G29" s="66"/>
      <c r="H29" s="67"/>
      <c r="I29" s="68"/>
      <c r="J29" s="66"/>
      <c r="K29" s="67"/>
      <c r="L29" s="155"/>
      <c r="M29" s="66"/>
      <c r="N29" s="67"/>
      <c r="O29" s="69"/>
      <c r="P29" s="69"/>
      <c r="Q29" s="70"/>
      <c r="R29" s="82"/>
      <c r="S29" s="83"/>
      <c r="T29" s="84" t="s">
        <v>180</v>
      </c>
      <c r="V29" s="17" t="s">
        <v>40</v>
      </c>
      <c r="W29" s="17">
        <f t="shared" si="0"/>
        <v>0</v>
      </c>
      <c r="X29" s="17">
        <f t="shared" si="1"/>
        <v>12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8"/>
      <c r="B30" s="62">
        <v>24</v>
      </c>
      <c r="C30" s="74" t="s">
        <v>87</v>
      </c>
      <c r="D30" s="3" t="s">
        <v>88</v>
      </c>
      <c r="E30" s="75" t="s">
        <v>89</v>
      </c>
      <c r="F30" s="65"/>
      <c r="G30" s="66"/>
      <c r="H30" s="67"/>
      <c r="I30" s="68"/>
      <c r="J30" s="66"/>
      <c r="K30" s="67"/>
      <c r="L30" s="155"/>
      <c r="M30" s="66"/>
      <c r="N30" s="67"/>
      <c r="O30" s="69"/>
      <c r="P30" s="69"/>
      <c r="Q30" s="70"/>
      <c r="R30" s="82"/>
      <c r="S30" s="83"/>
      <c r="T30" s="84" t="s">
        <v>180</v>
      </c>
      <c r="V30" s="17" t="s">
        <v>90</v>
      </c>
      <c r="W30" s="17">
        <f t="shared" si="0"/>
        <v>0</v>
      </c>
      <c r="X30" s="17">
        <f t="shared" si="1"/>
        <v>12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8"/>
      <c r="B31" s="62">
        <v>25</v>
      </c>
      <c r="C31" s="63" t="s">
        <v>91</v>
      </c>
      <c r="D31" s="2" t="s">
        <v>92</v>
      </c>
      <c r="E31" s="64" t="s">
        <v>39</v>
      </c>
      <c r="F31" s="65"/>
      <c r="G31" s="66"/>
      <c r="H31" s="67"/>
      <c r="I31" s="68"/>
      <c r="J31" s="66"/>
      <c r="K31" s="67"/>
      <c r="L31" s="155"/>
      <c r="M31" s="66"/>
      <c r="N31" s="67"/>
      <c r="O31" s="69"/>
      <c r="P31" s="69"/>
      <c r="Q31" s="70"/>
      <c r="R31" s="82"/>
      <c r="S31" s="83"/>
      <c r="T31" s="84" t="s">
        <v>180</v>
      </c>
      <c r="V31" s="17" t="s">
        <v>40</v>
      </c>
      <c r="W31" s="17">
        <f t="shared" si="0"/>
        <v>0</v>
      </c>
      <c r="X31" s="17">
        <f t="shared" si="1"/>
        <v>12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8"/>
      <c r="B32" s="62">
        <v>26</v>
      </c>
      <c r="C32" s="74" t="s">
        <v>93</v>
      </c>
      <c r="D32" s="3" t="s">
        <v>38</v>
      </c>
      <c r="E32" s="75" t="s">
        <v>39</v>
      </c>
      <c r="F32" s="65"/>
      <c r="G32" s="66"/>
      <c r="H32" s="67"/>
      <c r="I32" s="68"/>
      <c r="J32" s="66"/>
      <c r="K32" s="67"/>
      <c r="L32" s="155"/>
      <c r="M32" s="66"/>
      <c r="N32" s="67"/>
      <c r="O32" s="69"/>
      <c r="P32" s="69"/>
      <c r="Q32" s="70"/>
      <c r="R32" s="82"/>
      <c r="S32" s="83"/>
      <c r="T32" s="84" t="s">
        <v>180</v>
      </c>
      <c r="V32" s="17" t="s">
        <v>40</v>
      </c>
      <c r="W32" s="17">
        <f t="shared" si="0"/>
        <v>0</v>
      </c>
      <c r="X32" s="17">
        <f t="shared" si="1"/>
        <v>12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8"/>
      <c r="B33" s="62">
        <v>27</v>
      </c>
      <c r="C33" s="63" t="s">
        <v>94</v>
      </c>
      <c r="D33" s="2" t="s">
        <v>92</v>
      </c>
      <c r="E33" s="64" t="s">
        <v>39</v>
      </c>
      <c r="F33" s="65"/>
      <c r="G33" s="66"/>
      <c r="H33" s="67"/>
      <c r="I33" s="68"/>
      <c r="J33" s="66"/>
      <c r="K33" s="67"/>
      <c r="L33" s="155"/>
      <c r="M33" s="66"/>
      <c r="N33" s="67"/>
      <c r="O33" s="69"/>
      <c r="P33" s="69"/>
      <c r="Q33" s="70"/>
      <c r="R33" s="82"/>
      <c r="S33" s="83"/>
      <c r="T33" s="84" t="s">
        <v>180</v>
      </c>
      <c r="V33" s="17" t="s">
        <v>40</v>
      </c>
      <c r="W33" s="17">
        <f t="shared" si="0"/>
        <v>0</v>
      </c>
      <c r="X33" s="17">
        <f t="shared" si="1"/>
        <v>12</v>
      </c>
      <c r="Y33" s="17">
        <f t="shared" si="2"/>
        <v>0</v>
      </c>
      <c r="Z33" s="17">
        <f t="shared" si="3"/>
        <v>0</v>
      </c>
      <c r="AA33" s="17">
        <f t="shared" si="4"/>
        <v>0</v>
      </c>
      <c r="AC33" s="17">
        <v>1E-3</v>
      </c>
    </row>
    <row r="34" spans="1:29" x14ac:dyDescent="0.15">
      <c r="A34" s="48"/>
      <c r="B34" s="62">
        <v>28</v>
      </c>
      <c r="C34" s="74" t="s">
        <v>95</v>
      </c>
      <c r="D34" s="3" t="s">
        <v>88</v>
      </c>
      <c r="E34" s="75" t="s">
        <v>89</v>
      </c>
      <c r="F34" s="65"/>
      <c r="G34" s="66"/>
      <c r="H34" s="67"/>
      <c r="I34" s="68"/>
      <c r="J34" s="66"/>
      <c r="K34" s="67"/>
      <c r="L34" s="155"/>
      <c r="M34" s="66"/>
      <c r="N34" s="67"/>
      <c r="O34" s="69"/>
      <c r="P34" s="69"/>
      <c r="Q34" s="70"/>
      <c r="R34" s="82"/>
      <c r="S34" s="83"/>
      <c r="T34" s="84" t="s">
        <v>180</v>
      </c>
      <c r="V34" s="17" t="s">
        <v>90</v>
      </c>
      <c r="W34" s="17">
        <f t="shared" si="0"/>
        <v>0</v>
      </c>
      <c r="X34" s="17">
        <f t="shared" si="1"/>
        <v>12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8"/>
      <c r="B35" s="62">
        <v>29</v>
      </c>
      <c r="C35" s="63" t="s">
        <v>96</v>
      </c>
      <c r="D35" s="2" t="s">
        <v>97</v>
      </c>
      <c r="E35" s="64" t="s">
        <v>39</v>
      </c>
      <c r="F35" s="65"/>
      <c r="G35" s="66"/>
      <c r="H35" s="67"/>
      <c r="I35" s="68"/>
      <c r="J35" s="66"/>
      <c r="K35" s="67"/>
      <c r="L35" s="155"/>
      <c r="M35" s="66"/>
      <c r="N35" s="67"/>
      <c r="O35" s="69"/>
      <c r="P35" s="69"/>
      <c r="Q35" s="70"/>
      <c r="R35" s="82"/>
      <c r="S35" s="83"/>
      <c r="T35" s="84" t="s">
        <v>180</v>
      </c>
      <c r="V35" s="17" t="s">
        <v>40</v>
      </c>
      <c r="W35" s="17">
        <f t="shared" si="0"/>
        <v>0</v>
      </c>
      <c r="X35" s="17">
        <f t="shared" si="1"/>
        <v>12</v>
      </c>
      <c r="Y35" s="17">
        <f t="shared" si="2"/>
        <v>0</v>
      </c>
      <c r="Z35" s="17">
        <f t="shared" si="3"/>
        <v>0</v>
      </c>
      <c r="AA35" s="17">
        <f t="shared" si="4"/>
        <v>0</v>
      </c>
      <c r="AC35" s="17">
        <v>1E-3</v>
      </c>
    </row>
    <row r="36" spans="1:29" x14ac:dyDescent="0.15">
      <c r="A36" s="48"/>
      <c r="B36" s="62">
        <v>30</v>
      </c>
      <c r="C36" s="74" t="s">
        <v>98</v>
      </c>
      <c r="D36" s="3" t="s">
        <v>99</v>
      </c>
      <c r="E36" s="75" t="s">
        <v>39</v>
      </c>
      <c r="F36" s="65"/>
      <c r="G36" s="66"/>
      <c r="H36" s="67"/>
      <c r="I36" s="68"/>
      <c r="J36" s="66"/>
      <c r="K36" s="67"/>
      <c r="L36" s="155"/>
      <c r="M36" s="66"/>
      <c r="N36" s="67"/>
      <c r="O36" s="69"/>
      <c r="P36" s="69"/>
      <c r="Q36" s="70"/>
      <c r="R36" s="82"/>
      <c r="S36" s="83"/>
      <c r="T36" s="84" t="s">
        <v>180</v>
      </c>
      <c r="V36" s="17" t="s">
        <v>40</v>
      </c>
      <c r="W36" s="17">
        <f t="shared" si="0"/>
        <v>0</v>
      </c>
      <c r="X36" s="17">
        <f t="shared" si="1"/>
        <v>12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8"/>
      <c r="B37" s="62">
        <v>31</v>
      </c>
      <c r="C37" s="63" t="s">
        <v>100</v>
      </c>
      <c r="D37" s="2" t="s">
        <v>101</v>
      </c>
      <c r="E37" s="64" t="s">
        <v>102</v>
      </c>
      <c r="F37" s="65"/>
      <c r="G37" s="66"/>
      <c r="H37" s="67"/>
      <c r="I37" s="68"/>
      <c r="J37" s="66"/>
      <c r="K37" s="67"/>
      <c r="L37" s="155"/>
      <c r="M37" s="66"/>
      <c r="N37" s="67"/>
      <c r="O37" s="69"/>
      <c r="P37" s="69"/>
      <c r="Q37" s="70"/>
      <c r="R37" s="82"/>
      <c r="S37" s="83"/>
      <c r="T37" s="84" t="s">
        <v>180</v>
      </c>
      <c r="V37" s="17" t="s">
        <v>103</v>
      </c>
      <c r="W37" s="17">
        <f t="shared" si="0"/>
        <v>0</v>
      </c>
      <c r="X37" s="17">
        <f t="shared" si="1"/>
        <v>12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8"/>
      <c r="B38" s="62">
        <v>32</v>
      </c>
      <c r="C38" s="74" t="s">
        <v>104</v>
      </c>
      <c r="D38" s="3" t="s">
        <v>61</v>
      </c>
      <c r="E38" s="75" t="s">
        <v>105</v>
      </c>
      <c r="F38" s="65"/>
      <c r="G38" s="66"/>
      <c r="H38" s="67"/>
      <c r="I38" s="68"/>
      <c r="J38" s="66"/>
      <c r="K38" s="67"/>
      <c r="L38" s="155"/>
      <c r="M38" s="66"/>
      <c r="N38" s="67"/>
      <c r="O38" s="69"/>
      <c r="P38" s="69"/>
      <c r="Q38" s="70"/>
      <c r="R38" s="86"/>
      <c r="S38" s="87"/>
      <c r="T38" s="88" t="s">
        <v>180</v>
      </c>
      <c r="V38" s="17" t="s">
        <v>106</v>
      </c>
      <c r="W38" s="17">
        <f t="shared" si="0"/>
        <v>0</v>
      </c>
      <c r="X38" s="17">
        <f t="shared" si="1"/>
        <v>12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8"/>
      <c r="B39" s="62">
        <v>33</v>
      </c>
      <c r="C39" s="63" t="s">
        <v>107</v>
      </c>
      <c r="D39" s="2" t="s">
        <v>108</v>
      </c>
      <c r="E39" s="64" t="s">
        <v>105</v>
      </c>
      <c r="F39" s="65"/>
      <c r="G39" s="66"/>
      <c r="H39" s="67"/>
      <c r="I39" s="68"/>
      <c r="J39" s="66"/>
      <c r="K39" s="67"/>
      <c r="L39" s="155"/>
      <c r="M39" s="66"/>
      <c r="N39" s="67"/>
      <c r="O39" s="69"/>
      <c r="P39" s="69"/>
      <c r="Q39" s="70"/>
      <c r="R39" s="86"/>
      <c r="S39" s="87"/>
      <c r="T39" s="88" t="s">
        <v>180</v>
      </c>
      <c r="V39" s="17" t="s">
        <v>106</v>
      </c>
      <c r="W39" s="17">
        <f t="shared" si="0"/>
        <v>0</v>
      </c>
      <c r="X39" s="17">
        <f t="shared" si="1"/>
        <v>12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8"/>
      <c r="B40" s="62">
        <v>34</v>
      </c>
      <c r="C40" s="74" t="s">
        <v>109</v>
      </c>
      <c r="D40" s="3" t="s">
        <v>110</v>
      </c>
      <c r="E40" s="75" t="s">
        <v>111</v>
      </c>
      <c r="F40" s="65"/>
      <c r="G40" s="66"/>
      <c r="H40" s="67"/>
      <c r="I40" s="68"/>
      <c r="J40" s="66"/>
      <c r="K40" s="67"/>
      <c r="L40" s="155"/>
      <c r="M40" s="66"/>
      <c r="N40" s="67"/>
      <c r="O40" s="69"/>
      <c r="P40" s="69"/>
      <c r="Q40" s="70"/>
      <c r="R40" s="86"/>
      <c r="S40" s="87"/>
      <c r="T40" s="88" t="s">
        <v>180</v>
      </c>
      <c r="V40" s="17" t="s">
        <v>112</v>
      </c>
      <c r="W40" s="17">
        <f t="shared" si="0"/>
        <v>0</v>
      </c>
      <c r="X40" s="17">
        <f t="shared" si="1"/>
        <v>12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8"/>
      <c r="B41" s="62">
        <v>35</v>
      </c>
      <c r="C41" s="63" t="s">
        <v>113</v>
      </c>
      <c r="D41" s="2" t="s">
        <v>61</v>
      </c>
      <c r="E41" s="64" t="s">
        <v>105</v>
      </c>
      <c r="F41" s="65"/>
      <c r="G41" s="66"/>
      <c r="H41" s="67"/>
      <c r="I41" s="68"/>
      <c r="J41" s="66"/>
      <c r="K41" s="67"/>
      <c r="L41" s="155"/>
      <c r="M41" s="66"/>
      <c r="N41" s="67"/>
      <c r="O41" s="69"/>
      <c r="P41" s="69"/>
      <c r="Q41" s="70"/>
      <c r="R41" s="86"/>
      <c r="S41" s="87"/>
      <c r="T41" s="88" t="s">
        <v>180</v>
      </c>
      <c r="V41" s="17" t="s">
        <v>106</v>
      </c>
      <c r="W41" s="17">
        <f t="shared" si="0"/>
        <v>0</v>
      </c>
      <c r="X41" s="17">
        <f t="shared" si="1"/>
        <v>12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8"/>
      <c r="B42" s="62">
        <v>36</v>
      </c>
      <c r="C42" s="74" t="s">
        <v>114</v>
      </c>
      <c r="D42" s="3" t="s">
        <v>115</v>
      </c>
      <c r="E42" s="75" t="s">
        <v>116</v>
      </c>
      <c r="F42" s="65"/>
      <c r="G42" s="66"/>
      <c r="H42" s="67"/>
      <c r="I42" s="68"/>
      <c r="J42" s="66"/>
      <c r="K42" s="67"/>
      <c r="L42" s="155"/>
      <c r="M42" s="66"/>
      <c r="N42" s="67"/>
      <c r="O42" s="69"/>
      <c r="P42" s="69"/>
      <c r="Q42" s="70"/>
      <c r="R42" s="89"/>
      <c r="S42" s="90"/>
      <c r="T42" s="91" t="s">
        <v>180</v>
      </c>
      <c r="V42" s="17" t="s">
        <v>63</v>
      </c>
      <c r="W42" s="17">
        <f t="shared" si="0"/>
        <v>0</v>
      </c>
      <c r="X42" s="17">
        <f t="shared" si="1"/>
        <v>12</v>
      </c>
      <c r="Y42" s="17">
        <f t="shared" si="2"/>
        <v>0</v>
      </c>
      <c r="Z42" s="17">
        <f t="shared" si="3"/>
        <v>0</v>
      </c>
      <c r="AA42" s="17">
        <f t="shared" si="4"/>
        <v>0</v>
      </c>
      <c r="AC42" s="17">
        <v>0.1</v>
      </c>
    </row>
    <row r="43" spans="1:29" x14ac:dyDescent="0.15">
      <c r="A43" s="48"/>
      <c r="B43" s="62">
        <v>37</v>
      </c>
      <c r="C43" s="63" t="s">
        <v>117</v>
      </c>
      <c r="D43" s="2" t="s">
        <v>69</v>
      </c>
      <c r="E43" s="64" t="s">
        <v>70</v>
      </c>
      <c r="F43" s="65"/>
      <c r="G43" s="66"/>
      <c r="H43" s="67"/>
      <c r="I43" s="68"/>
      <c r="J43" s="66"/>
      <c r="K43" s="67"/>
      <c r="L43" s="155"/>
      <c r="M43" s="66"/>
      <c r="N43" s="67"/>
      <c r="O43" s="69"/>
      <c r="P43" s="69"/>
      <c r="Q43" s="70"/>
      <c r="R43" s="82"/>
      <c r="S43" s="83"/>
      <c r="T43" s="84" t="s">
        <v>180</v>
      </c>
      <c r="V43" s="17" t="s">
        <v>71</v>
      </c>
      <c r="W43" s="17">
        <f t="shared" si="0"/>
        <v>0</v>
      </c>
      <c r="X43" s="17">
        <f t="shared" si="1"/>
        <v>12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8"/>
      <c r="B44" s="62">
        <v>38</v>
      </c>
      <c r="C44" s="74" t="s">
        <v>118</v>
      </c>
      <c r="D44" s="3" t="s">
        <v>115</v>
      </c>
      <c r="E44" s="75" t="s">
        <v>119</v>
      </c>
      <c r="F44" s="92">
        <v>8.3000000000000007</v>
      </c>
      <c r="G44" s="93">
        <v>9</v>
      </c>
      <c r="H44" s="93">
        <v>8.5</v>
      </c>
      <c r="I44" s="93"/>
      <c r="J44" s="93"/>
      <c r="K44" s="93"/>
      <c r="L44" s="156"/>
      <c r="M44" s="93"/>
      <c r="N44" s="93"/>
      <c r="O44" s="93"/>
      <c r="P44" s="93"/>
      <c r="Q44" s="94"/>
      <c r="R44" s="95">
        <v>8.3000000000000007</v>
      </c>
      <c r="S44" s="96">
        <v>9</v>
      </c>
      <c r="T44" s="97">
        <v>8.6</v>
      </c>
      <c r="V44" s="17" t="s">
        <v>120</v>
      </c>
      <c r="W44" s="17">
        <f t="shared" si="0"/>
        <v>0</v>
      </c>
      <c r="X44" s="17">
        <f t="shared" si="1"/>
        <v>9</v>
      </c>
      <c r="Y44" s="17">
        <f t="shared" si="2"/>
        <v>3</v>
      </c>
      <c r="Z44" s="17">
        <f t="shared" si="3"/>
        <v>8.3000000000000007</v>
      </c>
      <c r="AA44" s="17">
        <f t="shared" si="4"/>
        <v>9</v>
      </c>
      <c r="AC44" s="17">
        <v>0.2</v>
      </c>
    </row>
    <row r="45" spans="1:29" x14ac:dyDescent="0.15">
      <c r="A45" s="48"/>
      <c r="B45" s="62">
        <v>39</v>
      </c>
      <c r="C45" s="63" t="s">
        <v>121</v>
      </c>
      <c r="D45" s="2" t="s">
        <v>122</v>
      </c>
      <c r="E45" s="64" t="s">
        <v>123</v>
      </c>
      <c r="F45" s="65"/>
      <c r="G45" s="66"/>
      <c r="H45" s="67"/>
      <c r="I45" s="68"/>
      <c r="J45" s="66"/>
      <c r="K45" s="67"/>
      <c r="L45" s="155"/>
      <c r="M45" s="66"/>
      <c r="N45" s="67"/>
      <c r="O45" s="69"/>
      <c r="P45" s="69"/>
      <c r="Q45" s="70"/>
      <c r="R45" s="98"/>
      <c r="S45" s="99"/>
      <c r="T45" s="100" t="s">
        <v>180</v>
      </c>
      <c r="V45" s="17" t="s">
        <v>124</v>
      </c>
      <c r="W45" s="17">
        <f t="shared" si="0"/>
        <v>0</v>
      </c>
      <c r="X45" s="17">
        <f t="shared" si="1"/>
        <v>12</v>
      </c>
      <c r="Y45" s="17">
        <f t="shared" si="2"/>
        <v>0</v>
      </c>
      <c r="Z45" s="17">
        <f t="shared" si="3"/>
        <v>0</v>
      </c>
      <c r="AA45" s="17">
        <f t="shared" si="4"/>
        <v>0</v>
      </c>
      <c r="AC45" s="17">
        <v>1</v>
      </c>
    </row>
    <row r="46" spans="1:29" x14ac:dyDescent="0.15">
      <c r="A46" s="48"/>
      <c r="B46" s="62">
        <v>40</v>
      </c>
      <c r="C46" s="74" t="s">
        <v>125</v>
      </c>
      <c r="D46" s="3" t="s">
        <v>126</v>
      </c>
      <c r="E46" s="75" t="s">
        <v>127</v>
      </c>
      <c r="F46" s="65"/>
      <c r="G46" s="66"/>
      <c r="H46" s="67"/>
      <c r="I46" s="68"/>
      <c r="J46" s="66"/>
      <c r="K46" s="67"/>
      <c r="L46" s="155"/>
      <c r="M46" s="66"/>
      <c r="N46" s="67"/>
      <c r="O46" s="69"/>
      <c r="P46" s="69"/>
      <c r="Q46" s="70"/>
      <c r="R46" s="98"/>
      <c r="S46" s="99"/>
      <c r="T46" s="100" t="s">
        <v>180</v>
      </c>
      <c r="V46" s="17" t="s">
        <v>124</v>
      </c>
      <c r="W46" s="17">
        <f t="shared" si="0"/>
        <v>0</v>
      </c>
      <c r="X46" s="17">
        <f t="shared" si="1"/>
        <v>12</v>
      </c>
      <c r="Y46" s="17">
        <f t="shared" si="2"/>
        <v>0</v>
      </c>
      <c r="Z46" s="17">
        <f t="shared" si="3"/>
        <v>0</v>
      </c>
      <c r="AA46" s="17">
        <f t="shared" si="4"/>
        <v>0</v>
      </c>
      <c r="AC46" s="17">
        <v>1</v>
      </c>
    </row>
    <row r="47" spans="1:29" x14ac:dyDescent="0.15">
      <c r="A47" s="48"/>
      <c r="B47" s="62">
        <v>41</v>
      </c>
      <c r="C47" s="63" t="s">
        <v>128</v>
      </c>
      <c r="D47" s="2" t="s">
        <v>108</v>
      </c>
      <c r="E47" s="64" t="s">
        <v>54</v>
      </c>
      <c r="F47" s="65"/>
      <c r="G47" s="66"/>
      <c r="H47" s="67"/>
      <c r="I47" s="68"/>
      <c r="J47" s="66"/>
      <c r="K47" s="67"/>
      <c r="L47" s="155"/>
      <c r="M47" s="66"/>
      <c r="N47" s="67"/>
      <c r="O47" s="69"/>
      <c r="P47" s="69"/>
      <c r="Q47" s="70"/>
      <c r="R47" s="86"/>
      <c r="S47" s="87"/>
      <c r="T47" s="88" t="s">
        <v>180</v>
      </c>
      <c r="V47" s="17" t="s">
        <v>55</v>
      </c>
      <c r="W47" s="17">
        <f t="shared" si="0"/>
        <v>0</v>
      </c>
      <c r="X47" s="17">
        <f t="shared" si="1"/>
        <v>12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8"/>
      <c r="B48" s="62">
        <v>42</v>
      </c>
      <c r="C48" s="74" t="s">
        <v>129</v>
      </c>
      <c r="D48" s="3" t="s">
        <v>130</v>
      </c>
      <c r="E48" s="75" t="s">
        <v>131</v>
      </c>
      <c r="F48" s="65"/>
      <c r="G48" s="66"/>
      <c r="H48" s="67"/>
      <c r="I48" s="68"/>
      <c r="J48" s="66"/>
      <c r="K48" s="67"/>
      <c r="L48" s="155"/>
      <c r="M48" s="66"/>
      <c r="N48" s="67"/>
      <c r="O48" s="69"/>
      <c r="P48" s="69"/>
      <c r="Q48" s="70"/>
      <c r="R48" s="101"/>
      <c r="S48" s="102"/>
      <c r="T48" s="103" t="s">
        <v>180</v>
      </c>
      <c r="V48" s="17" t="s">
        <v>132</v>
      </c>
      <c r="W48" s="17">
        <f t="shared" si="0"/>
        <v>0</v>
      </c>
      <c r="X48" s="17">
        <f t="shared" si="1"/>
        <v>12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8"/>
      <c r="B49" s="62">
        <v>43</v>
      </c>
      <c r="C49" s="63" t="s">
        <v>133</v>
      </c>
      <c r="D49" s="2" t="s">
        <v>130</v>
      </c>
      <c r="E49" s="64" t="s">
        <v>131</v>
      </c>
      <c r="F49" s="65"/>
      <c r="G49" s="66"/>
      <c r="H49" s="67"/>
      <c r="I49" s="68"/>
      <c r="J49" s="66"/>
      <c r="K49" s="67"/>
      <c r="L49" s="155"/>
      <c r="M49" s="66"/>
      <c r="N49" s="67"/>
      <c r="O49" s="69"/>
      <c r="P49" s="69"/>
      <c r="Q49" s="70"/>
      <c r="R49" s="101"/>
      <c r="S49" s="102"/>
      <c r="T49" s="103" t="s">
        <v>180</v>
      </c>
      <c r="V49" s="17" t="s">
        <v>132</v>
      </c>
      <c r="W49" s="17">
        <f t="shared" si="0"/>
        <v>0</v>
      </c>
      <c r="X49" s="17">
        <f t="shared" si="1"/>
        <v>12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8"/>
      <c r="B50" s="62">
        <v>44</v>
      </c>
      <c r="C50" s="74" t="s">
        <v>134</v>
      </c>
      <c r="D50" s="3" t="s">
        <v>76</v>
      </c>
      <c r="E50" s="75" t="s">
        <v>70</v>
      </c>
      <c r="F50" s="65"/>
      <c r="G50" s="66"/>
      <c r="H50" s="67"/>
      <c r="I50" s="68"/>
      <c r="J50" s="66"/>
      <c r="K50" s="67"/>
      <c r="L50" s="155"/>
      <c r="M50" s="66"/>
      <c r="N50" s="67"/>
      <c r="O50" s="69"/>
      <c r="P50" s="69"/>
      <c r="Q50" s="70"/>
      <c r="R50" s="82"/>
      <c r="S50" s="83"/>
      <c r="T50" s="84" t="s">
        <v>180</v>
      </c>
      <c r="V50" s="17" t="s">
        <v>71</v>
      </c>
      <c r="W50" s="17">
        <f t="shared" si="0"/>
        <v>0</v>
      </c>
      <c r="X50" s="17">
        <f t="shared" si="1"/>
        <v>12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8"/>
      <c r="B51" s="62">
        <v>45</v>
      </c>
      <c r="C51" s="63" t="s">
        <v>135</v>
      </c>
      <c r="D51" s="2" t="s">
        <v>136</v>
      </c>
      <c r="E51" s="64" t="s">
        <v>137</v>
      </c>
      <c r="F51" s="65"/>
      <c r="G51" s="66"/>
      <c r="H51" s="67"/>
      <c r="I51" s="68"/>
      <c r="J51" s="66"/>
      <c r="K51" s="67"/>
      <c r="L51" s="155"/>
      <c r="M51" s="66"/>
      <c r="N51" s="67"/>
      <c r="O51" s="69"/>
      <c r="P51" s="69"/>
      <c r="Q51" s="70"/>
      <c r="R51" s="76"/>
      <c r="S51" s="77"/>
      <c r="T51" s="78" t="s">
        <v>180</v>
      </c>
      <c r="V51" s="17" t="s">
        <v>138</v>
      </c>
      <c r="W51" s="17">
        <f t="shared" si="0"/>
        <v>0</v>
      </c>
      <c r="X51" s="17">
        <f t="shared" si="1"/>
        <v>12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8"/>
      <c r="B52" s="62">
        <v>46</v>
      </c>
      <c r="C52" s="74" t="s">
        <v>139</v>
      </c>
      <c r="D52" s="3" t="s">
        <v>140</v>
      </c>
      <c r="E52" s="75" t="s">
        <v>141</v>
      </c>
      <c r="F52" s="104">
        <v>0.4</v>
      </c>
      <c r="G52" s="105">
        <v>0.4</v>
      </c>
      <c r="H52" s="105">
        <v>0.4</v>
      </c>
      <c r="I52" s="105"/>
      <c r="J52" s="105"/>
      <c r="K52" s="105"/>
      <c r="L52" s="157"/>
      <c r="M52" s="105"/>
      <c r="N52" s="105"/>
      <c r="O52" s="105"/>
      <c r="P52" s="105"/>
      <c r="Q52" s="106"/>
      <c r="R52" s="89">
        <v>0.4</v>
      </c>
      <c r="S52" s="90">
        <v>0.4</v>
      </c>
      <c r="T52" s="91">
        <v>0.40000000000000008</v>
      </c>
      <c r="V52" s="17" t="s">
        <v>142</v>
      </c>
      <c r="W52" s="17">
        <f t="shared" si="0"/>
        <v>0</v>
      </c>
      <c r="X52" s="17">
        <f t="shared" si="1"/>
        <v>9</v>
      </c>
      <c r="Y52" s="17">
        <f t="shared" si="2"/>
        <v>3</v>
      </c>
      <c r="Z52" s="17">
        <f t="shared" si="3"/>
        <v>0.4</v>
      </c>
      <c r="AA52" s="17">
        <f t="shared" si="4"/>
        <v>0.4</v>
      </c>
      <c r="AC52" s="17">
        <v>0.3</v>
      </c>
    </row>
    <row r="53" spans="1:29" x14ac:dyDescent="0.15">
      <c r="A53" s="48"/>
      <c r="B53" s="62">
        <v>47</v>
      </c>
      <c r="C53" s="63" t="s">
        <v>143</v>
      </c>
      <c r="D53" s="2" t="s">
        <v>144</v>
      </c>
      <c r="E53" s="64" t="s">
        <v>145</v>
      </c>
      <c r="F53" s="107">
        <v>7.12</v>
      </c>
      <c r="G53" s="108">
        <v>7.08</v>
      </c>
      <c r="H53" s="108">
        <v>7.22</v>
      </c>
      <c r="I53" s="108"/>
      <c r="J53" s="108"/>
      <c r="K53" s="108"/>
      <c r="L53" s="158"/>
      <c r="M53" s="108"/>
      <c r="N53" s="108"/>
      <c r="O53" s="108"/>
      <c r="P53" s="108"/>
      <c r="Q53" s="109"/>
      <c r="R53" s="110">
        <v>7.08</v>
      </c>
      <c r="S53" s="111">
        <v>7.22</v>
      </c>
      <c r="T53" s="112">
        <v>7.14</v>
      </c>
      <c r="W53" s="17">
        <f t="shared" si="0"/>
        <v>0</v>
      </c>
      <c r="X53" s="17">
        <f t="shared" si="1"/>
        <v>9</v>
      </c>
      <c r="Y53" s="17">
        <f t="shared" si="2"/>
        <v>3</v>
      </c>
      <c r="Z53" s="17">
        <f t="shared" si="3"/>
        <v>7.08</v>
      </c>
      <c r="AA53" s="17">
        <f t="shared" si="4"/>
        <v>7.22</v>
      </c>
    </row>
    <row r="54" spans="1:29" x14ac:dyDescent="0.15">
      <c r="A54" s="48"/>
      <c r="B54" s="62">
        <v>48</v>
      </c>
      <c r="C54" s="74" t="s">
        <v>146</v>
      </c>
      <c r="D54" s="3" t="s">
        <v>147</v>
      </c>
      <c r="E54" s="75" t="s">
        <v>145</v>
      </c>
      <c r="F54" s="65" t="s">
        <v>183</v>
      </c>
      <c r="G54" s="66" t="s">
        <v>183</v>
      </c>
      <c r="H54" s="67" t="s">
        <v>183</v>
      </c>
      <c r="I54" s="68"/>
      <c r="J54" s="66"/>
      <c r="K54" s="67"/>
      <c r="L54" s="155"/>
      <c r="M54" s="66"/>
      <c r="N54" s="67"/>
      <c r="O54" s="69"/>
      <c r="P54" s="69"/>
      <c r="Q54" s="70"/>
      <c r="R54" s="71"/>
      <c r="S54" s="72"/>
      <c r="T54" s="73"/>
      <c r="W54" s="17">
        <f t="shared" si="0"/>
        <v>0</v>
      </c>
      <c r="X54" s="17">
        <f t="shared" si="1"/>
        <v>9</v>
      </c>
      <c r="Y54" s="17">
        <f t="shared" si="2"/>
        <v>3</v>
      </c>
      <c r="Z54" s="17">
        <f t="shared" si="3"/>
        <v>0</v>
      </c>
      <c r="AA54" s="17">
        <f t="shared" si="4"/>
        <v>0</v>
      </c>
    </row>
    <row r="55" spans="1:29" x14ac:dyDescent="0.15">
      <c r="A55" s="48"/>
      <c r="B55" s="62">
        <v>49</v>
      </c>
      <c r="C55" s="63" t="s">
        <v>148</v>
      </c>
      <c r="D55" s="2" t="s">
        <v>147</v>
      </c>
      <c r="E55" s="64" t="s">
        <v>145</v>
      </c>
      <c r="F55" s="65" t="s">
        <v>183</v>
      </c>
      <c r="G55" s="66" t="s">
        <v>183</v>
      </c>
      <c r="H55" s="67" t="s">
        <v>183</v>
      </c>
      <c r="I55" s="68"/>
      <c r="J55" s="66"/>
      <c r="K55" s="67"/>
      <c r="L55" s="155"/>
      <c r="M55" s="66"/>
      <c r="N55" s="67"/>
      <c r="O55" s="69"/>
      <c r="P55" s="69"/>
      <c r="Q55" s="70"/>
      <c r="R55" s="71"/>
      <c r="S55" s="72"/>
      <c r="T55" s="73"/>
      <c r="W55" s="17">
        <f t="shared" si="0"/>
        <v>0</v>
      </c>
      <c r="X55" s="17">
        <f t="shared" si="1"/>
        <v>9</v>
      </c>
      <c r="Y55" s="17">
        <f t="shared" si="2"/>
        <v>3</v>
      </c>
      <c r="Z55" s="17">
        <f t="shared" si="3"/>
        <v>0</v>
      </c>
      <c r="AA55" s="17">
        <f t="shared" si="4"/>
        <v>0</v>
      </c>
    </row>
    <row r="56" spans="1:29" x14ac:dyDescent="0.15">
      <c r="A56" s="48"/>
      <c r="B56" s="62">
        <v>50</v>
      </c>
      <c r="C56" s="74" t="s">
        <v>149</v>
      </c>
      <c r="D56" s="3" t="s">
        <v>150</v>
      </c>
      <c r="E56" s="75" t="s">
        <v>151</v>
      </c>
      <c r="F56" s="67" t="s">
        <v>124</v>
      </c>
      <c r="G56" s="66" t="s">
        <v>124</v>
      </c>
      <c r="H56" s="67" t="s">
        <v>124</v>
      </c>
      <c r="I56" s="68"/>
      <c r="J56" s="66"/>
      <c r="K56" s="67"/>
      <c r="L56" s="155"/>
      <c r="M56" s="66"/>
      <c r="N56" s="67"/>
      <c r="O56" s="69"/>
      <c r="P56" s="69"/>
      <c r="Q56" s="70"/>
      <c r="R56" s="98" t="s">
        <v>124</v>
      </c>
      <c r="S56" s="99" t="s">
        <v>124</v>
      </c>
      <c r="T56" s="100" t="s">
        <v>124</v>
      </c>
      <c r="V56" s="17" t="s">
        <v>152</v>
      </c>
      <c r="W56" s="17">
        <f t="shared" si="0"/>
        <v>3</v>
      </c>
      <c r="X56" s="17">
        <f t="shared" si="1"/>
        <v>9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8"/>
      <c r="B57" s="113">
        <v>51</v>
      </c>
      <c r="C57" s="114" t="s">
        <v>153</v>
      </c>
      <c r="D57" s="4" t="s">
        <v>154</v>
      </c>
      <c r="E57" s="115" t="s">
        <v>155</v>
      </c>
      <c r="F57" s="116" t="s">
        <v>63</v>
      </c>
      <c r="G57" s="117" t="s">
        <v>63</v>
      </c>
      <c r="H57" s="116" t="s">
        <v>63</v>
      </c>
      <c r="I57" s="118"/>
      <c r="J57" s="117"/>
      <c r="K57" s="116"/>
      <c r="L57" s="159"/>
      <c r="M57" s="117"/>
      <c r="N57" s="116"/>
      <c r="O57" s="120"/>
      <c r="P57" s="120"/>
      <c r="Q57" s="121"/>
      <c r="R57" s="122" t="s">
        <v>63</v>
      </c>
      <c r="S57" s="123" t="s">
        <v>63</v>
      </c>
      <c r="T57" s="124" t="s">
        <v>63</v>
      </c>
      <c r="V57" s="17" t="s">
        <v>156</v>
      </c>
      <c r="W57" s="17">
        <f t="shared" si="0"/>
        <v>3</v>
      </c>
      <c r="X57" s="17">
        <f t="shared" si="1"/>
        <v>9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8"/>
      <c r="B58" s="125"/>
      <c r="C58" s="114" t="s">
        <v>157</v>
      </c>
      <c r="D58" s="4" t="s">
        <v>61</v>
      </c>
      <c r="E58" s="115" t="s">
        <v>158</v>
      </c>
      <c r="F58" s="126">
        <v>0.3</v>
      </c>
      <c r="G58" s="127">
        <v>0.4</v>
      </c>
      <c r="H58" s="127">
        <v>0.4</v>
      </c>
      <c r="I58" s="127"/>
      <c r="J58" s="127"/>
      <c r="K58" s="127"/>
      <c r="L58" s="160"/>
      <c r="M58" s="127"/>
      <c r="N58" s="127"/>
      <c r="O58" s="129"/>
      <c r="P58" s="129"/>
      <c r="Q58" s="130"/>
      <c r="R58" s="131">
        <v>0.3</v>
      </c>
      <c r="S58" s="132">
        <v>0.4</v>
      </c>
      <c r="T58" s="133">
        <v>0.3666666666666667</v>
      </c>
      <c r="V58" s="17" t="s">
        <v>124</v>
      </c>
      <c r="W58" s="17">
        <f t="shared" si="0"/>
        <v>0</v>
      </c>
      <c r="X58" s="17">
        <f t="shared" si="1"/>
        <v>9</v>
      </c>
      <c r="Y58" s="17">
        <f t="shared" si="2"/>
        <v>3</v>
      </c>
      <c r="Z58" s="17">
        <f t="shared" si="3"/>
        <v>0.3</v>
      </c>
      <c r="AA58" s="17">
        <f t="shared" si="4"/>
        <v>0.4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4" t="s">
        <v>159</v>
      </c>
    </row>
    <row r="62" spans="1:29" ht="13.5" hidden="1" customHeight="1" x14ac:dyDescent="0.15">
      <c r="B62" s="135"/>
      <c r="C62" s="136"/>
      <c r="D62" s="136"/>
      <c r="E62" s="136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7"/>
      <c r="T62" s="152"/>
    </row>
    <row r="63" spans="1:29" ht="13.5" hidden="1" customHeight="1" x14ac:dyDescent="0.15">
      <c r="B63" s="135" t="s">
        <v>18</v>
      </c>
      <c r="C63" s="136"/>
      <c r="D63" s="26" t="s">
        <v>19</v>
      </c>
      <c r="E63" s="26" t="s">
        <v>19</v>
      </c>
      <c r="F63" s="29" t="str">
        <f>F4</f>
        <v>2025年4月16日</v>
      </c>
      <c r="G63" s="29" t="str">
        <f t="shared" ref="G63:Q64" si="5">G4</f>
        <v>2025年5月21日</v>
      </c>
      <c r="H63" s="29" t="str">
        <f t="shared" si="5"/>
        <v>2025年6月18日</v>
      </c>
      <c r="I63" s="29">
        <f t="shared" si="5"/>
        <v>0</v>
      </c>
      <c r="J63" s="29">
        <f t="shared" si="5"/>
        <v>0</v>
      </c>
      <c r="K63" s="29">
        <f t="shared" si="5"/>
        <v>0</v>
      </c>
      <c r="L63" s="29">
        <f t="shared" si="5"/>
        <v>0</v>
      </c>
      <c r="M63" s="29">
        <f t="shared" si="5"/>
        <v>0</v>
      </c>
      <c r="N63" s="29">
        <f t="shared" si="5"/>
        <v>0</v>
      </c>
      <c r="O63" s="29">
        <f t="shared" si="5"/>
        <v>0</v>
      </c>
      <c r="P63" s="29">
        <f t="shared" si="5"/>
        <v>0</v>
      </c>
      <c r="Q63" s="29">
        <f t="shared" si="5"/>
        <v>0</v>
      </c>
      <c r="R63" s="138"/>
    </row>
    <row r="64" spans="1:29" ht="13.5" hidden="1" customHeight="1" x14ac:dyDescent="0.15">
      <c r="B64" s="135" t="s">
        <v>20</v>
      </c>
      <c r="C64" s="136"/>
      <c r="D64" s="26" t="s">
        <v>19</v>
      </c>
      <c r="E64" s="26" t="s">
        <v>19</v>
      </c>
      <c r="F64" s="139">
        <f>F5</f>
        <v>14</v>
      </c>
      <c r="G64" s="139">
        <f t="shared" si="5"/>
        <v>22</v>
      </c>
      <c r="H64" s="139">
        <f t="shared" si="5"/>
        <v>22.5</v>
      </c>
      <c r="I64" s="139">
        <f t="shared" si="5"/>
        <v>0</v>
      </c>
      <c r="J64" s="139">
        <f t="shared" si="5"/>
        <v>0</v>
      </c>
      <c r="K64" s="139">
        <f t="shared" si="5"/>
        <v>0</v>
      </c>
      <c r="L64" s="139">
        <f t="shared" si="5"/>
        <v>0</v>
      </c>
      <c r="M64" s="139">
        <f t="shared" si="5"/>
        <v>0</v>
      </c>
      <c r="N64" s="139">
        <f t="shared" si="5"/>
        <v>0</v>
      </c>
      <c r="O64" s="139">
        <f t="shared" si="5"/>
        <v>0</v>
      </c>
      <c r="P64" s="139">
        <f t="shared" si="5"/>
        <v>0</v>
      </c>
      <c r="Q64" s="139">
        <f t="shared" si="5"/>
        <v>0</v>
      </c>
      <c r="R64" s="138">
        <f>IF(AND(F64="",G64="",H64="",I64="",J64="",K64="",L64="",M64="",N64="",O64="",P64="",Q64=""),"",AVERAGE(F64:Q64))</f>
        <v>4.875</v>
      </c>
    </row>
    <row r="65" spans="2:18" ht="13.5" hidden="1" customHeight="1" x14ac:dyDescent="0.15">
      <c r="B65" s="135" t="s">
        <v>21</v>
      </c>
      <c r="C65" s="136"/>
      <c r="D65" s="26" t="s">
        <v>160</v>
      </c>
      <c r="E65" s="26" t="s">
        <v>160</v>
      </c>
      <c r="F65" s="139">
        <f t="shared" ref="F65:Q65" si="6">F6</f>
        <v>11</v>
      </c>
      <c r="G65" s="139">
        <f t="shared" si="6"/>
        <v>27.5</v>
      </c>
      <c r="H65" s="139">
        <f t="shared" si="6"/>
        <v>23.5</v>
      </c>
      <c r="I65" s="139">
        <f t="shared" si="6"/>
        <v>0</v>
      </c>
      <c r="J65" s="139">
        <f t="shared" si="6"/>
        <v>0</v>
      </c>
      <c r="K65" s="139">
        <f t="shared" si="6"/>
        <v>0</v>
      </c>
      <c r="L65" s="139">
        <f t="shared" si="6"/>
        <v>0</v>
      </c>
      <c r="M65" s="139">
        <f t="shared" si="6"/>
        <v>0</v>
      </c>
      <c r="N65" s="139">
        <f t="shared" si="6"/>
        <v>0</v>
      </c>
      <c r="O65" s="139">
        <f t="shared" si="6"/>
        <v>0</v>
      </c>
      <c r="P65" s="139">
        <f t="shared" si="6"/>
        <v>0</v>
      </c>
      <c r="Q65" s="139">
        <f t="shared" si="6"/>
        <v>0</v>
      </c>
      <c r="R65" s="138">
        <f>IF(AND(F65="",G65="",H65="",I65="",J65="",K65="",L65="",M65="",N65="",O65="",P65="",Q65=""),"",AVERAGE(F65:Q65))</f>
        <v>5.166666666666667</v>
      </c>
    </row>
    <row r="66" spans="2:18" ht="13.5" hidden="1" customHeight="1" x14ac:dyDescent="0.15">
      <c r="B66" s="62">
        <v>1</v>
      </c>
      <c r="C66" s="63" t="s">
        <v>22</v>
      </c>
      <c r="D66" s="2" t="s">
        <v>23</v>
      </c>
      <c r="E66" s="140" t="s">
        <v>24</v>
      </c>
      <c r="F66" s="141">
        <f t="shared" ref="F66:Q81" si="7">IF(F7="","",IF(F7=$V7,$AC7,F7))</f>
        <v>0</v>
      </c>
      <c r="G66" s="141">
        <f t="shared" si="7"/>
        <v>0</v>
      </c>
      <c r="H66" s="141">
        <f t="shared" si="7"/>
        <v>0</v>
      </c>
      <c r="I66" s="141" t="str">
        <f t="shared" si="7"/>
        <v/>
      </c>
      <c r="J66" s="141" t="str">
        <f t="shared" si="7"/>
        <v/>
      </c>
      <c r="K66" s="141" t="str">
        <f t="shared" si="7"/>
        <v/>
      </c>
      <c r="L66" s="141" t="str">
        <f t="shared" si="7"/>
        <v/>
      </c>
      <c r="M66" s="141" t="str">
        <f t="shared" si="7"/>
        <v/>
      </c>
      <c r="N66" s="141" t="str">
        <f t="shared" si="7"/>
        <v/>
      </c>
      <c r="O66" s="141" t="str">
        <f t="shared" si="7"/>
        <v/>
      </c>
      <c r="P66" s="141" t="str">
        <f t="shared" si="7"/>
        <v/>
      </c>
      <c r="Q66" s="141" t="str">
        <f t="shared" si="7"/>
        <v/>
      </c>
      <c r="R66" s="138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62">
        <v>2</v>
      </c>
      <c r="C67" s="63" t="s">
        <v>25</v>
      </c>
      <c r="D67" s="2" t="s">
        <v>26</v>
      </c>
      <c r="E67" s="140" t="s">
        <v>27</v>
      </c>
      <c r="F67" s="141" t="str">
        <f t="shared" si="7"/>
        <v>不検出</v>
      </c>
      <c r="G67" s="141" t="str">
        <f t="shared" si="7"/>
        <v>不検出</v>
      </c>
      <c r="H67" s="141" t="str">
        <f t="shared" si="7"/>
        <v>不検出</v>
      </c>
      <c r="I67" s="141" t="str">
        <f t="shared" si="7"/>
        <v/>
      </c>
      <c r="J67" s="141" t="str">
        <f t="shared" si="7"/>
        <v/>
      </c>
      <c r="K67" s="141" t="str">
        <f t="shared" si="7"/>
        <v/>
      </c>
      <c r="L67" s="141" t="str">
        <f t="shared" si="7"/>
        <v/>
      </c>
      <c r="M67" s="141" t="str">
        <f t="shared" si="7"/>
        <v/>
      </c>
      <c r="N67" s="141" t="str">
        <f t="shared" si="7"/>
        <v/>
      </c>
      <c r="O67" s="141" t="str">
        <f t="shared" si="7"/>
        <v/>
      </c>
      <c r="P67" s="141" t="str">
        <f t="shared" si="7"/>
        <v/>
      </c>
      <c r="Q67" s="141" t="str">
        <f t="shared" si="7"/>
        <v/>
      </c>
      <c r="R67" s="138"/>
    </row>
    <row r="68" spans="2:18" ht="13.5" hidden="1" customHeight="1" x14ac:dyDescent="0.15">
      <c r="B68" s="62">
        <v>3</v>
      </c>
      <c r="C68" s="63" t="s">
        <v>29</v>
      </c>
      <c r="D68" s="2" t="s">
        <v>30</v>
      </c>
      <c r="E68" s="140" t="s">
        <v>31</v>
      </c>
      <c r="F68" s="141" t="str">
        <f t="shared" si="7"/>
        <v/>
      </c>
      <c r="G68" s="141" t="str">
        <f t="shared" si="7"/>
        <v/>
      </c>
      <c r="H68" s="141" t="str">
        <f t="shared" si="7"/>
        <v/>
      </c>
      <c r="I68" s="141" t="str">
        <f t="shared" si="7"/>
        <v/>
      </c>
      <c r="J68" s="141" t="str">
        <f t="shared" si="7"/>
        <v/>
      </c>
      <c r="K68" s="141" t="str">
        <f t="shared" si="7"/>
        <v/>
      </c>
      <c r="L68" s="141" t="str">
        <f t="shared" si="7"/>
        <v/>
      </c>
      <c r="M68" s="141" t="str">
        <f t="shared" si="7"/>
        <v/>
      </c>
      <c r="N68" s="141" t="str">
        <f t="shared" si="7"/>
        <v/>
      </c>
      <c r="O68" s="141" t="str">
        <f t="shared" si="7"/>
        <v/>
      </c>
      <c r="P68" s="141" t="str">
        <f t="shared" si="7"/>
        <v/>
      </c>
      <c r="Q68" s="141" t="str">
        <f t="shared" si="7"/>
        <v/>
      </c>
      <c r="R68" s="138" t="str">
        <f t="shared" ref="R68:R112" si="8">IF(AND(F68="",G68="",H68="",I68="",J68="",K68="",L68="",M68="",N68="",O68="",P68="",Q68=""),"",AVERAGE(F68:Q68))</f>
        <v/>
      </c>
    </row>
    <row r="69" spans="2:18" ht="13.5" hidden="1" customHeight="1" x14ac:dyDescent="0.15">
      <c r="B69" s="62">
        <v>4</v>
      </c>
      <c r="C69" s="63" t="s">
        <v>33</v>
      </c>
      <c r="D69" s="2" t="s">
        <v>34</v>
      </c>
      <c r="E69" s="140" t="s">
        <v>35</v>
      </c>
      <c r="F69" s="141" t="str">
        <f t="shared" si="7"/>
        <v/>
      </c>
      <c r="G69" s="141" t="str">
        <f t="shared" si="7"/>
        <v/>
      </c>
      <c r="H69" s="141" t="str">
        <f t="shared" si="7"/>
        <v/>
      </c>
      <c r="I69" s="141" t="str">
        <f t="shared" si="7"/>
        <v/>
      </c>
      <c r="J69" s="141" t="str">
        <f t="shared" si="7"/>
        <v/>
      </c>
      <c r="K69" s="141" t="str">
        <f t="shared" si="7"/>
        <v/>
      </c>
      <c r="L69" s="141" t="str">
        <f t="shared" si="7"/>
        <v/>
      </c>
      <c r="M69" s="141" t="str">
        <f t="shared" si="7"/>
        <v/>
      </c>
      <c r="N69" s="141" t="str">
        <f t="shared" si="7"/>
        <v/>
      </c>
      <c r="O69" s="141" t="str">
        <f t="shared" si="7"/>
        <v/>
      </c>
      <c r="P69" s="141" t="str">
        <f t="shared" si="7"/>
        <v/>
      </c>
      <c r="Q69" s="141" t="str">
        <f t="shared" si="7"/>
        <v/>
      </c>
      <c r="R69" s="138" t="str">
        <f t="shared" si="8"/>
        <v/>
      </c>
    </row>
    <row r="70" spans="2:18" ht="13.5" hidden="1" customHeight="1" x14ac:dyDescent="0.15">
      <c r="B70" s="62">
        <v>5</v>
      </c>
      <c r="C70" s="63" t="s">
        <v>37</v>
      </c>
      <c r="D70" s="2" t="s">
        <v>38</v>
      </c>
      <c r="E70" s="140" t="s">
        <v>39</v>
      </c>
      <c r="F70" s="141" t="str">
        <f t="shared" si="7"/>
        <v/>
      </c>
      <c r="G70" s="141" t="str">
        <f t="shared" si="7"/>
        <v/>
      </c>
      <c r="H70" s="141" t="str">
        <f t="shared" si="7"/>
        <v/>
      </c>
      <c r="I70" s="141" t="str">
        <f t="shared" si="7"/>
        <v/>
      </c>
      <c r="J70" s="141" t="str">
        <f t="shared" si="7"/>
        <v/>
      </c>
      <c r="K70" s="141" t="str">
        <f t="shared" si="7"/>
        <v/>
      </c>
      <c r="L70" s="141" t="str">
        <f t="shared" si="7"/>
        <v/>
      </c>
      <c r="M70" s="141" t="str">
        <f t="shared" si="7"/>
        <v/>
      </c>
      <c r="N70" s="141" t="str">
        <f t="shared" si="7"/>
        <v/>
      </c>
      <c r="O70" s="141" t="str">
        <f t="shared" si="7"/>
        <v/>
      </c>
      <c r="P70" s="141" t="str">
        <f t="shared" si="7"/>
        <v/>
      </c>
      <c r="Q70" s="141" t="str">
        <f t="shared" si="7"/>
        <v/>
      </c>
      <c r="R70" s="138" t="str">
        <f t="shared" si="8"/>
        <v/>
      </c>
    </row>
    <row r="71" spans="2:18" ht="13.5" hidden="1" customHeight="1" x14ac:dyDescent="0.15">
      <c r="B71" s="62">
        <v>6</v>
      </c>
      <c r="C71" s="63" t="s">
        <v>41</v>
      </c>
      <c r="D71" s="2" t="s">
        <v>38</v>
      </c>
      <c r="E71" s="140" t="s">
        <v>39</v>
      </c>
      <c r="F71" s="141" t="str">
        <f t="shared" si="7"/>
        <v/>
      </c>
      <c r="G71" s="141" t="str">
        <f t="shared" si="7"/>
        <v/>
      </c>
      <c r="H71" s="141" t="str">
        <f t="shared" si="7"/>
        <v/>
      </c>
      <c r="I71" s="141" t="str">
        <f t="shared" si="7"/>
        <v/>
      </c>
      <c r="J71" s="141" t="str">
        <f t="shared" si="7"/>
        <v/>
      </c>
      <c r="K71" s="141" t="str">
        <f t="shared" si="7"/>
        <v/>
      </c>
      <c r="L71" s="141" t="str">
        <f t="shared" si="7"/>
        <v/>
      </c>
      <c r="M71" s="141" t="str">
        <f t="shared" si="7"/>
        <v/>
      </c>
      <c r="N71" s="141" t="str">
        <f t="shared" si="7"/>
        <v/>
      </c>
      <c r="O71" s="141" t="str">
        <f t="shared" si="7"/>
        <v/>
      </c>
      <c r="P71" s="141" t="str">
        <f t="shared" si="7"/>
        <v/>
      </c>
      <c r="Q71" s="141" t="str">
        <f t="shared" si="7"/>
        <v/>
      </c>
      <c r="R71" s="138" t="str">
        <f t="shared" si="8"/>
        <v/>
      </c>
    </row>
    <row r="72" spans="2:18" ht="13.5" hidden="1" customHeight="1" x14ac:dyDescent="0.15">
      <c r="B72" s="62">
        <v>7</v>
      </c>
      <c r="C72" s="63" t="s">
        <v>42</v>
      </c>
      <c r="D72" s="2" t="s">
        <v>38</v>
      </c>
      <c r="E72" s="140" t="s">
        <v>39</v>
      </c>
      <c r="F72" s="141" t="str">
        <f t="shared" si="7"/>
        <v/>
      </c>
      <c r="G72" s="141" t="str">
        <f t="shared" si="7"/>
        <v/>
      </c>
      <c r="H72" s="141" t="str">
        <f t="shared" si="7"/>
        <v/>
      </c>
      <c r="I72" s="141" t="str">
        <f t="shared" si="7"/>
        <v/>
      </c>
      <c r="J72" s="141" t="str">
        <f t="shared" si="7"/>
        <v/>
      </c>
      <c r="K72" s="141" t="str">
        <f t="shared" si="7"/>
        <v/>
      </c>
      <c r="L72" s="141" t="str">
        <f t="shared" si="7"/>
        <v/>
      </c>
      <c r="M72" s="141" t="str">
        <f t="shared" si="7"/>
        <v/>
      </c>
      <c r="N72" s="141" t="str">
        <f t="shared" si="7"/>
        <v/>
      </c>
      <c r="O72" s="141" t="str">
        <f t="shared" si="7"/>
        <v/>
      </c>
      <c r="P72" s="141" t="str">
        <f t="shared" si="7"/>
        <v/>
      </c>
      <c r="Q72" s="141" t="str">
        <f t="shared" si="7"/>
        <v/>
      </c>
      <c r="R72" s="138" t="str">
        <f t="shared" si="8"/>
        <v/>
      </c>
    </row>
    <row r="73" spans="2:18" ht="13.5" hidden="1" customHeight="1" x14ac:dyDescent="0.15">
      <c r="B73" s="62">
        <v>8</v>
      </c>
      <c r="C73" s="63" t="s">
        <v>43</v>
      </c>
      <c r="D73" s="2" t="s">
        <v>69</v>
      </c>
      <c r="E73" s="140" t="s">
        <v>70</v>
      </c>
      <c r="F73" s="141" t="str">
        <f t="shared" si="7"/>
        <v/>
      </c>
      <c r="G73" s="141" t="str">
        <f t="shared" si="7"/>
        <v/>
      </c>
      <c r="H73" s="141" t="str">
        <f t="shared" si="7"/>
        <v/>
      </c>
      <c r="I73" s="141" t="str">
        <f t="shared" si="7"/>
        <v/>
      </c>
      <c r="J73" s="141" t="str">
        <f t="shared" si="7"/>
        <v/>
      </c>
      <c r="K73" s="141" t="str">
        <f t="shared" si="7"/>
        <v/>
      </c>
      <c r="L73" s="141" t="str">
        <f t="shared" si="7"/>
        <v/>
      </c>
      <c r="M73" s="141" t="str">
        <f t="shared" si="7"/>
        <v/>
      </c>
      <c r="N73" s="141" t="str">
        <f t="shared" si="7"/>
        <v/>
      </c>
      <c r="O73" s="141" t="str">
        <f t="shared" si="7"/>
        <v/>
      </c>
      <c r="P73" s="141" t="str">
        <f t="shared" si="7"/>
        <v/>
      </c>
      <c r="Q73" s="141" t="str">
        <f t="shared" si="7"/>
        <v/>
      </c>
      <c r="R73" s="138" t="str">
        <f t="shared" si="8"/>
        <v/>
      </c>
    </row>
    <row r="74" spans="2:18" ht="13.5" hidden="1" customHeight="1" x14ac:dyDescent="0.15">
      <c r="B74" s="62">
        <v>9</v>
      </c>
      <c r="C74" s="63" t="s">
        <v>47</v>
      </c>
      <c r="D74" s="2" t="s">
        <v>48</v>
      </c>
      <c r="E74" s="140" t="s">
        <v>49</v>
      </c>
      <c r="F74" s="141" t="str">
        <f t="shared" si="7"/>
        <v/>
      </c>
      <c r="G74" s="141" t="str">
        <f t="shared" si="7"/>
        <v/>
      </c>
      <c r="H74" s="141" t="str">
        <f t="shared" si="7"/>
        <v/>
      </c>
      <c r="I74" s="141" t="str">
        <f t="shared" si="7"/>
        <v/>
      </c>
      <c r="J74" s="141" t="str">
        <f t="shared" si="7"/>
        <v/>
      </c>
      <c r="K74" s="141" t="str">
        <f t="shared" si="7"/>
        <v/>
      </c>
      <c r="L74" s="141" t="str">
        <f t="shared" si="7"/>
        <v/>
      </c>
      <c r="M74" s="141" t="str">
        <f t="shared" si="7"/>
        <v/>
      </c>
      <c r="N74" s="141" t="str">
        <f t="shared" si="7"/>
        <v/>
      </c>
      <c r="O74" s="141" t="str">
        <f t="shared" si="7"/>
        <v/>
      </c>
      <c r="P74" s="141" t="str">
        <f t="shared" si="7"/>
        <v/>
      </c>
      <c r="Q74" s="141" t="str">
        <f t="shared" si="7"/>
        <v/>
      </c>
      <c r="R74" s="138" t="str">
        <f t="shared" si="8"/>
        <v/>
      </c>
    </row>
    <row r="75" spans="2:18" ht="13.5" hidden="1" customHeight="1" x14ac:dyDescent="0.15">
      <c r="B75" s="62">
        <v>10</v>
      </c>
      <c r="C75" s="63" t="s">
        <v>51</v>
      </c>
      <c r="D75" s="2" t="s">
        <v>38</v>
      </c>
      <c r="E75" s="140" t="s">
        <v>39</v>
      </c>
      <c r="F75" s="141" t="str">
        <f t="shared" si="7"/>
        <v/>
      </c>
      <c r="G75" s="141" t="str">
        <f t="shared" si="7"/>
        <v/>
      </c>
      <c r="H75" s="141" t="str">
        <f t="shared" si="7"/>
        <v/>
      </c>
      <c r="I75" s="141" t="str">
        <f t="shared" si="7"/>
        <v/>
      </c>
      <c r="J75" s="141" t="str">
        <f t="shared" si="7"/>
        <v/>
      </c>
      <c r="K75" s="141" t="str">
        <f t="shared" si="7"/>
        <v/>
      </c>
      <c r="L75" s="141" t="str">
        <f t="shared" si="7"/>
        <v/>
      </c>
      <c r="M75" s="141" t="str">
        <f t="shared" si="7"/>
        <v/>
      </c>
      <c r="N75" s="141" t="str">
        <f t="shared" si="7"/>
        <v/>
      </c>
      <c r="O75" s="141" t="str">
        <f t="shared" si="7"/>
        <v/>
      </c>
      <c r="P75" s="141" t="str">
        <f t="shared" si="7"/>
        <v/>
      </c>
      <c r="Q75" s="141" t="str">
        <f t="shared" si="7"/>
        <v/>
      </c>
      <c r="R75" s="138" t="str">
        <f t="shared" si="8"/>
        <v/>
      </c>
    </row>
    <row r="76" spans="2:18" ht="13.5" hidden="1" customHeight="1" x14ac:dyDescent="0.15">
      <c r="B76" s="62">
        <v>11</v>
      </c>
      <c r="C76" s="63" t="s">
        <v>52</v>
      </c>
      <c r="D76" s="2" t="s">
        <v>53</v>
      </c>
      <c r="E76" s="140" t="s">
        <v>54</v>
      </c>
      <c r="F76" s="141" t="str">
        <f t="shared" si="7"/>
        <v/>
      </c>
      <c r="G76" s="141" t="str">
        <f t="shared" si="7"/>
        <v/>
      </c>
      <c r="H76" s="141" t="str">
        <f t="shared" si="7"/>
        <v/>
      </c>
      <c r="I76" s="141" t="str">
        <f t="shared" si="7"/>
        <v/>
      </c>
      <c r="J76" s="141" t="str">
        <f t="shared" si="7"/>
        <v/>
      </c>
      <c r="K76" s="141" t="str">
        <f t="shared" si="7"/>
        <v/>
      </c>
      <c r="L76" s="141" t="str">
        <f t="shared" si="7"/>
        <v/>
      </c>
      <c r="M76" s="141" t="str">
        <f t="shared" si="7"/>
        <v/>
      </c>
      <c r="N76" s="141" t="str">
        <f t="shared" si="7"/>
        <v/>
      </c>
      <c r="O76" s="141" t="str">
        <f t="shared" si="7"/>
        <v/>
      </c>
      <c r="P76" s="141" t="str">
        <f t="shared" si="7"/>
        <v/>
      </c>
      <c r="Q76" s="141" t="str">
        <f t="shared" si="7"/>
        <v/>
      </c>
      <c r="R76" s="138" t="str">
        <f t="shared" si="8"/>
        <v/>
      </c>
    </row>
    <row r="77" spans="2:18" ht="13.5" hidden="1" customHeight="1" x14ac:dyDescent="0.15">
      <c r="B77" s="62">
        <v>12</v>
      </c>
      <c r="C77" s="63" t="s">
        <v>56</v>
      </c>
      <c r="D77" s="2" t="s">
        <v>57</v>
      </c>
      <c r="E77" s="140" t="s">
        <v>58</v>
      </c>
      <c r="F77" s="141" t="str">
        <f t="shared" si="7"/>
        <v/>
      </c>
      <c r="G77" s="141" t="str">
        <f t="shared" si="7"/>
        <v/>
      </c>
      <c r="H77" s="141" t="str">
        <f t="shared" si="7"/>
        <v/>
      </c>
      <c r="I77" s="141" t="str">
        <f t="shared" si="7"/>
        <v/>
      </c>
      <c r="J77" s="141" t="str">
        <f t="shared" si="7"/>
        <v/>
      </c>
      <c r="K77" s="141" t="str">
        <f t="shared" si="7"/>
        <v/>
      </c>
      <c r="L77" s="141" t="str">
        <f t="shared" si="7"/>
        <v/>
      </c>
      <c r="M77" s="141" t="str">
        <f t="shared" si="7"/>
        <v/>
      </c>
      <c r="N77" s="141" t="str">
        <f t="shared" si="7"/>
        <v/>
      </c>
      <c r="O77" s="141" t="str">
        <f t="shared" si="7"/>
        <v/>
      </c>
      <c r="P77" s="141" t="str">
        <f t="shared" si="7"/>
        <v/>
      </c>
      <c r="Q77" s="141" t="str">
        <f t="shared" si="7"/>
        <v/>
      </c>
      <c r="R77" s="138" t="str">
        <f t="shared" si="8"/>
        <v/>
      </c>
    </row>
    <row r="78" spans="2:18" ht="13.5" hidden="1" customHeight="1" x14ac:dyDescent="0.15">
      <c r="B78" s="62">
        <v>13</v>
      </c>
      <c r="C78" s="63" t="s">
        <v>60</v>
      </c>
      <c r="D78" s="2" t="s">
        <v>61</v>
      </c>
      <c r="E78" s="140" t="s">
        <v>62</v>
      </c>
      <c r="F78" s="141" t="str">
        <f t="shared" si="7"/>
        <v/>
      </c>
      <c r="G78" s="141" t="str">
        <f t="shared" si="7"/>
        <v/>
      </c>
      <c r="H78" s="141" t="str">
        <f t="shared" si="7"/>
        <v/>
      </c>
      <c r="I78" s="141" t="str">
        <f t="shared" si="7"/>
        <v/>
      </c>
      <c r="J78" s="141" t="str">
        <f t="shared" si="7"/>
        <v/>
      </c>
      <c r="K78" s="141" t="str">
        <f t="shared" si="7"/>
        <v/>
      </c>
      <c r="L78" s="141" t="str">
        <f t="shared" si="7"/>
        <v/>
      </c>
      <c r="M78" s="141" t="str">
        <f t="shared" si="7"/>
        <v/>
      </c>
      <c r="N78" s="141" t="str">
        <f t="shared" si="7"/>
        <v/>
      </c>
      <c r="O78" s="141" t="str">
        <f t="shared" si="7"/>
        <v/>
      </c>
      <c r="P78" s="141" t="str">
        <f t="shared" si="7"/>
        <v/>
      </c>
      <c r="Q78" s="141" t="str">
        <f t="shared" si="7"/>
        <v/>
      </c>
      <c r="R78" s="138" t="str">
        <f t="shared" si="8"/>
        <v/>
      </c>
    </row>
    <row r="79" spans="2:18" ht="13.5" hidden="1" customHeight="1" x14ac:dyDescent="0.15">
      <c r="B79" s="62">
        <v>14</v>
      </c>
      <c r="C79" s="63" t="s">
        <v>64</v>
      </c>
      <c r="D79" s="2" t="s">
        <v>65</v>
      </c>
      <c r="E79" s="140" t="s">
        <v>66</v>
      </c>
      <c r="F79" s="141" t="str">
        <f t="shared" si="7"/>
        <v/>
      </c>
      <c r="G79" s="141" t="str">
        <f t="shared" si="7"/>
        <v/>
      </c>
      <c r="H79" s="141" t="str">
        <f t="shared" si="7"/>
        <v/>
      </c>
      <c r="I79" s="141" t="str">
        <f t="shared" si="7"/>
        <v/>
      </c>
      <c r="J79" s="141" t="str">
        <f t="shared" si="7"/>
        <v/>
      </c>
      <c r="K79" s="141" t="str">
        <f t="shared" si="7"/>
        <v/>
      </c>
      <c r="L79" s="141" t="str">
        <f t="shared" si="7"/>
        <v/>
      </c>
      <c r="M79" s="141" t="str">
        <f t="shared" si="7"/>
        <v/>
      </c>
      <c r="N79" s="141" t="str">
        <f t="shared" si="7"/>
        <v/>
      </c>
      <c r="O79" s="141" t="str">
        <f t="shared" si="7"/>
        <v/>
      </c>
      <c r="P79" s="141" t="str">
        <f t="shared" si="7"/>
        <v/>
      </c>
      <c r="Q79" s="141" t="str">
        <f t="shared" si="7"/>
        <v/>
      </c>
      <c r="R79" s="138" t="str">
        <f t="shared" si="8"/>
        <v/>
      </c>
    </row>
    <row r="80" spans="2:18" ht="13.5" hidden="1" customHeight="1" x14ac:dyDescent="0.15">
      <c r="B80" s="62">
        <v>15</v>
      </c>
      <c r="C80" s="63" t="s">
        <v>68</v>
      </c>
      <c r="D80" s="2" t="s">
        <v>69</v>
      </c>
      <c r="E80" s="140" t="s">
        <v>70</v>
      </c>
      <c r="F80" s="141" t="str">
        <f t="shared" si="7"/>
        <v/>
      </c>
      <c r="G80" s="141" t="str">
        <f t="shared" si="7"/>
        <v/>
      </c>
      <c r="H80" s="141" t="str">
        <f t="shared" si="7"/>
        <v/>
      </c>
      <c r="I80" s="141" t="str">
        <f t="shared" si="7"/>
        <v/>
      </c>
      <c r="J80" s="141" t="str">
        <f t="shared" si="7"/>
        <v/>
      </c>
      <c r="K80" s="141" t="str">
        <f t="shared" si="7"/>
        <v/>
      </c>
      <c r="L80" s="141" t="str">
        <f t="shared" si="7"/>
        <v/>
      </c>
      <c r="M80" s="141" t="str">
        <f t="shared" si="7"/>
        <v/>
      </c>
      <c r="N80" s="141" t="str">
        <f t="shared" si="7"/>
        <v/>
      </c>
      <c r="O80" s="141" t="str">
        <f t="shared" si="7"/>
        <v/>
      </c>
      <c r="P80" s="141" t="str">
        <f t="shared" si="7"/>
        <v/>
      </c>
      <c r="Q80" s="141" t="str">
        <f t="shared" si="7"/>
        <v/>
      </c>
      <c r="R80" s="138" t="str">
        <f t="shared" si="8"/>
        <v/>
      </c>
    </row>
    <row r="81" spans="2:18" ht="27" hidden="1" customHeight="1" x14ac:dyDescent="0.15">
      <c r="B81" s="62">
        <v>16</v>
      </c>
      <c r="C81" s="63" t="s">
        <v>72</v>
      </c>
      <c r="D81" s="2" t="s">
        <v>48</v>
      </c>
      <c r="E81" s="140" t="s">
        <v>73</v>
      </c>
      <c r="F81" s="141" t="str">
        <f t="shared" si="7"/>
        <v/>
      </c>
      <c r="G81" s="141" t="str">
        <f t="shared" si="7"/>
        <v/>
      </c>
      <c r="H81" s="141" t="str">
        <f t="shared" si="7"/>
        <v/>
      </c>
      <c r="I81" s="141" t="str">
        <f t="shared" si="7"/>
        <v/>
      </c>
      <c r="J81" s="141" t="str">
        <f t="shared" si="7"/>
        <v/>
      </c>
      <c r="K81" s="141" t="str">
        <f t="shared" si="7"/>
        <v/>
      </c>
      <c r="L81" s="141" t="str">
        <f t="shared" si="7"/>
        <v/>
      </c>
      <c r="M81" s="141" t="str">
        <f t="shared" si="7"/>
        <v/>
      </c>
      <c r="N81" s="141" t="str">
        <f t="shared" si="7"/>
        <v/>
      </c>
      <c r="O81" s="141" t="str">
        <f t="shared" si="7"/>
        <v/>
      </c>
      <c r="P81" s="141" t="str">
        <f t="shared" si="7"/>
        <v/>
      </c>
      <c r="Q81" s="141" t="str">
        <f t="shared" si="7"/>
        <v/>
      </c>
      <c r="R81" s="138" t="str">
        <f t="shared" si="8"/>
        <v/>
      </c>
    </row>
    <row r="82" spans="2:18" ht="13.5" hidden="1" customHeight="1" x14ac:dyDescent="0.15">
      <c r="B82" s="62">
        <v>17</v>
      </c>
      <c r="C82" s="63" t="s">
        <v>75</v>
      </c>
      <c r="D82" s="2" t="s">
        <v>76</v>
      </c>
      <c r="E82" s="140" t="s">
        <v>39</v>
      </c>
      <c r="F82" s="141" t="str">
        <f t="shared" ref="F82:Q97" si="9">IF(F23="","",IF(F23=$V23,$AC23,F23))</f>
        <v/>
      </c>
      <c r="G82" s="141" t="str">
        <f t="shared" si="9"/>
        <v/>
      </c>
      <c r="H82" s="141" t="str">
        <f t="shared" si="9"/>
        <v/>
      </c>
      <c r="I82" s="141" t="str">
        <f t="shared" si="9"/>
        <v/>
      </c>
      <c r="J82" s="141" t="str">
        <f t="shared" si="9"/>
        <v/>
      </c>
      <c r="K82" s="141" t="str">
        <f t="shared" si="9"/>
        <v/>
      </c>
      <c r="L82" s="141" t="str">
        <f t="shared" si="9"/>
        <v/>
      </c>
      <c r="M82" s="141" t="str">
        <f t="shared" si="9"/>
        <v/>
      </c>
      <c r="N82" s="141" t="str">
        <f t="shared" si="9"/>
        <v/>
      </c>
      <c r="O82" s="141" t="str">
        <f t="shared" si="9"/>
        <v/>
      </c>
      <c r="P82" s="141" t="str">
        <f t="shared" si="9"/>
        <v/>
      </c>
      <c r="Q82" s="141" t="str">
        <f t="shared" si="9"/>
        <v/>
      </c>
      <c r="R82" s="138" t="str">
        <f t="shared" si="8"/>
        <v/>
      </c>
    </row>
    <row r="83" spans="2:18" ht="13.5" hidden="1" customHeight="1" x14ac:dyDescent="0.15">
      <c r="B83" s="62">
        <v>18</v>
      </c>
      <c r="C83" s="63" t="s">
        <v>77</v>
      </c>
      <c r="D83" s="2" t="s">
        <v>38</v>
      </c>
      <c r="E83" s="140" t="s">
        <v>39</v>
      </c>
      <c r="F83" s="141" t="str">
        <f t="shared" si="9"/>
        <v/>
      </c>
      <c r="G83" s="141" t="str">
        <f t="shared" si="9"/>
        <v/>
      </c>
      <c r="H83" s="141" t="str">
        <f t="shared" si="9"/>
        <v/>
      </c>
      <c r="I83" s="141" t="str">
        <f t="shared" si="9"/>
        <v/>
      </c>
      <c r="J83" s="141" t="str">
        <f t="shared" si="9"/>
        <v/>
      </c>
      <c r="K83" s="141" t="str">
        <f t="shared" si="9"/>
        <v/>
      </c>
      <c r="L83" s="141" t="str">
        <f t="shared" si="9"/>
        <v/>
      </c>
      <c r="M83" s="141" t="str">
        <f t="shared" si="9"/>
        <v/>
      </c>
      <c r="N83" s="141" t="str">
        <f t="shared" si="9"/>
        <v/>
      </c>
      <c r="O83" s="141" t="str">
        <f t="shared" si="9"/>
        <v/>
      </c>
      <c r="P83" s="141" t="str">
        <f t="shared" si="9"/>
        <v/>
      </c>
      <c r="Q83" s="141" t="str">
        <f t="shared" si="9"/>
        <v/>
      </c>
      <c r="R83" s="138" t="str">
        <f t="shared" si="8"/>
        <v/>
      </c>
    </row>
    <row r="84" spans="2:18" ht="13.5" hidden="1" customHeight="1" x14ac:dyDescent="0.15">
      <c r="B84" s="62">
        <v>19</v>
      </c>
      <c r="C84" s="63" t="s">
        <v>78</v>
      </c>
      <c r="D84" s="2" t="s">
        <v>38</v>
      </c>
      <c r="E84" s="140" t="s">
        <v>39</v>
      </c>
      <c r="F84" s="141" t="str">
        <f t="shared" si="9"/>
        <v/>
      </c>
      <c r="G84" s="141" t="str">
        <f t="shared" si="9"/>
        <v/>
      </c>
      <c r="H84" s="141" t="str">
        <f t="shared" si="9"/>
        <v/>
      </c>
      <c r="I84" s="141" t="str">
        <f t="shared" si="9"/>
        <v/>
      </c>
      <c r="J84" s="141" t="str">
        <f t="shared" si="9"/>
        <v/>
      </c>
      <c r="K84" s="141" t="str">
        <f t="shared" si="9"/>
        <v/>
      </c>
      <c r="L84" s="141" t="str">
        <f t="shared" si="9"/>
        <v/>
      </c>
      <c r="M84" s="141" t="str">
        <f t="shared" si="9"/>
        <v/>
      </c>
      <c r="N84" s="141" t="str">
        <f t="shared" si="9"/>
        <v/>
      </c>
      <c r="O84" s="141" t="str">
        <f t="shared" si="9"/>
        <v/>
      </c>
      <c r="P84" s="141" t="str">
        <f t="shared" si="9"/>
        <v/>
      </c>
      <c r="Q84" s="141" t="str">
        <f t="shared" si="9"/>
        <v/>
      </c>
      <c r="R84" s="138" t="str">
        <f t="shared" si="8"/>
        <v/>
      </c>
    </row>
    <row r="85" spans="2:18" ht="13.5" hidden="1" customHeight="1" x14ac:dyDescent="0.15">
      <c r="B85" s="62">
        <v>20</v>
      </c>
      <c r="C85" s="63" t="s">
        <v>79</v>
      </c>
      <c r="D85" s="2" t="s">
        <v>38</v>
      </c>
      <c r="E85" s="140" t="s">
        <v>39</v>
      </c>
      <c r="F85" s="141" t="str">
        <f t="shared" si="9"/>
        <v/>
      </c>
      <c r="G85" s="141" t="str">
        <f t="shared" si="9"/>
        <v/>
      </c>
      <c r="H85" s="141" t="str">
        <f t="shared" si="9"/>
        <v/>
      </c>
      <c r="I85" s="141" t="str">
        <f t="shared" si="9"/>
        <v/>
      </c>
      <c r="J85" s="141" t="str">
        <f t="shared" si="9"/>
        <v/>
      </c>
      <c r="K85" s="141" t="str">
        <f t="shared" si="9"/>
        <v/>
      </c>
      <c r="L85" s="141" t="str">
        <f t="shared" si="9"/>
        <v/>
      </c>
      <c r="M85" s="141" t="str">
        <f t="shared" si="9"/>
        <v/>
      </c>
      <c r="N85" s="141" t="str">
        <f t="shared" si="9"/>
        <v/>
      </c>
      <c r="O85" s="141" t="str">
        <f t="shared" si="9"/>
        <v/>
      </c>
      <c r="P85" s="141" t="str">
        <f t="shared" si="9"/>
        <v/>
      </c>
      <c r="Q85" s="141" t="str">
        <f t="shared" si="9"/>
        <v/>
      </c>
      <c r="R85" s="138" t="str">
        <f t="shared" si="8"/>
        <v/>
      </c>
    </row>
    <row r="86" spans="2:18" ht="13.5" hidden="1" customHeight="1" x14ac:dyDescent="0.15">
      <c r="B86" s="62">
        <v>21</v>
      </c>
      <c r="C86" s="63" t="s">
        <v>80</v>
      </c>
      <c r="D86" s="2" t="s">
        <v>81</v>
      </c>
      <c r="E86" s="140" t="s">
        <v>82</v>
      </c>
      <c r="F86" s="141" t="str">
        <f t="shared" si="9"/>
        <v/>
      </c>
      <c r="G86" s="141" t="str">
        <f t="shared" si="9"/>
        <v/>
      </c>
      <c r="H86" s="141" t="str">
        <f t="shared" si="9"/>
        <v/>
      </c>
      <c r="I86" s="141" t="str">
        <f t="shared" si="9"/>
        <v/>
      </c>
      <c r="J86" s="141" t="str">
        <f t="shared" si="9"/>
        <v/>
      </c>
      <c r="K86" s="141" t="str">
        <f t="shared" si="9"/>
        <v/>
      </c>
      <c r="L86" s="141" t="str">
        <f t="shared" si="9"/>
        <v/>
      </c>
      <c r="M86" s="141" t="str">
        <f t="shared" si="9"/>
        <v/>
      </c>
      <c r="N86" s="141" t="str">
        <f t="shared" si="9"/>
        <v/>
      </c>
      <c r="O86" s="141" t="str">
        <f t="shared" si="9"/>
        <v/>
      </c>
      <c r="P86" s="141" t="str">
        <f t="shared" si="9"/>
        <v/>
      </c>
      <c r="Q86" s="141" t="str">
        <f t="shared" si="9"/>
        <v/>
      </c>
      <c r="R86" s="138" t="str">
        <f t="shared" si="8"/>
        <v/>
      </c>
    </row>
    <row r="87" spans="2:18" ht="13.5" hidden="1" customHeight="1" x14ac:dyDescent="0.15">
      <c r="B87" s="62">
        <v>22</v>
      </c>
      <c r="C87" s="63" t="s">
        <v>84</v>
      </c>
      <c r="D87" s="2" t="s">
        <v>76</v>
      </c>
      <c r="E87" s="140" t="s">
        <v>73</v>
      </c>
      <c r="F87" s="141" t="str">
        <f t="shared" si="9"/>
        <v/>
      </c>
      <c r="G87" s="141" t="str">
        <f t="shared" si="9"/>
        <v/>
      </c>
      <c r="H87" s="141" t="str">
        <f t="shared" si="9"/>
        <v/>
      </c>
      <c r="I87" s="141" t="str">
        <f t="shared" si="9"/>
        <v/>
      </c>
      <c r="J87" s="141" t="str">
        <f t="shared" si="9"/>
        <v/>
      </c>
      <c r="K87" s="141" t="str">
        <f t="shared" si="9"/>
        <v/>
      </c>
      <c r="L87" s="141" t="str">
        <f t="shared" si="9"/>
        <v/>
      </c>
      <c r="M87" s="141" t="str">
        <f t="shared" si="9"/>
        <v/>
      </c>
      <c r="N87" s="141" t="str">
        <f t="shared" si="9"/>
        <v/>
      </c>
      <c r="O87" s="141" t="str">
        <f t="shared" si="9"/>
        <v/>
      </c>
      <c r="P87" s="141" t="str">
        <f t="shared" si="9"/>
        <v/>
      </c>
      <c r="Q87" s="141" t="str">
        <f t="shared" si="9"/>
        <v/>
      </c>
      <c r="R87" s="138" t="str">
        <f t="shared" si="8"/>
        <v/>
      </c>
    </row>
    <row r="88" spans="2:18" ht="13.5" hidden="1" customHeight="1" x14ac:dyDescent="0.15">
      <c r="B88" s="62">
        <v>23</v>
      </c>
      <c r="C88" s="63" t="s">
        <v>85</v>
      </c>
      <c r="D88" s="2" t="s">
        <v>86</v>
      </c>
      <c r="E88" s="140" t="s">
        <v>39</v>
      </c>
      <c r="F88" s="141" t="str">
        <f t="shared" si="9"/>
        <v/>
      </c>
      <c r="G88" s="141" t="str">
        <f t="shared" si="9"/>
        <v/>
      </c>
      <c r="H88" s="141" t="str">
        <f t="shared" si="9"/>
        <v/>
      </c>
      <c r="I88" s="141" t="str">
        <f t="shared" si="9"/>
        <v/>
      </c>
      <c r="J88" s="141" t="str">
        <f t="shared" si="9"/>
        <v/>
      </c>
      <c r="K88" s="141" t="str">
        <f t="shared" si="9"/>
        <v/>
      </c>
      <c r="L88" s="141" t="str">
        <f t="shared" si="9"/>
        <v/>
      </c>
      <c r="M88" s="141" t="str">
        <f t="shared" si="9"/>
        <v/>
      </c>
      <c r="N88" s="141" t="str">
        <f t="shared" si="9"/>
        <v/>
      </c>
      <c r="O88" s="141" t="str">
        <f t="shared" si="9"/>
        <v/>
      </c>
      <c r="P88" s="141" t="str">
        <f t="shared" si="9"/>
        <v/>
      </c>
      <c r="Q88" s="141" t="str">
        <f t="shared" si="9"/>
        <v/>
      </c>
      <c r="R88" s="138" t="str">
        <f t="shared" si="8"/>
        <v/>
      </c>
    </row>
    <row r="89" spans="2:18" ht="13.5" hidden="1" customHeight="1" x14ac:dyDescent="0.15">
      <c r="B89" s="62">
        <v>24</v>
      </c>
      <c r="C89" s="63" t="s">
        <v>87</v>
      </c>
      <c r="D89" s="2" t="s">
        <v>48</v>
      </c>
      <c r="E89" s="140" t="s">
        <v>49</v>
      </c>
      <c r="F89" s="141" t="str">
        <f t="shared" si="9"/>
        <v/>
      </c>
      <c r="G89" s="141" t="str">
        <f t="shared" si="9"/>
        <v/>
      </c>
      <c r="H89" s="141" t="str">
        <f t="shared" si="9"/>
        <v/>
      </c>
      <c r="I89" s="141" t="str">
        <f t="shared" si="9"/>
        <v/>
      </c>
      <c r="J89" s="141" t="str">
        <f t="shared" si="9"/>
        <v/>
      </c>
      <c r="K89" s="141" t="str">
        <f t="shared" si="9"/>
        <v/>
      </c>
      <c r="L89" s="141" t="str">
        <f t="shared" si="9"/>
        <v/>
      </c>
      <c r="M89" s="141" t="str">
        <f t="shared" si="9"/>
        <v/>
      </c>
      <c r="N89" s="141" t="str">
        <f t="shared" si="9"/>
        <v/>
      </c>
      <c r="O89" s="141" t="str">
        <f t="shared" si="9"/>
        <v/>
      </c>
      <c r="P89" s="141" t="str">
        <f t="shared" si="9"/>
        <v/>
      </c>
      <c r="Q89" s="141" t="str">
        <f t="shared" si="9"/>
        <v/>
      </c>
      <c r="R89" s="138" t="str">
        <f t="shared" si="8"/>
        <v/>
      </c>
    </row>
    <row r="90" spans="2:18" ht="13.5" hidden="1" customHeight="1" x14ac:dyDescent="0.15">
      <c r="B90" s="62">
        <v>25</v>
      </c>
      <c r="C90" s="63" t="s">
        <v>91</v>
      </c>
      <c r="D90" s="2" t="s">
        <v>92</v>
      </c>
      <c r="E90" s="140" t="s">
        <v>39</v>
      </c>
      <c r="F90" s="141" t="str">
        <f t="shared" si="9"/>
        <v/>
      </c>
      <c r="G90" s="141" t="str">
        <f t="shared" si="9"/>
        <v/>
      </c>
      <c r="H90" s="141" t="str">
        <f t="shared" si="9"/>
        <v/>
      </c>
      <c r="I90" s="141" t="str">
        <f t="shared" si="9"/>
        <v/>
      </c>
      <c r="J90" s="141" t="str">
        <f t="shared" si="9"/>
        <v/>
      </c>
      <c r="K90" s="141" t="str">
        <f t="shared" si="9"/>
        <v/>
      </c>
      <c r="L90" s="141" t="str">
        <f t="shared" si="9"/>
        <v/>
      </c>
      <c r="M90" s="141" t="str">
        <f t="shared" si="9"/>
        <v/>
      </c>
      <c r="N90" s="141" t="str">
        <f t="shared" si="9"/>
        <v/>
      </c>
      <c r="O90" s="141" t="str">
        <f t="shared" si="9"/>
        <v/>
      </c>
      <c r="P90" s="141" t="str">
        <f t="shared" si="9"/>
        <v/>
      </c>
      <c r="Q90" s="141" t="str">
        <f t="shared" si="9"/>
        <v/>
      </c>
      <c r="R90" s="138" t="str">
        <f t="shared" si="8"/>
        <v/>
      </c>
    </row>
    <row r="91" spans="2:18" ht="13.5" hidden="1" customHeight="1" x14ac:dyDescent="0.15">
      <c r="B91" s="62">
        <v>26</v>
      </c>
      <c r="C91" s="63" t="s">
        <v>93</v>
      </c>
      <c r="D91" s="2" t="s">
        <v>38</v>
      </c>
      <c r="E91" s="140" t="s">
        <v>39</v>
      </c>
      <c r="F91" s="141" t="str">
        <f t="shared" si="9"/>
        <v/>
      </c>
      <c r="G91" s="141" t="str">
        <f t="shared" si="9"/>
        <v/>
      </c>
      <c r="H91" s="141" t="str">
        <f t="shared" si="9"/>
        <v/>
      </c>
      <c r="I91" s="141" t="str">
        <f t="shared" si="9"/>
        <v/>
      </c>
      <c r="J91" s="141" t="str">
        <f t="shared" si="9"/>
        <v/>
      </c>
      <c r="K91" s="141" t="str">
        <f t="shared" si="9"/>
        <v/>
      </c>
      <c r="L91" s="141" t="str">
        <f t="shared" si="9"/>
        <v/>
      </c>
      <c r="M91" s="141" t="str">
        <f t="shared" si="9"/>
        <v/>
      </c>
      <c r="N91" s="141" t="str">
        <f t="shared" si="9"/>
        <v/>
      </c>
      <c r="O91" s="141" t="str">
        <f t="shared" si="9"/>
        <v/>
      </c>
      <c r="P91" s="141" t="str">
        <f t="shared" si="9"/>
        <v/>
      </c>
      <c r="Q91" s="141" t="str">
        <f t="shared" si="9"/>
        <v/>
      </c>
      <c r="R91" s="138" t="str">
        <f t="shared" si="8"/>
        <v/>
      </c>
    </row>
    <row r="92" spans="2:18" ht="13.5" hidden="1" customHeight="1" x14ac:dyDescent="0.15">
      <c r="B92" s="62">
        <v>27</v>
      </c>
      <c r="C92" s="63" t="s">
        <v>94</v>
      </c>
      <c r="D92" s="2" t="s">
        <v>92</v>
      </c>
      <c r="E92" s="140" t="s">
        <v>39</v>
      </c>
      <c r="F92" s="141" t="str">
        <f t="shared" si="9"/>
        <v/>
      </c>
      <c r="G92" s="141" t="str">
        <f t="shared" si="9"/>
        <v/>
      </c>
      <c r="H92" s="141" t="str">
        <f t="shared" si="9"/>
        <v/>
      </c>
      <c r="I92" s="141" t="str">
        <f t="shared" si="9"/>
        <v/>
      </c>
      <c r="J92" s="141" t="str">
        <f t="shared" si="9"/>
        <v/>
      </c>
      <c r="K92" s="141" t="str">
        <f t="shared" si="9"/>
        <v/>
      </c>
      <c r="L92" s="141" t="str">
        <f t="shared" si="9"/>
        <v/>
      </c>
      <c r="M92" s="141" t="str">
        <f t="shared" si="9"/>
        <v/>
      </c>
      <c r="N92" s="141" t="str">
        <f t="shared" si="9"/>
        <v/>
      </c>
      <c r="O92" s="141" t="str">
        <f t="shared" si="9"/>
        <v/>
      </c>
      <c r="P92" s="141" t="str">
        <f t="shared" si="9"/>
        <v/>
      </c>
      <c r="Q92" s="141" t="str">
        <f t="shared" si="9"/>
        <v/>
      </c>
      <c r="R92" s="138" t="str">
        <f t="shared" si="8"/>
        <v/>
      </c>
    </row>
    <row r="93" spans="2:18" ht="13.5" hidden="1" customHeight="1" x14ac:dyDescent="0.15">
      <c r="B93" s="62">
        <v>28</v>
      </c>
      <c r="C93" s="63" t="s">
        <v>95</v>
      </c>
      <c r="D93" s="2" t="s">
        <v>108</v>
      </c>
      <c r="E93" s="140" t="s">
        <v>54</v>
      </c>
      <c r="F93" s="141" t="str">
        <f t="shared" si="9"/>
        <v/>
      </c>
      <c r="G93" s="141" t="str">
        <f t="shared" si="9"/>
        <v/>
      </c>
      <c r="H93" s="141" t="str">
        <f t="shared" si="9"/>
        <v/>
      </c>
      <c r="I93" s="141" t="str">
        <f t="shared" si="9"/>
        <v/>
      </c>
      <c r="J93" s="141" t="str">
        <f t="shared" si="9"/>
        <v/>
      </c>
      <c r="K93" s="141" t="str">
        <f t="shared" si="9"/>
        <v/>
      </c>
      <c r="L93" s="141" t="str">
        <f t="shared" si="9"/>
        <v/>
      </c>
      <c r="M93" s="141" t="str">
        <f t="shared" si="9"/>
        <v/>
      </c>
      <c r="N93" s="141" t="str">
        <f t="shared" si="9"/>
        <v/>
      </c>
      <c r="O93" s="141" t="str">
        <f t="shared" si="9"/>
        <v/>
      </c>
      <c r="P93" s="141" t="str">
        <f t="shared" si="9"/>
        <v/>
      </c>
      <c r="Q93" s="141" t="str">
        <f t="shared" si="9"/>
        <v/>
      </c>
      <c r="R93" s="138" t="str">
        <f t="shared" si="8"/>
        <v/>
      </c>
    </row>
    <row r="94" spans="2:18" ht="13.5" hidden="1" customHeight="1" x14ac:dyDescent="0.15">
      <c r="B94" s="62">
        <v>29</v>
      </c>
      <c r="C94" s="63" t="s">
        <v>96</v>
      </c>
      <c r="D94" s="2" t="s">
        <v>97</v>
      </c>
      <c r="E94" s="140" t="s">
        <v>39</v>
      </c>
      <c r="F94" s="141" t="str">
        <f t="shared" si="9"/>
        <v/>
      </c>
      <c r="G94" s="141" t="str">
        <f t="shared" si="9"/>
        <v/>
      </c>
      <c r="H94" s="141" t="str">
        <f t="shared" si="9"/>
        <v/>
      </c>
      <c r="I94" s="141" t="str">
        <f t="shared" si="9"/>
        <v/>
      </c>
      <c r="J94" s="141" t="str">
        <f t="shared" si="9"/>
        <v/>
      </c>
      <c r="K94" s="141" t="str">
        <f t="shared" si="9"/>
        <v/>
      </c>
      <c r="L94" s="141" t="str">
        <f t="shared" si="9"/>
        <v/>
      </c>
      <c r="M94" s="141" t="str">
        <f t="shared" si="9"/>
        <v/>
      </c>
      <c r="N94" s="141" t="str">
        <f t="shared" si="9"/>
        <v/>
      </c>
      <c r="O94" s="141" t="str">
        <f t="shared" si="9"/>
        <v/>
      </c>
      <c r="P94" s="141" t="str">
        <f t="shared" si="9"/>
        <v/>
      </c>
      <c r="Q94" s="141" t="str">
        <f t="shared" si="9"/>
        <v/>
      </c>
      <c r="R94" s="138" t="str">
        <f t="shared" si="8"/>
        <v/>
      </c>
    </row>
    <row r="95" spans="2:18" ht="13.5" hidden="1" customHeight="1" x14ac:dyDescent="0.15">
      <c r="B95" s="62">
        <v>30</v>
      </c>
      <c r="C95" s="63" t="s">
        <v>98</v>
      </c>
      <c r="D95" s="2" t="s">
        <v>99</v>
      </c>
      <c r="E95" s="140" t="s">
        <v>39</v>
      </c>
      <c r="F95" s="141" t="str">
        <f t="shared" si="9"/>
        <v/>
      </c>
      <c r="G95" s="141" t="str">
        <f t="shared" si="9"/>
        <v/>
      </c>
      <c r="H95" s="141" t="str">
        <f t="shared" si="9"/>
        <v/>
      </c>
      <c r="I95" s="141" t="str">
        <f t="shared" si="9"/>
        <v/>
      </c>
      <c r="J95" s="141" t="str">
        <f t="shared" si="9"/>
        <v/>
      </c>
      <c r="K95" s="141" t="str">
        <f t="shared" si="9"/>
        <v/>
      </c>
      <c r="L95" s="141" t="str">
        <f t="shared" si="9"/>
        <v/>
      </c>
      <c r="M95" s="141" t="str">
        <f t="shared" si="9"/>
        <v/>
      </c>
      <c r="N95" s="141" t="str">
        <f t="shared" si="9"/>
        <v/>
      </c>
      <c r="O95" s="141" t="str">
        <f t="shared" si="9"/>
        <v/>
      </c>
      <c r="P95" s="141" t="str">
        <f t="shared" si="9"/>
        <v/>
      </c>
      <c r="Q95" s="141" t="str">
        <f t="shared" si="9"/>
        <v/>
      </c>
      <c r="R95" s="138" t="str">
        <f t="shared" si="8"/>
        <v/>
      </c>
    </row>
    <row r="96" spans="2:18" ht="13.5" hidden="1" customHeight="1" x14ac:dyDescent="0.15">
      <c r="B96" s="62">
        <v>31</v>
      </c>
      <c r="C96" s="63" t="s">
        <v>100</v>
      </c>
      <c r="D96" s="2" t="s">
        <v>101</v>
      </c>
      <c r="E96" s="140" t="s">
        <v>102</v>
      </c>
      <c r="F96" s="141" t="str">
        <f t="shared" si="9"/>
        <v/>
      </c>
      <c r="G96" s="141" t="str">
        <f t="shared" si="9"/>
        <v/>
      </c>
      <c r="H96" s="141" t="str">
        <f t="shared" si="9"/>
        <v/>
      </c>
      <c r="I96" s="141" t="str">
        <f t="shared" si="9"/>
        <v/>
      </c>
      <c r="J96" s="141" t="str">
        <f t="shared" si="9"/>
        <v/>
      </c>
      <c r="K96" s="141" t="str">
        <f t="shared" si="9"/>
        <v/>
      </c>
      <c r="L96" s="141" t="str">
        <f t="shared" si="9"/>
        <v/>
      </c>
      <c r="M96" s="141" t="str">
        <f t="shared" si="9"/>
        <v/>
      </c>
      <c r="N96" s="141" t="str">
        <f t="shared" si="9"/>
        <v/>
      </c>
      <c r="O96" s="141" t="str">
        <f t="shared" si="9"/>
        <v/>
      </c>
      <c r="P96" s="141" t="str">
        <f t="shared" si="9"/>
        <v/>
      </c>
      <c r="Q96" s="141" t="str">
        <f t="shared" si="9"/>
        <v/>
      </c>
      <c r="R96" s="138" t="str">
        <f t="shared" si="8"/>
        <v/>
      </c>
    </row>
    <row r="97" spans="2:20" ht="13.5" hidden="1" customHeight="1" x14ac:dyDescent="0.15">
      <c r="B97" s="62">
        <v>32</v>
      </c>
      <c r="C97" s="63" t="s">
        <v>104</v>
      </c>
      <c r="D97" s="2" t="s">
        <v>61</v>
      </c>
      <c r="E97" s="140" t="s">
        <v>105</v>
      </c>
      <c r="F97" s="141" t="str">
        <f t="shared" si="9"/>
        <v/>
      </c>
      <c r="G97" s="141" t="str">
        <f t="shared" si="9"/>
        <v/>
      </c>
      <c r="H97" s="141" t="str">
        <f t="shared" si="9"/>
        <v/>
      </c>
      <c r="I97" s="141" t="str">
        <f t="shared" si="9"/>
        <v/>
      </c>
      <c r="J97" s="141" t="str">
        <f t="shared" si="9"/>
        <v/>
      </c>
      <c r="K97" s="141" t="str">
        <f t="shared" si="9"/>
        <v/>
      </c>
      <c r="L97" s="141" t="str">
        <f t="shared" si="9"/>
        <v/>
      </c>
      <c r="M97" s="141" t="str">
        <f t="shared" si="9"/>
        <v/>
      </c>
      <c r="N97" s="141" t="str">
        <f t="shared" si="9"/>
        <v/>
      </c>
      <c r="O97" s="141" t="str">
        <f t="shared" si="9"/>
        <v/>
      </c>
      <c r="P97" s="141" t="str">
        <f t="shared" si="9"/>
        <v/>
      </c>
      <c r="Q97" s="141" t="str">
        <f t="shared" si="9"/>
        <v/>
      </c>
      <c r="R97" s="138" t="str">
        <f t="shared" si="8"/>
        <v/>
      </c>
      <c r="T97" s="17">
        <v>8.84</v>
      </c>
    </row>
    <row r="98" spans="2:20" ht="13.5" hidden="1" customHeight="1" x14ac:dyDescent="0.15">
      <c r="B98" s="62">
        <v>33</v>
      </c>
      <c r="C98" s="63" t="s">
        <v>107</v>
      </c>
      <c r="D98" s="2" t="s">
        <v>108</v>
      </c>
      <c r="E98" s="140" t="s">
        <v>105</v>
      </c>
      <c r="F98" s="141" t="str">
        <f t="shared" ref="F98:Q113" si="10">IF(F39="","",IF(F39=$V39,$AC39,F39))</f>
        <v/>
      </c>
      <c r="G98" s="141" t="str">
        <f t="shared" si="10"/>
        <v/>
      </c>
      <c r="H98" s="141" t="str">
        <f t="shared" si="10"/>
        <v/>
      </c>
      <c r="I98" s="141" t="str">
        <f t="shared" si="10"/>
        <v/>
      </c>
      <c r="J98" s="141" t="str">
        <f t="shared" si="10"/>
        <v/>
      </c>
      <c r="K98" s="141" t="str">
        <f t="shared" si="10"/>
        <v/>
      </c>
      <c r="L98" s="141" t="str">
        <f t="shared" si="10"/>
        <v/>
      </c>
      <c r="M98" s="141" t="str">
        <f t="shared" si="10"/>
        <v/>
      </c>
      <c r="N98" s="141" t="str">
        <f t="shared" si="10"/>
        <v/>
      </c>
      <c r="O98" s="141" t="str">
        <f t="shared" si="10"/>
        <v/>
      </c>
      <c r="P98" s="141" t="str">
        <f t="shared" si="10"/>
        <v/>
      </c>
      <c r="Q98" s="141" t="str">
        <f t="shared" si="10"/>
        <v/>
      </c>
      <c r="R98" s="138" t="str">
        <f t="shared" si="8"/>
        <v/>
      </c>
    </row>
    <row r="99" spans="2:20" ht="13.5" hidden="1" customHeight="1" x14ac:dyDescent="0.15">
      <c r="B99" s="62">
        <v>34</v>
      </c>
      <c r="C99" s="63" t="s">
        <v>109</v>
      </c>
      <c r="D99" s="2" t="s">
        <v>110</v>
      </c>
      <c r="E99" s="140" t="s">
        <v>111</v>
      </c>
      <c r="F99" s="141" t="str">
        <f t="shared" si="10"/>
        <v/>
      </c>
      <c r="G99" s="141" t="str">
        <f t="shared" si="10"/>
        <v/>
      </c>
      <c r="H99" s="141" t="str">
        <f t="shared" si="10"/>
        <v/>
      </c>
      <c r="I99" s="141" t="str">
        <f t="shared" si="10"/>
        <v/>
      </c>
      <c r="J99" s="141" t="str">
        <f t="shared" si="10"/>
        <v/>
      </c>
      <c r="K99" s="141" t="str">
        <f t="shared" si="10"/>
        <v/>
      </c>
      <c r="L99" s="141" t="str">
        <f t="shared" si="10"/>
        <v/>
      </c>
      <c r="M99" s="141" t="str">
        <f t="shared" si="10"/>
        <v/>
      </c>
      <c r="N99" s="141" t="str">
        <f t="shared" si="10"/>
        <v/>
      </c>
      <c r="O99" s="141" t="str">
        <f t="shared" si="10"/>
        <v/>
      </c>
      <c r="P99" s="141" t="str">
        <f t="shared" si="10"/>
        <v/>
      </c>
      <c r="Q99" s="141" t="str">
        <f t="shared" si="10"/>
        <v/>
      </c>
      <c r="R99" s="138" t="str">
        <f t="shared" si="8"/>
        <v/>
      </c>
    </row>
    <row r="100" spans="2:20" ht="13.5" hidden="1" customHeight="1" x14ac:dyDescent="0.15">
      <c r="B100" s="62">
        <v>35</v>
      </c>
      <c r="C100" s="63" t="s">
        <v>113</v>
      </c>
      <c r="D100" s="2" t="s">
        <v>61</v>
      </c>
      <c r="E100" s="140" t="s">
        <v>105</v>
      </c>
      <c r="F100" s="141" t="str">
        <f t="shared" si="10"/>
        <v/>
      </c>
      <c r="G100" s="141" t="str">
        <f t="shared" si="10"/>
        <v/>
      </c>
      <c r="H100" s="141" t="str">
        <f t="shared" si="10"/>
        <v/>
      </c>
      <c r="I100" s="141" t="str">
        <f t="shared" si="10"/>
        <v/>
      </c>
      <c r="J100" s="141" t="str">
        <f t="shared" si="10"/>
        <v/>
      </c>
      <c r="K100" s="141" t="str">
        <f t="shared" si="10"/>
        <v/>
      </c>
      <c r="L100" s="141" t="str">
        <f t="shared" si="10"/>
        <v/>
      </c>
      <c r="M100" s="141" t="str">
        <f t="shared" si="10"/>
        <v/>
      </c>
      <c r="N100" s="141" t="str">
        <f t="shared" si="10"/>
        <v/>
      </c>
      <c r="O100" s="141" t="str">
        <f t="shared" si="10"/>
        <v/>
      </c>
      <c r="P100" s="141" t="str">
        <f t="shared" si="10"/>
        <v/>
      </c>
      <c r="Q100" s="141" t="str">
        <f t="shared" si="10"/>
        <v/>
      </c>
      <c r="R100" s="138" t="str">
        <f t="shared" si="8"/>
        <v/>
      </c>
    </row>
    <row r="101" spans="2:20" ht="13.5" hidden="1" customHeight="1" x14ac:dyDescent="0.15">
      <c r="B101" s="62">
        <v>36</v>
      </c>
      <c r="C101" s="63" t="s">
        <v>114</v>
      </c>
      <c r="D101" s="2" t="s">
        <v>115</v>
      </c>
      <c r="E101" s="140" t="s">
        <v>116</v>
      </c>
      <c r="F101" s="141" t="str">
        <f t="shared" si="10"/>
        <v/>
      </c>
      <c r="G101" s="141" t="str">
        <f t="shared" si="10"/>
        <v/>
      </c>
      <c r="H101" s="141" t="str">
        <f t="shared" si="10"/>
        <v/>
      </c>
      <c r="I101" s="141" t="str">
        <f t="shared" si="10"/>
        <v/>
      </c>
      <c r="J101" s="141" t="str">
        <f t="shared" si="10"/>
        <v/>
      </c>
      <c r="K101" s="141" t="str">
        <f t="shared" si="10"/>
        <v/>
      </c>
      <c r="L101" s="141" t="str">
        <f t="shared" si="10"/>
        <v/>
      </c>
      <c r="M101" s="141" t="str">
        <f t="shared" si="10"/>
        <v/>
      </c>
      <c r="N101" s="141" t="str">
        <f t="shared" si="10"/>
        <v/>
      </c>
      <c r="O101" s="141" t="str">
        <f t="shared" si="10"/>
        <v/>
      </c>
      <c r="P101" s="141" t="str">
        <f t="shared" si="10"/>
        <v/>
      </c>
      <c r="Q101" s="141" t="str">
        <f t="shared" si="10"/>
        <v/>
      </c>
      <c r="R101" s="138" t="str">
        <f t="shared" si="8"/>
        <v/>
      </c>
    </row>
    <row r="102" spans="2:20" ht="13.5" hidden="1" customHeight="1" x14ac:dyDescent="0.15">
      <c r="B102" s="62">
        <v>37</v>
      </c>
      <c r="C102" s="63" t="s">
        <v>117</v>
      </c>
      <c r="D102" s="2" t="s">
        <v>69</v>
      </c>
      <c r="E102" s="140" t="s">
        <v>70</v>
      </c>
      <c r="F102" s="141" t="str">
        <f t="shared" si="10"/>
        <v/>
      </c>
      <c r="G102" s="141" t="str">
        <f t="shared" si="10"/>
        <v/>
      </c>
      <c r="H102" s="141" t="str">
        <f t="shared" si="10"/>
        <v/>
      </c>
      <c r="I102" s="141" t="str">
        <f t="shared" si="10"/>
        <v/>
      </c>
      <c r="J102" s="141" t="str">
        <f t="shared" si="10"/>
        <v/>
      </c>
      <c r="K102" s="141" t="str">
        <f t="shared" si="10"/>
        <v/>
      </c>
      <c r="L102" s="141" t="str">
        <f t="shared" si="10"/>
        <v/>
      </c>
      <c r="M102" s="141" t="str">
        <f t="shared" si="10"/>
        <v/>
      </c>
      <c r="N102" s="141" t="str">
        <f t="shared" si="10"/>
        <v/>
      </c>
      <c r="O102" s="141" t="str">
        <f t="shared" si="10"/>
        <v/>
      </c>
      <c r="P102" s="141" t="str">
        <f t="shared" si="10"/>
        <v/>
      </c>
      <c r="Q102" s="141" t="str">
        <f t="shared" si="10"/>
        <v/>
      </c>
      <c r="R102" s="138" t="str">
        <f t="shared" si="8"/>
        <v/>
      </c>
    </row>
    <row r="103" spans="2:20" ht="13.5" hidden="1" customHeight="1" x14ac:dyDescent="0.15">
      <c r="B103" s="62">
        <v>38</v>
      </c>
      <c r="C103" s="63" t="s">
        <v>118</v>
      </c>
      <c r="D103" s="2" t="s">
        <v>115</v>
      </c>
      <c r="E103" s="140" t="s">
        <v>119</v>
      </c>
      <c r="F103" s="141">
        <f t="shared" si="10"/>
        <v>8.3000000000000007</v>
      </c>
      <c r="G103" s="141">
        <f t="shared" si="10"/>
        <v>9</v>
      </c>
      <c r="H103" s="141">
        <f t="shared" si="10"/>
        <v>8.5</v>
      </c>
      <c r="I103" s="141" t="str">
        <f t="shared" si="10"/>
        <v/>
      </c>
      <c r="J103" s="141" t="str">
        <f t="shared" si="10"/>
        <v/>
      </c>
      <c r="K103" s="141" t="str">
        <f t="shared" si="10"/>
        <v/>
      </c>
      <c r="L103" s="141" t="str">
        <f t="shared" si="10"/>
        <v/>
      </c>
      <c r="M103" s="141" t="str">
        <f t="shared" si="10"/>
        <v/>
      </c>
      <c r="N103" s="141" t="str">
        <f t="shared" si="10"/>
        <v/>
      </c>
      <c r="O103" s="141" t="str">
        <f t="shared" si="10"/>
        <v/>
      </c>
      <c r="P103" s="141" t="str">
        <f t="shared" si="10"/>
        <v/>
      </c>
      <c r="Q103" s="141" t="str">
        <f t="shared" si="10"/>
        <v/>
      </c>
      <c r="R103" s="138">
        <f t="shared" si="8"/>
        <v>8.6</v>
      </c>
    </row>
    <row r="104" spans="2:20" ht="13.5" hidden="1" customHeight="1" x14ac:dyDescent="0.15">
      <c r="B104" s="62">
        <v>39</v>
      </c>
      <c r="C104" s="63" t="s">
        <v>121</v>
      </c>
      <c r="D104" s="2" t="s">
        <v>122</v>
      </c>
      <c r="E104" s="140" t="s">
        <v>123</v>
      </c>
      <c r="F104" s="141" t="str">
        <f t="shared" si="10"/>
        <v/>
      </c>
      <c r="G104" s="141" t="str">
        <f t="shared" si="10"/>
        <v/>
      </c>
      <c r="H104" s="141" t="str">
        <f t="shared" si="10"/>
        <v/>
      </c>
      <c r="I104" s="141" t="str">
        <f t="shared" si="10"/>
        <v/>
      </c>
      <c r="J104" s="141" t="str">
        <f t="shared" si="10"/>
        <v/>
      </c>
      <c r="K104" s="141" t="str">
        <f t="shared" si="10"/>
        <v/>
      </c>
      <c r="L104" s="141" t="str">
        <f t="shared" si="10"/>
        <v/>
      </c>
      <c r="M104" s="141" t="str">
        <f t="shared" si="10"/>
        <v/>
      </c>
      <c r="N104" s="141" t="str">
        <f t="shared" si="10"/>
        <v/>
      </c>
      <c r="O104" s="141" t="str">
        <f t="shared" si="10"/>
        <v/>
      </c>
      <c r="P104" s="141" t="str">
        <f t="shared" si="10"/>
        <v/>
      </c>
      <c r="Q104" s="141" t="str">
        <f t="shared" si="10"/>
        <v/>
      </c>
      <c r="R104" s="138" t="str">
        <f t="shared" si="8"/>
        <v/>
      </c>
    </row>
    <row r="105" spans="2:20" ht="13.5" hidden="1" customHeight="1" x14ac:dyDescent="0.15">
      <c r="B105" s="62">
        <v>40</v>
      </c>
      <c r="C105" s="63" t="s">
        <v>125</v>
      </c>
      <c r="D105" s="2" t="s">
        <v>126</v>
      </c>
      <c r="E105" s="140" t="s">
        <v>127</v>
      </c>
      <c r="F105" s="141" t="str">
        <f t="shared" si="10"/>
        <v/>
      </c>
      <c r="G105" s="141" t="str">
        <f t="shared" si="10"/>
        <v/>
      </c>
      <c r="H105" s="141" t="str">
        <f t="shared" si="10"/>
        <v/>
      </c>
      <c r="I105" s="141" t="str">
        <f t="shared" si="10"/>
        <v/>
      </c>
      <c r="J105" s="141" t="str">
        <f t="shared" si="10"/>
        <v/>
      </c>
      <c r="K105" s="141" t="str">
        <f t="shared" si="10"/>
        <v/>
      </c>
      <c r="L105" s="141" t="str">
        <f t="shared" si="10"/>
        <v/>
      </c>
      <c r="M105" s="141" t="str">
        <f t="shared" si="10"/>
        <v/>
      </c>
      <c r="N105" s="141" t="str">
        <f t="shared" si="10"/>
        <v/>
      </c>
      <c r="O105" s="141" t="str">
        <f t="shared" si="10"/>
        <v/>
      </c>
      <c r="P105" s="141" t="str">
        <f t="shared" si="10"/>
        <v/>
      </c>
      <c r="Q105" s="141" t="str">
        <f t="shared" si="10"/>
        <v/>
      </c>
      <c r="R105" s="138" t="str">
        <f t="shared" si="8"/>
        <v/>
      </c>
      <c r="T105" s="17">
        <v>0.4375</v>
      </c>
    </row>
    <row r="106" spans="2:20" ht="13.5" hidden="1" customHeight="1" x14ac:dyDescent="0.15">
      <c r="B106" s="62">
        <v>41</v>
      </c>
      <c r="C106" s="63" t="s">
        <v>128</v>
      </c>
      <c r="D106" s="2" t="s">
        <v>108</v>
      </c>
      <c r="E106" s="140" t="s">
        <v>54</v>
      </c>
      <c r="F106" s="141" t="str">
        <f t="shared" si="10"/>
        <v/>
      </c>
      <c r="G106" s="141" t="str">
        <f t="shared" si="10"/>
        <v/>
      </c>
      <c r="H106" s="141" t="str">
        <f t="shared" si="10"/>
        <v/>
      </c>
      <c r="I106" s="141" t="str">
        <f t="shared" si="10"/>
        <v/>
      </c>
      <c r="J106" s="141" t="str">
        <f t="shared" si="10"/>
        <v/>
      </c>
      <c r="K106" s="141" t="str">
        <f t="shared" si="10"/>
        <v/>
      </c>
      <c r="L106" s="141" t="str">
        <f t="shared" si="10"/>
        <v/>
      </c>
      <c r="M106" s="141" t="str">
        <f t="shared" si="10"/>
        <v/>
      </c>
      <c r="N106" s="141" t="str">
        <f t="shared" si="10"/>
        <v/>
      </c>
      <c r="O106" s="141" t="str">
        <f t="shared" si="10"/>
        <v/>
      </c>
      <c r="P106" s="141" t="str">
        <f t="shared" si="10"/>
        <v/>
      </c>
      <c r="Q106" s="141" t="str">
        <f t="shared" si="10"/>
        <v/>
      </c>
      <c r="R106" s="138" t="str">
        <f t="shared" si="8"/>
        <v/>
      </c>
      <c r="T106" s="17">
        <v>7.2679999999999989</v>
      </c>
    </row>
    <row r="107" spans="2:20" ht="13.5" hidden="1" customHeight="1" x14ac:dyDescent="0.15">
      <c r="B107" s="62">
        <v>42</v>
      </c>
      <c r="C107" s="63" t="s">
        <v>129</v>
      </c>
      <c r="D107" s="2" t="s">
        <v>130</v>
      </c>
      <c r="E107" s="140" t="s">
        <v>131</v>
      </c>
      <c r="F107" s="141" t="str">
        <f t="shared" si="10"/>
        <v/>
      </c>
      <c r="G107" s="141" t="str">
        <f t="shared" si="10"/>
        <v/>
      </c>
      <c r="H107" s="141" t="str">
        <f t="shared" si="10"/>
        <v/>
      </c>
      <c r="I107" s="141" t="str">
        <f t="shared" si="10"/>
        <v/>
      </c>
      <c r="J107" s="141" t="str">
        <f t="shared" si="10"/>
        <v/>
      </c>
      <c r="K107" s="141" t="str">
        <f t="shared" si="10"/>
        <v/>
      </c>
      <c r="L107" s="141" t="str">
        <f t="shared" si="10"/>
        <v/>
      </c>
      <c r="M107" s="141" t="str">
        <f t="shared" si="10"/>
        <v/>
      </c>
      <c r="N107" s="141" t="str">
        <f t="shared" si="10"/>
        <v/>
      </c>
      <c r="O107" s="141" t="str">
        <f t="shared" si="10"/>
        <v/>
      </c>
      <c r="P107" s="141" t="str">
        <f t="shared" si="10"/>
        <v/>
      </c>
      <c r="Q107" s="141" t="str">
        <f t="shared" si="10"/>
        <v/>
      </c>
      <c r="R107" s="138" t="str">
        <f t="shared" si="8"/>
        <v/>
      </c>
    </row>
    <row r="108" spans="2:20" ht="13.5" hidden="1" customHeight="1" x14ac:dyDescent="0.15">
      <c r="B108" s="62">
        <v>43</v>
      </c>
      <c r="C108" s="63" t="s">
        <v>133</v>
      </c>
      <c r="D108" s="2" t="s">
        <v>130</v>
      </c>
      <c r="E108" s="140" t="s">
        <v>131</v>
      </c>
      <c r="F108" s="141" t="str">
        <f t="shared" si="10"/>
        <v/>
      </c>
      <c r="G108" s="141" t="str">
        <f t="shared" si="10"/>
        <v/>
      </c>
      <c r="H108" s="141" t="str">
        <f t="shared" si="10"/>
        <v/>
      </c>
      <c r="I108" s="141" t="str">
        <f t="shared" si="10"/>
        <v/>
      </c>
      <c r="J108" s="141" t="str">
        <f t="shared" si="10"/>
        <v/>
      </c>
      <c r="K108" s="141" t="str">
        <f t="shared" si="10"/>
        <v/>
      </c>
      <c r="L108" s="141" t="str">
        <f t="shared" si="10"/>
        <v/>
      </c>
      <c r="M108" s="141" t="str">
        <f t="shared" si="10"/>
        <v/>
      </c>
      <c r="N108" s="141" t="str">
        <f t="shared" si="10"/>
        <v/>
      </c>
      <c r="O108" s="141" t="str">
        <f t="shared" si="10"/>
        <v/>
      </c>
      <c r="P108" s="141" t="str">
        <f t="shared" si="10"/>
        <v/>
      </c>
      <c r="Q108" s="141" t="str">
        <f t="shared" si="10"/>
        <v/>
      </c>
      <c r="R108" s="138" t="str">
        <f t="shared" si="8"/>
        <v/>
      </c>
    </row>
    <row r="109" spans="2:20" ht="13.5" hidden="1" customHeight="1" x14ac:dyDescent="0.15">
      <c r="B109" s="62">
        <v>44</v>
      </c>
      <c r="C109" s="63" t="s">
        <v>134</v>
      </c>
      <c r="D109" s="2" t="s">
        <v>76</v>
      </c>
      <c r="E109" s="140" t="s">
        <v>70</v>
      </c>
      <c r="F109" s="141" t="str">
        <f t="shared" si="10"/>
        <v/>
      </c>
      <c r="G109" s="141" t="str">
        <f t="shared" si="10"/>
        <v/>
      </c>
      <c r="H109" s="141" t="str">
        <f t="shared" si="10"/>
        <v/>
      </c>
      <c r="I109" s="141" t="str">
        <f t="shared" si="10"/>
        <v/>
      </c>
      <c r="J109" s="141" t="str">
        <f t="shared" si="10"/>
        <v/>
      </c>
      <c r="K109" s="141" t="str">
        <f t="shared" si="10"/>
        <v/>
      </c>
      <c r="L109" s="141" t="str">
        <f t="shared" si="10"/>
        <v/>
      </c>
      <c r="M109" s="141" t="str">
        <f t="shared" si="10"/>
        <v/>
      </c>
      <c r="N109" s="141" t="str">
        <f t="shared" si="10"/>
        <v/>
      </c>
      <c r="O109" s="141" t="str">
        <f t="shared" si="10"/>
        <v/>
      </c>
      <c r="P109" s="141" t="str">
        <f t="shared" si="10"/>
        <v/>
      </c>
      <c r="Q109" s="141" t="str">
        <f t="shared" si="10"/>
        <v/>
      </c>
      <c r="R109" s="138" t="str">
        <f t="shared" si="8"/>
        <v/>
      </c>
    </row>
    <row r="110" spans="2:20" ht="13.5" hidden="1" customHeight="1" x14ac:dyDescent="0.15">
      <c r="B110" s="62">
        <v>45</v>
      </c>
      <c r="C110" s="63" t="s">
        <v>135</v>
      </c>
      <c r="D110" s="2" t="s">
        <v>136</v>
      </c>
      <c r="E110" s="140" t="s">
        <v>137</v>
      </c>
      <c r="F110" s="141" t="str">
        <f t="shared" si="10"/>
        <v/>
      </c>
      <c r="G110" s="141" t="str">
        <f t="shared" si="10"/>
        <v/>
      </c>
      <c r="H110" s="141" t="str">
        <f t="shared" si="10"/>
        <v/>
      </c>
      <c r="I110" s="141" t="str">
        <f t="shared" si="10"/>
        <v/>
      </c>
      <c r="J110" s="141" t="str">
        <f t="shared" si="10"/>
        <v/>
      </c>
      <c r="K110" s="141" t="str">
        <f t="shared" si="10"/>
        <v/>
      </c>
      <c r="L110" s="141" t="str">
        <f t="shared" si="10"/>
        <v/>
      </c>
      <c r="M110" s="141" t="str">
        <f t="shared" si="10"/>
        <v/>
      </c>
      <c r="N110" s="141" t="str">
        <f t="shared" si="10"/>
        <v/>
      </c>
      <c r="O110" s="141" t="str">
        <f t="shared" si="10"/>
        <v/>
      </c>
      <c r="P110" s="141" t="str">
        <f t="shared" si="10"/>
        <v/>
      </c>
      <c r="Q110" s="141" t="str">
        <f t="shared" si="10"/>
        <v/>
      </c>
      <c r="R110" s="138" t="str">
        <f t="shared" si="8"/>
        <v/>
      </c>
    </row>
    <row r="111" spans="2:20" ht="13.5" hidden="1" customHeight="1" x14ac:dyDescent="0.15">
      <c r="B111" s="62">
        <v>46</v>
      </c>
      <c r="C111" s="63" t="s">
        <v>139</v>
      </c>
      <c r="D111" s="2" t="s">
        <v>140</v>
      </c>
      <c r="E111" s="140" t="s">
        <v>141</v>
      </c>
      <c r="F111" s="141">
        <f t="shared" si="10"/>
        <v>0.4</v>
      </c>
      <c r="G111" s="141">
        <f t="shared" si="10"/>
        <v>0.4</v>
      </c>
      <c r="H111" s="141">
        <f t="shared" si="10"/>
        <v>0.4</v>
      </c>
      <c r="I111" s="141" t="str">
        <f t="shared" si="10"/>
        <v/>
      </c>
      <c r="J111" s="141" t="str">
        <f t="shared" si="10"/>
        <v/>
      </c>
      <c r="K111" s="141" t="str">
        <f t="shared" si="10"/>
        <v/>
      </c>
      <c r="L111" s="141" t="str">
        <f t="shared" si="10"/>
        <v/>
      </c>
      <c r="M111" s="141" t="str">
        <f t="shared" si="10"/>
        <v/>
      </c>
      <c r="N111" s="141" t="str">
        <f t="shared" si="10"/>
        <v/>
      </c>
      <c r="O111" s="141" t="str">
        <f t="shared" si="10"/>
        <v/>
      </c>
      <c r="P111" s="141" t="str">
        <f t="shared" si="10"/>
        <v/>
      </c>
      <c r="Q111" s="141" t="str">
        <f t="shared" si="10"/>
        <v/>
      </c>
      <c r="R111" s="138">
        <f t="shared" si="8"/>
        <v>0.40000000000000008</v>
      </c>
      <c r="T111" s="17">
        <v>0.36</v>
      </c>
    </row>
    <row r="112" spans="2:20" hidden="1" x14ac:dyDescent="0.15">
      <c r="B112" s="62">
        <v>47</v>
      </c>
      <c r="C112" s="63" t="s">
        <v>143</v>
      </c>
      <c r="D112" s="2" t="s">
        <v>144</v>
      </c>
      <c r="E112" s="140" t="s">
        <v>145</v>
      </c>
      <c r="F112" s="141">
        <f t="shared" si="10"/>
        <v>7.12</v>
      </c>
      <c r="G112" s="141">
        <f t="shared" si="10"/>
        <v>7.08</v>
      </c>
      <c r="H112" s="141">
        <f t="shared" si="10"/>
        <v>7.22</v>
      </c>
      <c r="I112" s="141" t="str">
        <f t="shared" si="10"/>
        <v/>
      </c>
      <c r="J112" s="141" t="str">
        <f t="shared" si="10"/>
        <v/>
      </c>
      <c r="K112" s="141" t="str">
        <f t="shared" si="10"/>
        <v/>
      </c>
      <c r="L112" s="141" t="str">
        <f t="shared" si="10"/>
        <v/>
      </c>
      <c r="M112" s="141" t="str">
        <f t="shared" si="10"/>
        <v/>
      </c>
      <c r="N112" s="141" t="str">
        <f t="shared" si="10"/>
        <v/>
      </c>
      <c r="O112" s="141" t="str">
        <f t="shared" si="10"/>
        <v/>
      </c>
      <c r="P112" s="141" t="str">
        <f t="shared" si="10"/>
        <v/>
      </c>
      <c r="Q112" s="141" t="str">
        <f t="shared" si="10"/>
        <v/>
      </c>
      <c r="R112" s="138">
        <f t="shared" si="8"/>
        <v>7.14</v>
      </c>
    </row>
    <row r="113" spans="2:18" hidden="1" x14ac:dyDescent="0.15">
      <c r="B113" s="62">
        <v>48</v>
      </c>
      <c r="C113" s="63" t="s">
        <v>146</v>
      </c>
      <c r="D113" s="2" t="s">
        <v>147</v>
      </c>
      <c r="E113" s="140" t="s">
        <v>145</v>
      </c>
      <c r="F113" s="141" t="str">
        <f t="shared" si="10"/>
        <v>異常なし</v>
      </c>
      <c r="G113" s="141" t="str">
        <f t="shared" si="10"/>
        <v>異常なし</v>
      </c>
      <c r="H113" s="141" t="str">
        <f t="shared" si="10"/>
        <v>異常なし</v>
      </c>
      <c r="I113" s="141" t="str">
        <f t="shared" si="10"/>
        <v/>
      </c>
      <c r="J113" s="141" t="str">
        <f t="shared" si="10"/>
        <v/>
      </c>
      <c r="K113" s="141" t="str">
        <f t="shared" si="10"/>
        <v/>
      </c>
      <c r="L113" s="141" t="str">
        <f t="shared" si="10"/>
        <v/>
      </c>
      <c r="M113" s="141" t="str">
        <f t="shared" si="10"/>
        <v/>
      </c>
      <c r="N113" s="141" t="str">
        <f t="shared" si="10"/>
        <v/>
      </c>
      <c r="O113" s="141" t="str">
        <f t="shared" si="10"/>
        <v/>
      </c>
      <c r="P113" s="141" t="str">
        <f t="shared" si="10"/>
        <v/>
      </c>
      <c r="Q113" s="141" t="str">
        <f t="shared" si="10"/>
        <v/>
      </c>
      <c r="R113" s="138"/>
    </row>
    <row r="114" spans="2:18" hidden="1" x14ac:dyDescent="0.15">
      <c r="B114" s="62">
        <v>49</v>
      </c>
      <c r="C114" s="63" t="s">
        <v>148</v>
      </c>
      <c r="D114" s="2" t="s">
        <v>147</v>
      </c>
      <c r="E114" s="140" t="s">
        <v>145</v>
      </c>
      <c r="F114" s="141" t="str">
        <f t="shared" ref="F114:Q117" si="11">IF(F55="","",IF(F55=$V55,$AC55,F55))</f>
        <v>異常なし</v>
      </c>
      <c r="G114" s="141" t="str">
        <f t="shared" si="11"/>
        <v>異常なし</v>
      </c>
      <c r="H114" s="141" t="str">
        <f t="shared" si="11"/>
        <v>異常なし</v>
      </c>
      <c r="I114" s="141" t="str">
        <f t="shared" si="11"/>
        <v/>
      </c>
      <c r="J114" s="141" t="str">
        <f t="shared" si="11"/>
        <v/>
      </c>
      <c r="K114" s="141" t="str">
        <f t="shared" si="11"/>
        <v/>
      </c>
      <c r="L114" s="141" t="str">
        <f t="shared" si="11"/>
        <v/>
      </c>
      <c r="M114" s="141" t="str">
        <f t="shared" si="11"/>
        <v/>
      </c>
      <c r="N114" s="141" t="str">
        <f t="shared" si="11"/>
        <v/>
      </c>
      <c r="O114" s="141" t="str">
        <f t="shared" si="11"/>
        <v/>
      </c>
      <c r="P114" s="141" t="str">
        <f t="shared" si="11"/>
        <v/>
      </c>
      <c r="Q114" s="141" t="str">
        <f t="shared" si="11"/>
        <v/>
      </c>
      <c r="R114" s="138"/>
    </row>
    <row r="115" spans="2:18" hidden="1" x14ac:dyDescent="0.15">
      <c r="B115" s="62">
        <v>50</v>
      </c>
      <c r="C115" s="63" t="s">
        <v>149</v>
      </c>
      <c r="D115" s="2" t="s">
        <v>150</v>
      </c>
      <c r="E115" s="140" t="s">
        <v>151</v>
      </c>
      <c r="F115" s="141">
        <f t="shared" si="11"/>
        <v>1</v>
      </c>
      <c r="G115" s="141">
        <f t="shared" si="11"/>
        <v>1</v>
      </c>
      <c r="H115" s="141">
        <f t="shared" si="11"/>
        <v>1</v>
      </c>
      <c r="I115" s="141" t="str">
        <f t="shared" si="11"/>
        <v/>
      </c>
      <c r="J115" s="141" t="str">
        <f t="shared" si="11"/>
        <v/>
      </c>
      <c r="K115" s="141" t="str">
        <f t="shared" si="11"/>
        <v/>
      </c>
      <c r="L115" s="141" t="str">
        <f t="shared" si="11"/>
        <v/>
      </c>
      <c r="M115" s="141" t="str">
        <f t="shared" si="11"/>
        <v/>
      </c>
      <c r="N115" s="141" t="str">
        <f t="shared" si="11"/>
        <v/>
      </c>
      <c r="O115" s="141" t="str">
        <f t="shared" si="11"/>
        <v/>
      </c>
      <c r="P115" s="141" t="str">
        <f t="shared" si="11"/>
        <v/>
      </c>
      <c r="Q115" s="141" t="str">
        <f t="shared" si="11"/>
        <v/>
      </c>
      <c r="R115" s="138">
        <f>IF(AND(F115="",G115="",H115="",I115="",J115="",K115="",L115="",M115="",N115="",O115="",P115="",Q115=""),"",AVERAGE(F115:Q115))</f>
        <v>1</v>
      </c>
    </row>
    <row r="116" spans="2:18" hidden="1" x14ac:dyDescent="0.15">
      <c r="B116" s="62">
        <v>51</v>
      </c>
      <c r="C116" s="63" t="s">
        <v>153</v>
      </c>
      <c r="D116" s="2" t="s">
        <v>154</v>
      </c>
      <c r="E116" s="140" t="s">
        <v>155</v>
      </c>
      <c r="F116" s="141">
        <f t="shared" si="11"/>
        <v>0.1</v>
      </c>
      <c r="G116" s="141">
        <f t="shared" si="11"/>
        <v>0.1</v>
      </c>
      <c r="H116" s="141">
        <f t="shared" si="11"/>
        <v>0.1</v>
      </c>
      <c r="I116" s="141" t="str">
        <f t="shared" si="11"/>
        <v/>
      </c>
      <c r="J116" s="141" t="str">
        <f t="shared" si="11"/>
        <v/>
      </c>
      <c r="K116" s="141" t="str">
        <f t="shared" si="11"/>
        <v/>
      </c>
      <c r="L116" s="141" t="str">
        <f t="shared" si="11"/>
        <v/>
      </c>
      <c r="M116" s="141" t="str">
        <f t="shared" si="11"/>
        <v/>
      </c>
      <c r="N116" s="141" t="str">
        <f t="shared" si="11"/>
        <v/>
      </c>
      <c r="O116" s="141" t="str">
        <f t="shared" si="11"/>
        <v/>
      </c>
      <c r="P116" s="141" t="str">
        <f t="shared" si="11"/>
        <v/>
      </c>
      <c r="Q116" s="141" t="str">
        <f t="shared" si="11"/>
        <v/>
      </c>
      <c r="R116" s="138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113"/>
      <c r="C117" s="114" t="s">
        <v>157</v>
      </c>
      <c r="D117" s="4" t="s">
        <v>61</v>
      </c>
      <c r="E117" s="142" t="s">
        <v>116</v>
      </c>
      <c r="F117" s="129">
        <f t="shared" si="11"/>
        <v>0.3</v>
      </c>
      <c r="G117" s="129">
        <f t="shared" si="11"/>
        <v>0.4</v>
      </c>
      <c r="H117" s="129">
        <f t="shared" si="11"/>
        <v>0.4</v>
      </c>
      <c r="I117" s="129" t="str">
        <f t="shared" si="11"/>
        <v/>
      </c>
      <c r="J117" s="129" t="str">
        <f t="shared" si="11"/>
        <v/>
      </c>
      <c r="K117" s="129" t="str">
        <f t="shared" si="11"/>
        <v/>
      </c>
      <c r="L117" s="129" t="str">
        <f t="shared" si="11"/>
        <v/>
      </c>
      <c r="M117" s="129" t="str">
        <f t="shared" si="11"/>
        <v/>
      </c>
      <c r="N117" s="129" t="str">
        <f t="shared" si="11"/>
        <v/>
      </c>
      <c r="O117" s="129" t="str">
        <f t="shared" si="11"/>
        <v/>
      </c>
      <c r="P117" s="129" t="str">
        <f t="shared" si="11"/>
        <v/>
      </c>
      <c r="Q117" s="129" t="str">
        <f t="shared" si="11"/>
        <v/>
      </c>
      <c r="R117" s="143">
        <f>IF(AND(F117="",G117="",H117="",I117="",J117="",K117="",L117="",M117="",N117="",O117="",P117="",Q117=""),"",AVERAGE(F117:Q117))</f>
        <v>0.3666666666666667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9" priority="1" stopIfTrue="1" operator="equal">
      <formula>""</formula>
    </cfRule>
  </conditionalFormatting>
  <conditionalFormatting sqref="F2:T58">
    <cfRule type="cellIs" dxfId="8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16384" width="9" style="17"/>
  </cols>
  <sheetData>
    <row r="1" spans="1:31" ht="28.5" customHeight="1" thickBot="1" x14ac:dyDescent="0.35">
      <c r="B1" s="6" t="s">
        <v>189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7" t="s">
        <v>174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31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 t="s">
        <v>181</v>
      </c>
      <c r="G4" s="29" t="s">
        <v>184</v>
      </c>
      <c r="H4" s="29" t="s">
        <v>185</v>
      </c>
      <c r="I4" s="29"/>
      <c r="J4" s="29"/>
      <c r="K4" s="29"/>
      <c r="L4" s="29"/>
      <c r="M4" s="29"/>
      <c r="N4" s="29"/>
      <c r="O4" s="29"/>
      <c r="P4" s="29"/>
      <c r="Q4" s="30"/>
      <c r="R4" s="31"/>
      <c r="S4" s="31"/>
      <c r="T4" s="32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3">
        <v>15.5</v>
      </c>
      <c r="G5" s="34">
        <v>22.5</v>
      </c>
      <c r="H5" s="34">
        <v>23.5</v>
      </c>
      <c r="I5" s="34"/>
      <c r="J5" s="34"/>
      <c r="K5" s="34"/>
      <c r="L5" s="34"/>
      <c r="M5" s="34"/>
      <c r="N5" s="34"/>
      <c r="O5" s="34"/>
      <c r="P5" s="34"/>
      <c r="Q5" s="35"/>
      <c r="R5" s="36">
        <v>15.5</v>
      </c>
      <c r="S5" s="36">
        <v>23.5</v>
      </c>
      <c r="T5" s="37">
        <v>20.5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10.5</v>
      </c>
      <c r="G6" s="43">
        <v>28</v>
      </c>
      <c r="H6" s="43">
        <v>23.5</v>
      </c>
      <c r="I6" s="43"/>
      <c r="J6" s="43"/>
      <c r="K6" s="43"/>
      <c r="L6" s="43"/>
      <c r="M6" s="43"/>
      <c r="N6" s="43"/>
      <c r="O6" s="43"/>
      <c r="P6" s="43"/>
      <c r="Q6" s="44"/>
      <c r="R6" s="45">
        <v>10.5</v>
      </c>
      <c r="S6" s="46">
        <v>28</v>
      </c>
      <c r="T6" s="47">
        <v>20.666666666666668</v>
      </c>
    </row>
    <row r="7" spans="1:31" ht="14.25" thickTop="1" x14ac:dyDescent="0.15">
      <c r="A7" s="48"/>
      <c r="B7" s="49">
        <v>1</v>
      </c>
      <c r="C7" s="50" t="s">
        <v>22</v>
      </c>
      <c r="D7" s="1" t="s">
        <v>23</v>
      </c>
      <c r="E7" s="51" t="s">
        <v>24</v>
      </c>
      <c r="F7" s="52">
        <v>0</v>
      </c>
      <c r="G7" s="53">
        <v>0</v>
      </c>
      <c r="H7" s="54">
        <v>0</v>
      </c>
      <c r="I7" s="55"/>
      <c r="J7" s="53"/>
      <c r="K7" s="54"/>
      <c r="L7" s="56"/>
      <c r="M7" s="53"/>
      <c r="N7" s="54"/>
      <c r="O7" s="57"/>
      <c r="P7" s="57"/>
      <c r="Q7" s="58"/>
      <c r="R7" s="59">
        <v>0</v>
      </c>
      <c r="S7" s="60">
        <v>0</v>
      </c>
      <c r="T7" s="61">
        <v>0</v>
      </c>
      <c r="V7" s="17">
        <v>0</v>
      </c>
      <c r="W7" s="17">
        <f t="shared" ref="W7:W58" si="0">COUNTIF(F7:Q7,V7)</f>
        <v>3</v>
      </c>
      <c r="X7" s="17">
        <f t="shared" ref="X7:X58" si="1">COUNTIF(F7:Q7,"")</f>
        <v>9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1" x14ac:dyDescent="0.15">
      <c r="A8" s="48"/>
      <c r="B8" s="62">
        <v>2</v>
      </c>
      <c r="C8" s="63" t="s">
        <v>25</v>
      </c>
      <c r="D8" s="2" t="s">
        <v>26</v>
      </c>
      <c r="E8" s="64" t="s">
        <v>27</v>
      </c>
      <c r="F8" s="65" t="s">
        <v>182</v>
      </c>
      <c r="G8" s="66" t="s">
        <v>182</v>
      </c>
      <c r="H8" s="67" t="s">
        <v>182</v>
      </c>
      <c r="I8" s="68"/>
      <c r="J8" s="66"/>
      <c r="K8" s="67"/>
      <c r="L8" s="68"/>
      <c r="M8" s="66"/>
      <c r="N8" s="67"/>
      <c r="O8" s="69"/>
      <c r="P8" s="69"/>
      <c r="Q8" s="70"/>
      <c r="R8" s="71"/>
      <c r="S8" s="72"/>
      <c r="T8" s="73"/>
      <c r="V8" s="17" t="s">
        <v>28</v>
      </c>
      <c r="W8" s="17">
        <f t="shared" si="0"/>
        <v>3</v>
      </c>
      <c r="X8" s="17">
        <f t="shared" si="1"/>
        <v>9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1" x14ac:dyDescent="0.15">
      <c r="A9" s="48"/>
      <c r="B9" s="62">
        <v>3</v>
      </c>
      <c r="C9" s="74" t="s">
        <v>29</v>
      </c>
      <c r="D9" s="3" t="s">
        <v>30</v>
      </c>
      <c r="E9" s="75" t="s">
        <v>31</v>
      </c>
      <c r="F9" s="65"/>
      <c r="G9" s="66"/>
      <c r="H9" s="67"/>
      <c r="I9" s="68"/>
      <c r="J9" s="66"/>
      <c r="K9" s="67"/>
      <c r="L9" s="68"/>
      <c r="M9" s="66"/>
      <c r="N9" s="67"/>
      <c r="O9" s="69"/>
      <c r="P9" s="69"/>
      <c r="Q9" s="70"/>
      <c r="R9" s="76"/>
      <c r="S9" s="77"/>
      <c r="T9" s="78" t="s">
        <v>180</v>
      </c>
      <c r="V9" s="17" t="s">
        <v>32</v>
      </c>
      <c r="W9" s="17">
        <f t="shared" si="0"/>
        <v>0</v>
      </c>
      <c r="X9" s="17">
        <f t="shared" si="1"/>
        <v>12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1" x14ac:dyDescent="0.15">
      <c r="A10" s="48"/>
      <c r="B10" s="62">
        <v>4</v>
      </c>
      <c r="C10" s="63" t="s">
        <v>33</v>
      </c>
      <c r="D10" s="2" t="s">
        <v>34</v>
      </c>
      <c r="E10" s="64" t="s">
        <v>35</v>
      </c>
      <c r="F10" s="65"/>
      <c r="G10" s="66"/>
      <c r="H10" s="67"/>
      <c r="I10" s="68"/>
      <c r="J10" s="66"/>
      <c r="K10" s="67"/>
      <c r="L10" s="68"/>
      <c r="M10" s="66"/>
      <c r="N10" s="67"/>
      <c r="O10" s="69"/>
      <c r="P10" s="69"/>
      <c r="Q10" s="70"/>
      <c r="R10" s="79"/>
      <c r="S10" s="80"/>
      <c r="T10" s="81" t="s">
        <v>180</v>
      </c>
      <c r="V10" s="17" t="s">
        <v>36</v>
      </c>
      <c r="W10" s="17">
        <f t="shared" si="0"/>
        <v>0</v>
      </c>
      <c r="X10" s="17">
        <f t="shared" si="1"/>
        <v>12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1" x14ac:dyDescent="0.15">
      <c r="A11" s="48"/>
      <c r="B11" s="62">
        <v>5</v>
      </c>
      <c r="C11" s="74" t="s">
        <v>37</v>
      </c>
      <c r="D11" s="3" t="s">
        <v>38</v>
      </c>
      <c r="E11" s="75" t="s">
        <v>39</v>
      </c>
      <c r="F11" s="65"/>
      <c r="G11" s="66"/>
      <c r="H11" s="67"/>
      <c r="I11" s="68"/>
      <c r="J11" s="66"/>
      <c r="K11" s="67"/>
      <c r="L11" s="68"/>
      <c r="M11" s="66"/>
      <c r="N11" s="67"/>
      <c r="O11" s="69"/>
      <c r="P11" s="69"/>
      <c r="Q11" s="70"/>
      <c r="R11" s="82"/>
      <c r="S11" s="83"/>
      <c r="T11" s="84" t="s">
        <v>180</v>
      </c>
      <c r="V11" s="17" t="s">
        <v>40</v>
      </c>
      <c r="W11" s="17">
        <f t="shared" si="0"/>
        <v>0</v>
      </c>
      <c r="X11" s="17">
        <f t="shared" si="1"/>
        <v>12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1" x14ac:dyDescent="0.15">
      <c r="A12" s="48"/>
      <c r="B12" s="62">
        <v>6</v>
      </c>
      <c r="C12" s="63" t="s">
        <v>41</v>
      </c>
      <c r="D12" s="2" t="s">
        <v>38</v>
      </c>
      <c r="E12" s="64" t="s">
        <v>39</v>
      </c>
      <c r="F12" s="65"/>
      <c r="G12" s="66"/>
      <c r="H12" s="67"/>
      <c r="I12" s="68"/>
      <c r="J12" s="66"/>
      <c r="K12" s="67"/>
      <c r="L12" s="68"/>
      <c r="M12" s="66"/>
      <c r="N12" s="67"/>
      <c r="O12" s="69"/>
      <c r="P12" s="69"/>
      <c r="Q12" s="70"/>
      <c r="R12" s="82"/>
      <c r="S12" s="83"/>
      <c r="T12" s="84" t="s">
        <v>180</v>
      </c>
      <c r="V12" s="17" t="s">
        <v>40</v>
      </c>
      <c r="W12" s="17">
        <f t="shared" si="0"/>
        <v>0</v>
      </c>
      <c r="X12" s="17">
        <f t="shared" si="1"/>
        <v>12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1" x14ac:dyDescent="0.15">
      <c r="A13" s="48"/>
      <c r="B13" s="62">
        <v>7</v>
      </c>
      <c r="C13" s="74" t="s">
        <v>42</v>
      </c>
      <c r="D13" s="3" t="s">
        <v>38</v>
      </c>
      <c r="E13" s="75" t="s">
        <v>39</v>
      </c>
      <c r="F13" s="65"/>
      <c r="G13" s="66"/>
      <c r="H13" s="67"/>
      <c r="I13" s="68"/>
      <c r="J13" s="66"/>
      <c r="K13" s="67"/>
      <c r="L13" s="68"/>
      <c r="M13" s="66"/>
      <c r="N13" s="67"/>
      <c r="O13" s="69"/>
      <c r="P13" s="69"/>
      <c r="Q13" s="70"/>
      <c r="R13" s="82"/>
      <c r="S13" s="83"/>
      <c r="T13" s="84" t="s">
        <v>180</v>
      </c>
      <c r="V13" s="17" t="s">
        <v>40</v>
      </c>
      <c r="W13" s="17">
        <f t="shared" si="0"/>
        <v>0</v>
      </c>
      <c r="X13" s="17">
        <f t="shared" si="1"/>
        <v>12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1" x14ac:dyDescent="0.15">
      <c r="A14" s="48"/>
      <c r="B14" s="62">
        <v>8</v>
      </c>
      <c r="C14" s="63" t="s">
        <v>43</v>
      </c>
      <c r="D14" s="2" t="s">
        <v>44</v>
      </c>
      <c r="E14" s="64" t="s">
        <v>45</v>
      </c>
      <c r="F14" s="65"/>
      <c r="G14" s="66"/>
      <c r="H14" s="67"/>
      <c r="I14" s="68"/>
      <c r="J14" s="66"/>
      <c r="K14" s="67"/>
      <c r="L14" s="68"/>
      <c r="M14" s="66"/>
      <c r="N14" s="67"/>
      <c r="O14" s="69"/>
      <c r="P14" s="69"/>
      <c r="Q14" s="70"/>
      <c r="R14" s="82"/>
      <c r="S14" s="83"/>
      <c r="T14" s="84" t="s">
        <v>180</v>
      </c>
      <c r="V14" s="85" t="s">
        <v>46</v>
      </c>
      <c r="W14" s="17">
        <f t="shared" si="0"/>
        <v>0</v>
      </c>
      <c r="X14" s="17">
        <f t="shared" si="1"/>
        <v>12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85">
        <v>2E-3</v>
      </c>
    </row>
    <row r="15" spans="1:31" x14ac:dyDescent="0.15">
      <c r="A15" s="48"/>
      <c r="B15" s="62">
        <v>9</v>
      </c>
      <c r="C15" s="74" t="s">
        <v>47</v>
      </c>
      <c r="D15" s="3" t="s">
        <v>48</v>
      </c>
      <c r="E15" s="75" t="s">
        <v>49</v>
      </c>
      <c r="F15" s="65"/>
      <c r="G15" s="66"/>
      <c r="H15" s="67"/>
      <c r="I15" s="68"/>
      <c r="J15" s="66"/>
      <c r="K15" s="67"/>
      <c r="L15" s="68"/>
      <c r="M15" s="66"/>
      <c r="N15" s="67"/>
      <c r="O15" s="69"/>
      <c r="P15" s="69"/>
      <c r="Q15" s="70"/>
      <c r="R15" s="82"/>
      <c r="S15" s="83"/>
      <c r="T15" s="84" t="s">
        <v>180</v>
      </c>
      <c r="V15" s="17" t="s">
        <v>50</v>
      </c>
      <c r="W15" s="17">
        <f t="shared" si="0"/>
        <v>0</v>
      </c>
      <c r="X15" s="17">
        <f t="shared" si="1"/>
        <v>12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1" x14ac:dyDescent="0.15">
      <c r="A16" s="48"/>
      <c r="B16" s="62">
        <v>10</v>
      </c>
      <c r="C16" s="74" t="s">
        <v>51</v>
      </c>
      <c r="D16" s="3" t="s">
        <v>38</v>
      </c>
      <c r="E16" s="75" t="s">
        <v>39</v>
      </c>
      <c r="F16" s="65"/>
      <c r="G16" s="66"/>
      <c r="H16" s="67"/>
      <c r="I16" s="68"/>
      <c r="J16" s="66"/>
      <c r="K16" s="67"/>
      <c r="L16" s="68"/>
      <c r="M16" s="66"/>
      <c r="N16" s="67"/>
      <c r="O16" s="69"/>
      <c r="P16" s="69"/>
      <c r="Q16" s="70"/>
      <c r="R16" s="82"/>
      <c r="S16" s="83"/>
      <c r="T16" s="84" t="s">
        <v>180</v>
      </c>
      <c r="V16" s="17" t="s">
        <v>40</v>
      </c>
      <c r="W16" s="17">
        <f t="shared" si="0"/>
        <v>0</v>
      </c>
      <c r="X16" s="17">
        <f t="shared" si="1"/>
        <v>12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8"/>
      <c r="B17" s="62">
        <v>11</v>
      </c>
      <c r="C17" s="63" t="s">
        <v>52</v>
      </c>
      <c r="D17" s="2" t="s">
        <v>53</v>
      </c>
      <c r="E17" s="64" t="s">
        <v>54</v>
      </c>
      <c r="F17" s="65"/>
      <c r="G17" s="66"/>
      <c r="H17" s="67"/>
      <c r="I17" s="68"/>
      <c r="J17" s="66"/>
      <c r="K17" s="67"/>
      <c r="L17" s="68"/>
      <c r="M17" s="66"/>
      <c r="N17" s="67"/>
      <c r="O17" s="69"/>
      <c r="P17" s="69"/>
      <c r="Q17" s="70"/>
      <c r="R17" s="86"/>
      <c r="S17" s="87"/>
      <c r="T17" s="88" t="s">
        <v>180</v>
      </c>
      <c r="V17" s="17" t="s">
        <v>55</v>
      </c>
      <c r="W17" s="17">
        <f t="shared" si="0"/>
        <v>0</v>
      </c>
      <c r="X17" s="17">
        <f t="shared" si="1"/>
        <v>12</v>
      </c>
      <c r="Y17" s="17">
        <f t="shared" si="2"/>
        <v>0</v>
      </c>
      <c r="Z17" s="17">
        <f t="shared" si="3"/>
        <v>0</v>
      </c>
      <c r="AA17" s="17">
        <f t="shared" si="4"/>
        <v>0</v>
      </c>
      <c r="AC17" s="17">
        <v>0.02</v>
      </c>
    </row>
    <row r="18" spans="1:29" x14ac:dyDescent="0.15">
      <c r="A18" s="48"/>
      <c r="B18" s="62">
        <v>12</v>
      </c>
      <c r="C18" s="74" t="s">
        <v>56</v>
      </c>
      <c r="D18" s="3" t="s">
        <v>57</v>
      </c>
      <c r="E18" s="75" t="s">
        <v>58</v>
      </c>
      <c r="F18" s="65"/>
      <c r="G18" s="66"/>
      <c r="H18" s="67"/>
      <c r="I18" s="68"/>
      <c r="J18" s="66"/>
      <c r="K18" s="67"/>
      <c r="L18" s="68"/>
      <c r="M18" s="66"/>
      <c r="N18" s="67"/>
      <c r="O18" s="69"/>
      <c r="P18" s="69"/>
      <c r="Q18" s="70"/>
      <c r="R18" s="86"/>
      <c r="S18" s="87"/>
      <c r="T18" s="88" t="s">
        <v>180</v>
      </c>
      <c r="V18" s="17" t="s">
        <v>59</v>
      </c>
      <c r="W18" s="17">
        <f t="shared" si="0"/>
        <v>0</v>
      </c>
      <c r="X18" s="17">
        <f t="shared" si="1"/>
        <v>12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8"/>
      <c r="B19" s="62">
        <v>13</v>
      </c>
      <c r="C19" s="63" t="s">
        <v>60</v>
      </c>
      <c r="D19" s="2" t="s">
        <v>61</v>
      </c>
      <c r="E19" s="64" t="s">
        <v>62</v>
      </c>
      <c r="F19" s="65"/>
      <c r="G19" s="66"/>
      <c r="H19" s="67"/>
      <c r="I19" s="68"/>
      <c r="J19" s="66"/>
      <c r="K19" s="67"/>
      <c r="L19" s="68"/>
      <c r="M19" s="66"/>
      <c r="N19" s="67"/>
      <c r="O19" s="69"/>
      <c r="P19" s="69"/>
      <c r="Q19" s="70"/>
      <c r="R19" s="89"/>
      <c r="S19" s="90"/>
      <c r="T19" s="91" t="s">
        <v>180</v>
      </c>
      <c r="V19" s="17" t="s">
        <v>63</v>
      </c>
      <c r="W19" s="17">
        <f t="shared" si="0"/>
        <v>0</v>
      </c>
      <c r="X19" s="17">
        <f t="shared" si="1"/>
        <v>12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8"/>
      <c r="B20" s="62">
        <v>14</v>
      </c>
      <c r="C20" s="74" t="s">
        <v>64</v>
      </c>
      <c r="D20" s="3" t="s">
        <v>65</v>
      </c>
      <c r="E20" s="75" t="s">
        <v>66</v>
      </c>
      <c r="F20" s="65"/>
      <c r="G20" s="66"/>
      <c r="H20" s="67"/>
      <c r="I20" s="68"/>
      <c r="J20" s="66"/>
      <c r="K20" s="67"/>
      <c r="L20" s="68"/>
      <c r="M20" s="66"/>
      <c r="N20" s="67"/>
      <c r="O20" s="69"/>
      <c r="P20" s="69"/>
      <c r="Q20" s="70"/>
      <c r="R20" s="76"/>
      <c r="S20" s="77"/>
      <c r="T20" s="78" t="s">
        <v>180</v>
      </c>
      <c r="V20" s="17" t="s">
        <v>67</v>
      </c>
      <c r="W20" s="17">
        <f t="shared" si="0"/>
        <v>0</v>
      </c>
      <c r="X20" s="17">
        <f t="shared" si="1"/>
        <v>12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8"/>
      <c r="B21" s="62">
        <v>15</v>
      </c>
      <c r="C21" s="63" t="s">
        <v>68</v>
      </c>
      <c r="D21" s="2" t="s">
        <v>69</v>
      </c>
      <c r="E21" s="64" t="s">
        <v>70</v>
      </c>
      <c r="F21" s="65"/>
      <c r="G21" s="66"/>
      <c r="H21" s="67"/>
      <c r="I21" s="68"/>
      <c r="J21" s="66"/>
      <c r="K21" s="67"/>
      <c r="L21" s="68"/>
      <c r="M21" s="66"/>
      <c r="N21" s="67"/>
      <c r="O21" s="69"/>
      <c r="P21" s="69"/>
      <c r="Q21" s="70"/>
      <c r="R21" s="82"/>
      <c r="S21" s="83"/>
      <c r="T21" s="84" t="s">
        <v>180</v>
      </c>
      <c r="V21" s="17" t="s">
        <v>71</v>
      </c>
      <c r="W21" s="17">
        <f t="shared" si="0"/>
        <v>0</v>
      </c>
      <c r="X21" s="17">
        <f t="shared" si="1"/>
        <v>12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8"/>
      <c r="B22" s="62">
        <v>16</v>
      </c>
      <c r="C22" s="74" t="s">
        <v>72</v>
      </c>
      <c r="D22" s="3" t="s">
        <v>48</v>
      </c>
      <c r="E22" s="75" t="s">
        <v>73</v>
      </c>
      <c r="F22" s="65"/>
      <c r="G22" s="66"/>
      <c r="H22" s="67"/>
      <c r="I22" s="68"/>
      <c r="J22" s="66"/>
      <c r="K22" s="67"/>
      <c r="L22" s="68"/>
      <c r="M22" s="66"/>
      <c r="N22" s="67"/>
      <c r="O22" s="69"/>
      <c r="P22" s="69"/>
      <c r="Q22" s="70"/>
      <c r="R22" s="82"/>
      <c r="S22" s="83"/>
      <c r="T22" s="84" t="s">
        <v>180</v>
      </c>
      <c r="V22" s="17" t="s">
        <v>74</v>
      </c>
      <c r="W22" s="17">
        <f t="shared" si="0"/>
        <v>0</v>
      </c>
      <c r="X22" s="17">
        <f t="shared" si="1"/>
        <v>12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8"/>
      <c r="B23" s="62">
        <v>17</v>
      </c>
      <c r="C23" s="63" t="s">
        <v>75</v>
      </c>
      <c r="D23" s="2" t="s">
        <v>76</v>
      </c>
      <c r="E23" s="64" t="s">
        <v>39</v>
      </c>
      <c r="F23" s="65"/>
      <c r="G23" s="66"/>
      <c r="H23" s="67"/>
      <c r="I23" s="68"/>
      <c r="J23" s="66"/>
      <c r="K23" s="67"/>
      <c r="L23" s="68"/>
      <c r="M23" s="66"/>
      <c r="N23" s="67"/>
      <c r="O23" s="69"/>
      <c r="P23" s="69"/>
      <c r="Q23" s="70"/>
      <c r="R23" s="82"/>
      <c r="S23" s="83"/>
      <c r="T23" s="84" t="s">
        <v>180</v>
      </c>
      <c r="V23" s="17" t="s">
        <v>40</v>
      </c>
      <c r="W23" s="17">
        <f t="shared" si="0"/>
        <v>0</v>
      </c>
      <c r="X23" s="17">
        <f t="shared" si="1"/>
        <v>12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8"/>
      <c r="B24" s="62">
        <v>18</v>
      </c>
      <c r="C24" s="74" t="s">
        <v>77</v>
      </c>
      <c r="D24" s="3" t="s">
        <v>38</v>
      </c>
      <c r="E24" s="75" t="s">
        <v>39</v>
      </c>
      <c r="F24" s="65"/>
      <c r="G24" s="66"/>
      <c r="H24" s="67"/>
      <c r="I24" s="68"/>
      <c r="J24" s="66"/>
      <c r="K24" s="67"/>
      <c r="L24" s="68"/>
      <c r="M24" s="66"/>
      <c r="N24" s="67"/>
      <c r="O24" s="69"/>
      <c r="P24" s="69"/>
      <c r="Q24" s="70"/>
      <c r="R24" s="82"/>
      <c r="S24" s="83"/>
      <c r="T24" s="84" t="s">
        <v>180</v>
      </c>
      <c r="V24" s="17" t="s">
        <v>40</v>
      </c>
      <c r="W24" s="17">
        <f t="shared" si="0"/>
        <v>0</v>
      </c>
      <c r="X24" s="17">
        <f t="shared" si="1"/>
        <v>12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8"/>
      <c r="B25" s="62">
        <v>19</v>
      </c>
      <c r="C25" s="63" t="s">
        <v>78</v>
      </c>
      <c r="D25" s="2" t="s">
        <v>38</v>
      </c>
      <c r="E25" s="64" t="s">
        <v>39</v>
      </c>
      <c r="F25" s="65"/>
      <c r="G25" s="66"/>
      <c r="H25" s="67"/>
      <c r="I25" s="68"/>
      <c r="J25" s="66"/>
      <c r="K25" s="67"/>
      <c r="L25" s="68"/>
      <c r="M25" s="66"/>
      <c r="N25" s="67"/>
      <c r="O25" s="69"/>
      <c r="P25" s="69"/>
      <c r="Q25" s="70"/>
      <c r="R25" s="82"/>
      <c r="S25" s="83"/>
      <c r="T25" s="84" t="s">
        <v>180</v>
      </c>
      <c r="V25" s="17" t="s">
        <v>40</v>
      </c>
      <c r="W25" s="17">
        <f t="shared" si="0"/>
        <v>0</v>
      </c>
      <c r="X25" s="17">
        <f t="shared" si="1"/>
        <v>12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8"/>
      <c r="B26" s="62">
        <v>20</v>
      </c>
      <c r="C26" s="74" t="s">
        <v>79</v>
      </c>
      <c r="D26" s="3" t="s">
        <v>38</v>
      </c>
      <c r="E26" s="75" t="s">
        <v>39</v>
      </c>
      <c r="F26" s="65"/>
      <c r="G26" s="66"/>
      <c r="H26" s="67"/>
      <c r="I26" s="68"/>
      <c r="J26" s="66"/>
      <c r="K26" s="67"/>
      <c r="L26" s="68"/>
      <c r="M26" s="66"/>
      <c r="N26" s="67"/>
      <c r="O26" s="69"/>
      <c r="P26" s="69"/>
      <c r="Q26" s="70"/>
      <c r="R26" s="82"/>
      <c r="S26" s="83"/>
      <c r="T26" s="84" t="s">
        <v>180</v>
      </c>
      <c r="V26" s="17" t="s">
        <v>40</v>
      </c>
      <c r="W26" s="17">
        <f t="shared" si="0"/>
        <v>0</v>
      </c>
      <c r="X26" s="17">
        <f t="shared" si="1"/>
        <v>12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8"/>
      <c r="B27" s="62">
        <v>21</v>
      </c>
      <c r="C27" s="63" t="s">
        <v>80</v>
      </c>
      <c r="D27" s="2" t="s">
        <v>81</v>
      </c>
      <c r="E27" s="64" t="s">
        <v>82</v>
      </c>
      <c r="F27" s="65"/>
      <c r="G27" s="66"/>
      <c r="H27" s="67"/>
      <c r="I27" s="68"/>
      <c r="J27" s="66"/>
      <c r="K27" s="67"/>
      <c r="L27" s="68"/>
      <c r="M27" s="66"/>
      <c r="N27" s="67"/>
      <c r="O27" s="69"/>
      <c r="P27" s="69"/>
      <c r="Q27" s="70"/>
      <c r="R27" s="86"/>
      <c r="S27" s="87"/>
      <c r="T27" s="88" t="s">
        <v>180</v>
      </c>
      <c r="V27" s="17" t="s">
        <v>83</v>
      </c>
      <c r="W27" s="17">
        <f t="shared" si="0"/>
        <v>0</v>
      </c>
      <c r="X27" s="17">
        <f t="shared" si="1"/>
        <v>12</v>
      </c>
      <c r="Y27" s="17">
        <f t="shared" si="2"/>
        <v>0</v>
      </c>
      <c r="Z27" s="17">
        <f t="shared" si="3"/>
        <v>0</v>
      </c>
      <c r="AA27" s="17">
        <f t="shared" si="4"/>
        <v>0</v>
      </c>
      <c r="AC27" s="17">
        <v>0.06</v>
      </c>
    </row>
    <row r="28" spans="1:29" x14ac:dyDescent="0.15">
      <c r="A28" s="48"/>
      <c r="B28" s="62">
        <v>22</v>
      </c>
      <c r="C28" s="74" t="s">
        <v>84</v>
      </c>
      <c r="D28" s="3" t="s">
        <v>76</v>
      </c>
      <c r="E28" s="75" t="s">
        <v>73</v>
      </c>
      <c r="F28" s="65"/>
      <c r="G28" s="66"/>
      <c r="H28" s="67"/>
      <c r="I28" s="68"/>
      <c r="J28" s="66"/>
      <c r="K28" s="67"/>
      <c r="L28" s="68"/>
      <c r="M28" s="66"/>
      <c r="N28" s="67"/>
      <c r="O28" s="69"/>
      <c r="P28" s="69"/>
      <c r="Q28" s="70"/>
      <c r="R28" s="82"/>
      <c r="S28" s="83"/>
      <c r="T28" s="84" t="s">
        <v>180</v>
      </c>
      <c r="V28" s="17" t="s">
        <v>74</v>
      </c>
      <c r="W28" s="17">
        <f t="shared" si="0"/>
        <v>0</v>
      </c>
      <c r="X28" s="17">
        <f t="shared" si="1"/>
        <v>12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8"/>
      <c r="B29" s="62">
        <v>23</v>
      </c>
      <c r="C29" s="63" t="s">
        <v>85</v>
      </c>
      <c r="D29" s="2" t="s">
        <v>86</v>
      </c>
      <c r="E29" s="64" t="s">
        <v>39</v>
      </c>
      <c r="F29" s="65"/>
      <c r="G29" s="66"/>
      <c r="H29" s="67"/>
      <c r="I29" s="68"/>
      <c r="J29" s="66"/>
      <c r="K29" s="67"/>
      <c r="L29" s="68"/>
      <c r="M29" s="66"/>
      <c r="N29" s="67"/>
      <c r="O29" s="69"/>
      <c r="P29" s="69"/>
      <c r="Q29" s="70"/>
      <c r="R29" s="82"/>
      <c r="S29" s="83"/>
      <c r="T29" s="84" t="s">
        <v>180</v>
      </c>
      <c r="V29" s="17" t="s">
        <v>40</v>
      </c>
      <c r="W29" s="17">
        <f t="shared" si="0"/>
        <v>0</v>
      </c>
      <c r="X29" s="17">
        <f t="shared" si="1"/>
        <v>12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8"/>
      <c r="B30" s="62">
        <v>24</v>
      </c>
      <c r="C30" s="74" t="s">
        <v>87</v>
      </c>
      <c r="D30" s="3" t="s">
        <v>88</v>
      </c>
      <c r="E30" s="75" t="s">
        <v>89</v>
      </c>
      <c r="F30" s="65"/>
      <c r="G30" s="66"/>
      <c r="H30" s="67"/>
      <c r="I30" s="68"/>
      <c r="J30" s="66"/>
      <c r="K30" s="67"/>
      <c r="L30" s="68"/>
      <c r="M30" s="66"/>
      <c r="N30" s="67"/>
      <c r="O30" s="69"/>
      <c r="P30" s="69"/>
      <c r="Q30" s="70"/>
      <c r="R30" s="82"/>
      <c r="S30" s="83"/>
      <c r="T30" s="84" t="s">
        <v>180</v>
      </c>
      <c r="V30" s="17" t="s">
        <v>90</v>
      </c>
      <c r="W30" s="17">
        <f t="shared" si="0"/>
        <v>0</v>
      </c>
      <c r="X30" s="17">
        <f t="shared" si="1"/>
        <v>12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8"/>
      <c r="B31" s="62">
        <v>25</v>
      </c>
      <c r="C31" s="63" t="s">
        <v>91</v>
      </c>
      <c r="D31" s="2" t="s">
        <v>92</v>
      </c>
      <c r="E31" s="64" t="s">
        <v>39</v>
      </c>
      <c r="F31" s="65"/>
      <c r="G31" s="66"/>
      <c r="H31" s="67"/>
      <c r="I31" s="68"/>
      <c r="J31" s="66"/>
      <c r="K31" s="67"/>
      <c r="L31" s="68"/>
      <c r="M31" s="66"/>
      <c r="N31" s="67"/>
      <c r="O31" s="69"/>
      <c r="P31" s="69"/>
      <c r="Q31" s="70"/>
      <c r="R31" s="82"/>
      <c r="S31" s="83"/>
      <c r="T31" s="84" t="s">
        <v>180</v>
      </c>
      <c r="V31" s="17" t="s">
        <v>40</v>
      </c>
      <c r="W31" s="17">
        <f t="shared" si="0"/>
        <v>0</v>
      </c>
      <c r="X31" s="17">
        <f t="shared" si="1"/>
        <v>12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8"/>
      <c r="B32" s="62">
        <v>26</v>
      </c>
      <c r="C32" s="74" t="s">
        <v>93</v>
      </c>
      <c r="D32" s="3" t="s">
        <v>38</v>
      </c>
      <c r="E32" s="75" t="s">
        <v>39</v>
      </c>
      <c r="F32" s="65"/>
      <c r="G32" s="66"/>
      <c r="H32" s="67"/>
      <c r="I32" s="68"/>
      <c r="J32" s="66"/>
      <c r="K32" s="67"/>
      <c r="L32" s="68"/>
      <c r="M32" s="66"/>
      <c r="N32" s="67"/>
      <c r="O32" s="69"/>
      <c r="P32" s="69"/>
      <c r="Q32" s="70"/>
      <c r="R32" s="82"/>
      <c r="S32" s="83"/>
      <c r="T32" s="84" t="s">
        <v>180</v>
      </c>
      <c r="V32" s="17" t="s">
        <v>40</v>
      </c>
      <c r="W32" s="17">
        <f t="shared" si="0"/>
        <v>0</v>
      </c>
      <c r="X32" s="17">
        <f t="shared" si="1"/>
        <v>12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8"/>
      <c r="B33" s="62">
        <v>27</v>
      </c>
      <c r="C33" s="63" t="s">
        <v>94</v>
      </c>
      <c r="D33" s="2" t="s">
        <v>92</v>
      </c>
      <c r="E33" s="64" t="s">
        <v>39</v>
      </c>
      <c r="F33" s="65"/>
      <c r="G33" s="66"/>
      <c r="H33" s="67"/>
      <c r="I33" s="68"/>
      <c r="J33" s="66"/>
      <c r="K33" s="67"/>
      <c r="L33" s="68"/>
      <c r="M33" s="66"/>
      <c r="N33" s="67"/>
      <c r="O33" s="69"/>
      <c r="P33" s="69"/>
      <c r="Q33" s="70"/>
      <c r="R33" s="82"/>
      <c r="S33" s="83"/>
      <c r="T33" s="84" t="s">
        <v>180</v>
      </c>
      <c r="V33" s="17" t="s">
        <v>40</v>
      </c>
      <c r="W33" s="17">
        <f t="shared" si="0"/>
        <v>0</v>
      </c>
      <c r="X33" s="17">
        <f t="shared" si="1"/>
        <v>12</v>
      </c>
      <c r="Y33" s="17">
        <f t="shared" si="2"/>
        <v>0</v>
      </c>
      <c r="Z33" s="17">
        <f t="shared" si="3"/>
        <v>0</v>
      </c>
      <c r="AA33" s="17">
        <f t="shared" si="4"/>
        <v>0</v>
      </c>
      <c r="AC33" s="17">
        <v>1E-3</v>
      </c>
    </row>
    <row r="34" spans="1:29" x14ac:dyDescent="0.15">
      <c r="A34" s="48"/>
      <c r="B34" s="62">
        <v>28</v>
      </c>
      <c r="C34" s="74" t="s">
        <v>95</v>
      </c>
      <c r="D34" s="3" t="s">
        <v>88</v>
      </c>
      <c r="E34" s="75" t="s">
        <v>89</v>
      </c>
      <c r="F34" s="65"/>
      <c r="G34" s="66"/>
      <c r="H34" s="67"/>
      <c r="I34" s="68"/>
      <c r="J34" s="66"/>
      <c r="K34" s="67"/>
      <c r="L34" s="68"/>
      <c r="M34" s="66"/>
      <c r="N34" s="67"/>
      <c r="O34" s="69"/>
      <c r="P34" s="69"/>
      <c r="Q34" s="70"/>
      <c r="R34" s="82"/>
      <c r="S34" s="83"/>
      <c r="T34" s="84" t="s">
        <v>180</v>
      </c>
      <c r="V34" s="17" t="s">
        <v>90</v>
      </c>
      <c r="W34" s="17">
        <f t="shared" si="0"/>
        <v>0</v>
      </c>
      <c r="X34" s="17">
        <f t="shared" si="1"/>
        <v>12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8"/>
      <c r="B35" s="62">
        <v>29</v>
      </c>
      <c r="C35" s="63" t="s">
        <v>96</v>
      </c>
      <c r="D35" s="2" t="s">
        <v>97</v>
      </c>
      <c r="E35" s="64" t="s">
        <v>39</v>
      </c>
      <c r="F35" s="65"/>
      <c r="G35" s="66"/>
      <c r="H35" s="67"/>
      <c r="I35" s="68"/>
      <c r="J35" s="66"/>
      <c r="K35" s="67"/>
      <c r="L35" s="68"/>
      <c r="M35" s="66"/>
      <c r="N35" s="67"/>
      <c r="O35" s="69"/>
      <c r="P35" s="69"/>
      <c r="Q35" s="70"/>
      <c r="R35" s="82"/>
      <c r="S35" s="83"/>
      <c r="T35" s="84" t="s">
        <v>180</v>
      </c>
      <c r="V35" s="17" t="s">
        <v>40</v>
      </c>
      <c r="W35" s="17">
        <f t="shared" si="0"/>
        <v>0</v>
      </c>
      <c r="X35" s="17">
        <f t="shared" si="1"/>
        <v>12</v>
      </c>
      <c r="Y35" s="17">
        <f t="shared" si="2"/>
        <v>0</v>
      </c>
      <c r="Z35" s="17">
        <f t="shared" si="3"/>
        <v>0</v>
      </c>
      <c r="AA35" s="17">
        <f t="shared" si="4"/>
        <v>0</v>
      </c>
      <c r="AC35" s="17">
        <v>1E-3</v>
      </c>
    </row>
    <row r="36" spans="1:29" x14ac:dyDescent="0.15">
      <c r="A36" s="48"/>
      <c r="B36" s="62">
        <v>30</v>
      </c>
      <c r="C36" s="74" t="s">
        <v>98</v>
      </c>
      <c r="D36" s="3" t="s">
        <v>99</v>
      </c>
      <c r="E36" s="75" t="s">
        <v>39</v>
      </c>
      <c r="F36" s="65"/>
      <c r="G36" s="66"/>
      <c r="H36" s="67"/>
      <c r="I36" s="68"/>
      <c r="J36" s="66"/>
      <c r="K36" s="67"/>
      <c r="L36" s="68"/>
      <c r="M36" s="66"/>
      <c r="N36" s="67"/>
      <c r="O36" s="69"/>
      <c r="P36" s="69"/>
      <c r="Q36" s="70"/>
      <c r="R36" s="82"/>
      <c r="S36" s="83"/>
      <c r="T36" s="84" t="s">
        <v>180</v>
      </c>
      <c r="V36" s="17" t="s">
        <v>40</v>
      </c>
      <c r="W36" s="17">
        <f t="shared" si="0"/>
        <v>0</v>
      </c>
      <c r="X36" s="17">
        <f t="shared" si="1"/>
        <v>12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8"/>
      <c r="B37" s="62">
        <v>31</v>
      </c>
      <c r="C37" s="63" t="s">
        <v>100</v>
      </c>
      <c r="D37" s="2" t="s">
        <v>101</v>
      </c>
      <c r="E37" s="64" t="s">
        <v>102</v>
      </c>
      <c r="F37" s="65"/>
      <c r="G37" s="66"/>
      <c r="H37" s="67"/>
      <c r="I37" s="68"/>
      <c r="J37" s="66"/>
      <c r="K37" s="67"/>
      <c r="L37" s="68"/>
      <c r="M37" s="66"/>
      <c r="N37" s="67"/>
      <c r="O37" s="69"/>
      <c r="P37" s="69"/>
      <c r="Q37" s="70"/>
      <c r="R37" s="82"/>
      <c r="S37" s="83"/>
      <c r="T37" s="84" t="s">
        <v>180</v>
      </c>
      <c r="V37" s="17" t="s">
        <v>103</v>
      </c>
      <c r="W37" s="17">
        <f t="shared" si="0"/>
        <v>0</v>
      </c>
      <c r="X37" s="17">
        <f t="shared" si="1"/>
        <v>12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8"/>
      <c r="B38" s="62">
        <v>32</v>
      </c>
      <c r="C38" s="74" t="s">
        <v>104</v>
      </c>
      <c r="D38" s="3" t="s">
        <v>61</v>
      </c>
      <c r="E38" s="75" t="s">
        <v>105</v>
      </c>
      <c r="F38" s="65"/>
      <c r="G38" s="66"/>
      <c r="H38" s="67"/>
      <c r="I38" s="68"/>
      <c r="J38" s="66"/>
      <c r="K38" s="67"/>
      <c r="L38" s="68"/>
      <c r="M38" s="66"/>
      <c r="N38" s="67"/>
      <c r="O38" s="69"/>
      <c r="P38" s="69"/>
      <c r="Q38" s="70"/>
      <c r="R38" s="86"/>
      <c r="S38" s="87"/>
      <c r="T38" s="88" t="s">
        <v>180</v>
      </c>
      <c r="V38" s="17" t="s">
        <v>106</v>
      </c>
      <c r="W38" s="17">
        <f t="shared" si="0"/>
        <v>0</v>
      </c>
      <c r="X38" s="17">
        <f t="shared" si="1"/>
        <v>12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8"/>
      <c r="B39" s="62">
        <v>33</v>
      </c>
      <c r="C39" s="63" t="s">
        <v>107</v>
      </c>
      <c r="D39" s="2" t="s">
        <v>108</v>
      </c>
      <c r="E39" s="64" t="s">
        <v>105</v>
      </c>
      <c r="F39" s="65"/>
      <c r="G39" s="66"/>
      <c r="H39" s="67"/>
      <c r="I39" s="68"/>
      <c r="J39" s="66"/>
      <c r="K39" s="67"/>
      <c r="L39" s="68"/>
      <c r="M39" s="66"/>
      <c r="N39" s="67"/>
      <c r="O39" s="69"/>
      <c r="P39" s="69"/>
      <c r="Q39" s="70"/>
      <c r="R39" s="86"/>
      <c r="S39" s="87"/>
      <c r="T39" s="88" t="s">
        <v>180</v>
      </c>
      <c r="V39" s="17" t="s">
        <v>106</v>
      </c>
      <c r="W39" s="17">
        <f t="shared" si="0"/>
        <v>0</v>
      </c>
      <c r="X39" s="17">
        <f t="shared" si="1"/>
        <v>12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8"/>
      <c r="B40" s="62">
        <v>34</v>
      </c>
      <c r="C40" s="74" t="s">
        <v>109</v>
      </c>
      <c r="D40" s="3" t="s">
        <v>110</v>
      </c>
      <c r="E40" s="75" t="s">
        <v>111</v>
      </c>
      <c r="F40" s="65"/>
      <c r="G40" s="66"/>
      <c r="H40" s="67"/>
      <c r="I40" s="68"/>
      <c r="J40" s="66"/>
      <c r="K40" s="67"/>
      <c r="L40" s="68"/>
      <c r="M40" s="66"/>
      <c r="N40" s="67"/>
      <c r="O40" s="69"/>
      <c r="P40" s="69"/>
      <c r="Q40" s="70"/>
      <c r="R40" s="86"/>
      <c r="S40" s="87"/>
      <c r="T40" s="88" t="s">
        <v>180</v>
      </c>
      <c r="V40" s="17" t="s">
        <v>112</v>
      </c>
      <c r="W40" s="17">
        <f t="shared" si="0"/>
        <v>0</v>
      </c>
      <c r="X40" s="17">
        <f t="shared" si="1"/>
        <v>12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8"/>
      <c r="B41" s="62">
        <v>35</v>
      </c>
      <c r="C41" s="63" t="s">
        <v>113</v>
      </c>
      <c r="D41" s="2" t="s">
        <v>61</v>
      </c>
      <c r="E41" s="64" t="s">
        <v>105</v>
      </c>
      <c r="F41" s="65"/>
      <c r="G41" s="66"/>
      <c r="H41" s="67"/>
      <c r="I41" s="68"/>
      <c r="J41" s="66"/>
      <c r="K41" s="67"/>
      <c r="L41" s="68"/>
      <c r="M41" s="66"/>
      <c r="N41" s="67"/>
      <c r="O41" s="69"/>
      <c r="P41" s="69"/>
      <c r="Q41" s="70"/>
      <c r="R41" s="86"/>
      <c r="S41" s="87"/>
      <c r="T41" s="88" t="s">
        <v>180</v>
      </c>
      <c r="V41" s="17" t="s">
        <v>106</v>
      </c>
      <c r="W41" s="17">
        <f t="shared" si="0"/>
        <v>0</v>
      </c>
      <c r="X41" s="17">
        <f t="shared" si="1"/>
        <v>12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8"/>
      <c r="B42" s="62">
        <v>36</v>
      </c>
      <c r="C42" s="74" t="s">
        <v>114</v>
      </c>
      <c r="D42" s="3" t="s">
        <v>115</v>
      </c>
      <c r="E42" s="75" t="s">
        <v>116</v>
      </c>
      <c r="F42" s="65"/>
      <c r="G42" s="66"/>
      <c r="H42" s="67"/>
      <c r="I42" s="68"/>
      <c r="J42" s="66"/>
      <c r="K42" s="67"/>
      <c r="L42" s="68"/>
      <c r="M42" s="66"/>
      <c r="N42" s="67"/>
      <c r="O42" s="69"/>
      <c r="P42" s="69"/>
      <c r="Q42" s="70"/>
      <c r="R42" s="89"/>
      <c r="S42" s="90"/>
      <c r="T42" s="91" t="s">
        <v>180</v>
      </c>
      <c r="V42" s="17" t="s">
        <v>63</v>
      </c>
      <c r="W42" s="17">
        <f t="shared" si="0"/>
        <v>0</v>
      </c>
      <c r="X42" s="17">
        <f t="shared" si="1"/>
        <v>12</v>
      </c>
      <c r="Y42" s="17">
        <f t="shared" si="2"/>
        <v>0</v>
      </c>
      <c r="Z42" s="17">
        <f t="shared" si="3"/>
        <v>0</v>
      </c>
      <c r="AA42" s="17">
        <f t="shared" si="4"/>
        <v>0</v>
      </c>
      <c r="AC42" s="17">
        <v>0.1</v>
      </c>
    </row>
    <row r="43" spans="1:29" x14ac:dyDescent="0.15">
      <c r="A43" s="48"/>
      <c r="B43" s="62">
        <v>37</v>
      </c>
      <c r="C43" s="63" t="s">
        <v>117</v>
      </c>
      <c r="D43" s="2" t="s">
        <v>69</v>
      </c>
      <c r="E43" s="64" t="s">
        <v>70</v>
      </c>
      <c r="F43" s="65"/>
      <c r="G43" s="66"/>
      <c r="H43" s="67"/>
      <c r="I43" s="68"/>
      <c r="J43" s="66"/>
      <c r="K43" s="67"/>
      <c r="L43" s="68"/>
      <c r="M43" s="66"/>
      <c r="N43" s="67"/>
      <c r="O43" s="69"/>
      <c r="P43" s="69"/>
      <c r="Q43" s="70"/>
      <c r="R43" s="82"/>
      <c r="S43" s="83"/>
      <c r="T43" s="84" t="s">
        <v>180</v>
      </c>
      <c r="V43" s="17" t="s">
        <v>71</v>
      </c>
      <c r="W43" s="17">
        <f t="shared" si="0"/>
        <v>0</v>
      </c>
      <c r="X43" s="17">
        <f t="shared" si="1"/>
        <v>12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8"/>
      <c r="B44" s="62">
        <v>38</v>
      </c>
      <c r="C44" s="74" t="s">
        <v>118</v>
      </c>
      <c r="D44" s="3" t="s">
        <v>115</v>
      </c>
      <c r="E44" s="75" t="s">
        <v>119</v>
      </c>
      <c r="F44" s="92">
        <v>8.3000000000000007</v>
      </c>
      <c r="G44" s="93">
        <v>9</v>
      </c>
      <c r="H44" s="93">
        <v>8.6</v>
      </c>
      <c r="I44" s="93"/>
      <c r="J44" s="93"/>
      <c r="K44" s="93"/>
      <c r="L44" s="93"/>
      <c r="M44" s="93"/>
      <c r="N44" s="93"/>
      <c r="O44" s="93"/>
      <c r="P44" s="93"/>
      <c r="Q44" s="94"/>
      <c r="R44" s="95">
        <v>8.3000000000000007</v>
      </c>
      <c r="S44" s="96">
        <v>9</v>
      </c>
      <c r="T44" s="97">
        <v>8.6333333333333329</v>
      </c>
      <c r="V44" s="17" t="s">
        <v>120</v>
      </c>
      <c r="W44" s="17">
        <f t="shared" si="0"/>
        <v>0</v>
      </c>
      <c r="X44" s="17">
        <f t="shared" si="1"/>
        <v>9</v>
      </c>
      <c r="Y44" s="17">
        <f t="shared" si="2"/>
        <v>3</v>
      </c>
      <c r="Z44" s="17">
        <f t="shared" si="3"/>
        <v>8.3000000000000007</v>
      </c>
      <c r="AA44" s="17">
        <f t="shared" si="4"/>
        <v>9</v>
      </c>
      <c r="AC44" s="17">
        <v>0.2</v>
      </c>
    </row>
    <row r="45" spans="1:29" x14ac:dyDescent="0.15">
      <c r="A45" s="48"/>
      <c r="B45" s="62">
        <v>39</v>
      </c>
      <c r="C45" s="63" t="s">
        <v>121</v>
      </c>
      <c r="D45" s="2" t="s">
        <v>122</v>
      </c>
      <c r="E45" s="64" t="s">
        <v>123</v>
      </c>
      <c r="F45" s="65"/>
      <c r="G45" s="66"/>
      <c r="H45" s="67"/>
      <c r="I45" s="68"/>
      <c r="J45" s="66"/>
      <c r="K45" s="67"/>
      <c r="L45" s="68"/>
      <c r="M45" s="66"/>
      <c r="N45" s="67"/>
      <c r="O45" s="69"/>
      <c r="P45" s="69"/>
      <c r="Q45" s="70"/>
      <c r="R45" s="98"/>
      <c r="S45" s="99"/>
      <c r="T45" s="100" t="s">
        <v>180</v>
      </c>
      <c r="V45" s="17" t="s">
        <v>124</v>
      </c>
      <c r="W45" s="17">
        <f t="shared" si="0"/>
        <v>0</v>
      </c>
      <c r="X45" s="17">
        <f t="shared" si="1"/>
        <v>12</v>
      </c>
      <c r="Y45" s="17">
        <f t="shared" si="2"/>
        <v>0</v>
      </c>
      <c r="Z45" s="17">
        <f t="shared" si="3"/>
        <v>0</v>
      </c>
      <c r="AA45" s="17">
        <f t="shared" si="4"/>
        <v>0</v>
      </c>
      <c r="AC45" s="17">
        <v>1</v>
      </c>
    </row>
    <row r="46" spans="1:29" x14ac:dyDescent="0.15">
      <c r="A46" s="48"/>
      <c r="B46" s="62">
        <v>40</v>
      </c>
      <c r="C46" s="74" t="s">
        <v>125</v>
      </c>
      <c r="D46" s="3" t="s">
        <v>126</v>
      </c>
      <c r="E46" s="75" t="s">
        <v>127</v>
      </c>
      <c r="F46" s="65"/>
      <c r="G46" s="66"/>
      <c r="H46" s="67"/>
      <c r="I46" s="68"/>
      <c r="J46" s="66"/>
      <c r="K46" s="67"/>
      <c r="L46" s="68"/>
      <c r="M46" s="66"/>
      <c r="N46" s="67"/>
      <c r="O46" s="69"/>
      <c r="P46" s="69"/>
      <c r="Q46" s="70"/>
      <c r="R46" s="98"/>
      <c r="S46" s="99"/>
      <c r="T46" s="100" t="s">
        <v>180</v>
      </c>
      <c r="V46" s="17" t="s">
        <v>124</v>
      </c>
      <c r="W46" s="17">
        <f t="shared" si="0"/>
        <v>0</v>
      </c>
      <c r="X46" s="17">
        <f t="shared" si="1"/>
        <v>12</v>
      </c>
      <c r="Y46" s="17">
        <f t="shared" si="2"/>
        <v>0</v>
      </c>
      <c r="Z46" s="17">
        <f t="shared" si="3"/>
        <v>0</v>
      </c>
      <c r="AA46" s="17">
        <f t="shared" si="4"/>
        <v>0</v>
      </c>
      <c r="AC46" s="17">
        <v>1</v>
      </c>
    </row>
    <row r="47" spans="1:29" x14ac:dyDescent="0.15">
      <c r="A47" s="48"/>
      <c r="B47" s="62">
        <v>41</v>
      </c>
      <c r="C47" s="63" t="s">
        <v>128</v>
      </c>
      <c r="D47" s="2" t="s">
        <v>108</v>
      </c>
      <c r="E47" s="64" t="s">
        <v>54</v>
      </c>
      <c r="F47" s="65"/>
      <c r="G47" s="66"/>
      <c r="H47" s="67"/>
      <c r="I47" s="68"/>
      <c r="J47" s="66"/>
      <c r="K47" s="67"/>
      <c r="L47" s="68"/>
      <c r="M47" s="66"/>
      <c r="N47" s="67"/>
      <c r="O47" s="69"/>
      <c r="P47" s="69"/>
      <c r="Q47" s="70"/>
      <c r="R47" s="86"/>
      <c r="S47" s="87"/>
      <c r="T47" s="88" t="s">
        <v>180</v>
      </c>
      <c r="V47" s="17" t="s">
        <v>55</v>
      </c>
      <c r="W47" s="17">
        <f t="shared" si="0"/>
        <v>0</v>
      </c>
      <c r="X47" s="17">
        <f t="shared" si="1"/>
        <v>12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8"/>
      <c r="B48" s="62">
        <v>42</v>
      </c>
      <c r="C48" s="74" t="s">
        <v>129</v>
      </c>
      <c r="D48" s="3" t="s">
        <v>130</v>
      </c>
      <c r="E48" s="75" t="s">
        <v>131</v>
      </c>
      <c r="F48" s="65"/>
      <c r="G48" s="66"/>
      <c r="H48" s="67"/>
      <c r="I48" s="68"/>
      <c r="J48" s="66"/>
      <c r="K48" s="67"/>
      <c r="L48" s="68"/>
      <c r="M48" s="66"/>
      <c r="N48" s="67"/>
      <c r="O48" s="69"/>
      <c r="P48" s="69"/>
      <c r="Q48" s="70"/>
      <c r="R48" s="101"/>
      <c r="S48" s="102"/>
      <c r="T48" s="103" t="s">
        <v>180</v>
      </c>
      <c r="V48" s="17" t="s">
        <v>132</v>
      </c>
      <c r="W48" s="17">
        <f t="shared" si="0"/>
        <v>0</v>
      </c>
      <c r="X48" s="17">
        <f t="shared" si="1"/>
        <v>12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8"/>
      <c r="B49" s="62">
        <v>43</v>
      </c>
      <c r="C49" s="63" t="s">
        <v>133</v>
      </c>
      <c r="D49" s="2" t="s">
        <v>130</v>
      </c>
      <c r="E49" s="64" t="s">
        <v>131</v>
      </c>
      <c r="F49" s="65"/>
      <c r="G49" s="66"/>
      <c r="H49" s="67"/>
      <c r="I49" s="68"/>
      <c r="J49" s="66"/>
      <c r="K49" s="67"/>
      <c r="L49" s="68"/>
      <c r="M49" s="66"/>
      <c r="N49" s="67"/>
      <c r="O49" s="69"/>
      <c r="P49" s="69"/>
      <c r="Q49" s="70"/>
      <c r="R49" s="101"/>
      <c r="S49" s="102"/>
      <c r="T49" s="103" t="s">
        <v>180</v>
      </c>
      <c r="V49" s="17" t="s">
        <v>132</v>
      </c>
      <c r="W49" s="17">
        <f t="shared" si="0"/>
        <v>0</v>
      </c>
      <c r="X49" s="17">
        <f t="shared" si="1"/>
        <v>12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8"/>
      <c r="B50" s="62">
        <v>44</v>
      </c>
      <c r="C50" s="74" t="s">
        <v>134</v>
      </c>
      <c r="D50" s="3" t="s">
        <v>76</v>
      </c>
      <c r="E50" s="75" t="s">
        <v>70</v>
      </c>
      <c r="F50" s="65"/>
      <c r="G50" s="66"/>
      <c r="H50" s="67"/>
      <c r="I50" s="68"/>
      <c r="J50" s="66"/>
      <c r="K50" s="67"/>
      <c r="L50" s="68"/>
      <c r="M50" s="66"/>
      <c r="N50" s="67"/>
      <c r="O50" s="69"/>
      <c r="P50" s="69"/>
      <c r="Q50" s="70"/>
      <c r="R50" s="82"/>
      <c r="S50" s="83"/>
      <c r="T50" s="84" t="s">
        <v>180</v>
      </c>
      <c r="V50" s="17" t="s">
        <v>71</v>
      </c>
      <c r="W50" s="17">
        <f t="shared" si="0"/>
        <v>0</v>
      </c>
      <c r="X50" s="17">
        <f t="shared" si="1"/>
        <v>12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8"/>
      <c r="B51" s="62">
        <v>45</v>
      </c>
      <c r="C51" s="63" t="s">
        <v>135</v>
      </c>
      <c r="D51" s="2" t="s">
        <v>136</v>
      </c>
      <c r="E51" s="64" t="s">
        <v>137</v>
      </c>
      <c r="F51" s="65"/>
      <c r="G51" s="66"/>
      <c r="H51" s="67"/>
      <c r="I51" s="68"/>
      <c r="J51" s="66"/>
      <c r="K51" s="67"/>
      <c r="L51" s="68"/>
      <c r="M51" s="66"/>
      <c r="N51" s="67"/>
      <c r="O51" s="69"/>
      <c r="P51" s="69"/>
      <c r="Q51" s="70"/>
      <c r="R51" s="76"/>
      <c r="S51" s="77"/>
      <c r="T51" s="78" t="s">
        <v>180</v>
      </c>
      <c r="V51" s="17" t="s">
        <v>138</v>
      </c>
      <c r="W51" s="17">
        <f t="shared" si="0"/>
        <v>0</v>
      </c>
      <c r="X51" s="17">
        <f t="shared" si="1"/>
        <v>12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8"/>
      <c r="B52" s="62">
        <v>46</v>
      </c>
      <c r="C52" s="74" t="s">
        <v>139</v>
      </c>
      <c r="D52" s="3" t="s">
        <v>140</v>
      </c>
      <c r="E52" s="75" t="s">
        <v>141</v>
      </c>
      <c r="F52" s="104">
        <v>0.4</v>
      </c>
      <c r="G52" s="105">
        <v>0.4</v>
      </c>
      <c r="H52" s="105">
        <v>0.4</v>
      </c>
      <c r="I52" s="105"/>
      <c r="J52" s="105"/>
      <c r="K52" s="105"/>
      <c r="L52" s="105"/>
      <c r="M52" s="105"/>
      <c r="N52" s="105"/>
      <c r="O52" s="105"/>
      <c r="P52" s="105"/>
      <c r="Q52" s="106"/>
      <c r="R52" s="89">
        <v>0.4</v>
      </c>
      <c r="S52" s="90">
        <v>0.4</v>
      </c>
      <c r="T52" s="91">
        <v>0.40000000000000008</v>
      </c>
      <c r="V52" s="17" t="s">
        <v>142</v>
      </c>
      <c r="W52" s="17">
        <f t="shared" si="0"/>
        <v>0</v>
      </c>
      <c r="X52" s="17">
        <f t="shared" si="1"/>
        <v>9</v>
      </c>
      <c r="Y52" s="17">
        <f t="shared" si="2"/>
        <v>3</v>
      </c>
      <c r="Z52" s="17">
        <f t="shared" si="3"/>
        <v>0.4</v>
      </c>
      <c r="AA52" s="17">
        <f t="shared" si="4"/>
        <v>0.4</v>
      </c>
      <c r="AC52" s="17">
        <v>0.3</v>
      </c>
    </row>
    <row r="53" spans="1:29" x14ac:dyDescent="0.15">
      <c r="A53" s="48"/>
      <c r="B53" s="62">
        <v>47</v>
      </c>
      <c r="C53" s="63" t="s">
        <v>143</v>
      </c>
      <c r="D53" s="2" t="s">
        <v>144</v>
      </c>
      <c r="E53" s="64" t="s">
        <v>145</v>
      </c>
      <c r="F53" s="107">
        <v>7.13</v>
      </c>
      <c r="G53" s="108">
        <v>7.51</v>
      </c>
      <c r="H53" s="108">
        <v>7.27</v>
      </c>
      <c r="I53" s="108"/>
      <c r="J53" s="108"/>
      <c r="K53" s="108"/>
      <c r="L53" s="108"/>
      <c r="M53" s="108"/>
      <c r="N53" s="108"/>
      <c r="O53" s="108"/>
      <c r="P53" s="108"/>
      <c r="Q53" s="109"/>
      <c r="R53" s="110">
        <v>7.13</v>
      </c>
      <c r="S53" s="111">
        <v>7.51</v>
      </c>
      <c r="T53" s="112">
        <v>7.3033333333333337</v>
      </c>
      <c r="W53" s="17">
        <f t="shared" si="0"/>
        <v>0</v>
      </c>
      <c r="X53" s="17">
        <f t="shared" si="1"/>
        <v>9</v>
      </c>
      <c r="Y53" s="17">
        <f t="shared" si="2"/>
        <v>3</v>
      </c>
      <c r="Z53" s="17">
        <f t="shared" si="3"/>
        <v>7.13</v>
      </c>
      <c r="AA53" s="17">
        <f t="shared" si="4"/>
        <v>7.51</v>
      </c>
    </row>
    <row r="54" spans="1:29" x14ac:dyDescent="0.15">
      <c r="A54" s="48"/>
      <c r="B54" s="62">
        <v>48</v>
      </c>
      <c r="C54" s="74" t="s">
        <v>146</v>
      </c>
      <c r="D54" s="3" t="s">
        <v>147</v>
      </c>
      <c r="E54" s="75" t="s">
        <v>145</v>
      </c>
      <c r="F54" s="65" t="s">
        <v>183</v>
      </c>
      <c r="G54" s="66" t="s">
        <v>183</v>
      </c>
      <c r="H54" s="67" t="s">
        <v>183</v>
      </c>
      <c r="I54" s="68"/>
      <c r="J54" s="66"/>
      <c r="K54" s="67"/>
      <c r="L54" s="68"/>
      <c r="M54" s="66"/>
      <c r="N54" s="67"/>
      <c r="O54" s="69"/>
      <c r="P54" s="69"/>
      <c r="Q54" s="70"/>
      <c r="R54" s="71"/>
      <c r="S54" s="72"/>
      <c r="T54" s="73"/>
      <c r="W54" s="17">
        <f t="shared" si="0"/>
        <v>0</v>
      </c>
      <c r="X54" s="17">
        <f t="shared" si="1"/>
        <v>9</v>
      </c>
      <c r="Y54" s="17">
        <f t="shared" si="2"/>
        <v>3</v>
      </c>
      <c r="Z54" s="17">
        <f t="shared" si="3"/>
        <v>0</v>
      </c>
      <c r="AA54" s="17">
        <f t="shared" si="4"/>
        <v>0</v>
      </c>
    </row>
    <row r="55" spans="1:29" x14ac:dyDescent="0.15">
      <c r="A55" s="48"/>
      <c r="B55" s="62">
        <v>49</v>
      </c>
      <c r="C55" s="63" t="s">
        <v>148</v>
      </c>
      <c r="D55" s="2" t="s">
        <v>147</v>
      </c>
      <c r="E55" s="64" t="s">
        <v>145</v>
      </c>
      <c r="F55" s="65" t="s">
        <v>183</v>
      </c>
      <c r="G55" s="66" t="s">
        <v>183</v>
      </c>
      <c r="H55" s="67" t="s">
        <v>183</v>
      </c>
      <c r="I55" s="68"/>
      <c r="J55" s="66"/>
      <c r="K55" s="67"/>
      <c r="L55" s="68"/>
      <c r="M55" s="66"/>
      <c r="N55" s="67"/>
      <c r="O55" s="69"/>
      <c r="P55" s="69"/>
      <c r="Q55" s="70"/>
      <c r="R55" s="71"/>
      <c r="S55" s="72"/>
      <c r="T55" s="73"/>
      <c r="W55" s="17">
        <f t="shared" si="0"/>
        <v>0</v>
      </c>
      <c r="X55" s="17">
        <f t="shared" si="1"/>
        <v>9</v>
      </c>
      <c r="Y55" s="17">
        <f t="shared" si="2"/>
        <v>3</v>
      </c>
      <c r="Z55" s="17">
        <f t="shared" si="3"/>
        <v>0</v>
      </c>
      <c r="AA55" s="17">
        <f t="shared" si="4"/>
        <v>0</v>
      </c>
    </row>
    <row r="56" spans="1:29" x14ac:dyDescent="0.15">
      <c r="A56" s="48"/>
      <c r="B56" s="62">
        <v>50</v>
      </c>
      <c r="C56" s="74" t="s">
        <v>149</v>
      </c>
      <c r="D56" s="3" t="s">
        <v>150</v>
      </c>
      <c r="E56" s="75" t="s">
        <v>151</v>
      </c>
      <c r="F56" s="145" t="s">
        <v>124</v>
      </c>
      <c r="G56" s="66" t="s">
        <v>124</v>
      </c>
      <c r="H56" s="67" t="s">
        <v>124</v>
      </c>
      <c r="I56" s="68"/>
      <c r="J56" s="66"/>
      <c r="K56" s="67"/>
      <c r="L56" s="68"/>
      <c r="M56" s="66"/>
      <c r="N56" s="67"/>
      <c r="O56" s="69"/>
      <c r="P56" s="69"/>
      <c r="Q56" s="70"/>
      <c r="R56" s="98" t="s">
        <v>124</v>
      </c>
      <c r="S56" s="99" t="s">
        <v>124</v>
      </c>
      <c r="T56" s="100" t="s">
        <v>124</v>
      </c>
      <c r="V56" s="17" t="s">
        <v>152</v>
      </c>
      <c r="W56" s="17">
        <f t="shared" si="0"/>
        <v>3</v>
      </c>
      <c r="X56" s="17">
        <f t="shared" si="1"/>
        <v>9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8"/>
      <c r="B57" s="113">
        <v>51</v>
      </c>
      <c r="C57" s="114" t="s">
        <v>153</v>
      </c>
      <c r="D57" s="4" t="s">
        <v>154</v>
      </c>
      <c r="E57" s="115" t="s">
        <v>155</v>
      </c>
      <c r="F57" s="146" t="s">
        <v>63</v>
      </c>
      <c r="G57" s="117" t="s">
        <v>63</v>
      </c>
      <c r="H57" s="116" t="s">
        <v>63</v>
      </c>
      <c r="I57" s="118"/>
      <c r="J57" s="117"/>
      <c r="K57" s="116"/>
      <c r="L57" s="119"/>
      <c r="M57" s="117"/>
      <c r="N57" s="116"/>
      <c r="O57" s="120"/>
      <c r="P57" s="120"/>
      <c r="Q57" s="121"/>
      <c r="R57" s="122" t="s">
        <v>63</v>
      </c>
      <c r="S57" s="123" t="s">
        <v>63</v>
      </c>
      <c r="T57" s="124" t="s">
        <v>63</v>
      </c>
      <c r="V57" s="17" t="s">
        <v>156</v>
      </c>
      <c r="W57" s="17">
        <f t="shared" si="0"/>
        <v>3</v>
      </c>
      <c r="X57" s="17">
        <f t="shared" si="1"/>
        <v>9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8"/>
      <c r="B58" s="125"/>
      <c r="C58" s="114" t="s">
        <v>157</v>
      </c>
      <c r="D58" s="4" t="s">
        <v>61</v>
      </c>
      <c r="E58" s="115" t="s">
        <v>158</v>
      </c>
      <c r="F58" s="126">
        <v>0.3</v>
      </c>
      <c r="G58" s="127">
        <v>0.3</v>
      </c>
      <c r="H58" s="127">
        <v>0.4</v>
      </c>
      <c r="I58" s="127"/>
      <c r="J58" s="127"/>
      <c r="K58" s="127"/>
      <c r="L58" s="128"/>
      <c r="M58" s="127"/>
      <c r="N58" s="127"/>
      <c r="O58" s="129"/>
      <c r="P58" s="129"/>
      <c r="Q58" s="130"/>
      <c r="R58" s="131">
        <v>0.3</v>
      </c>
      <c r="S58" s="132">
        <v>0.4</v>
      </c>
      <c r="T58" s="133">
        <v>0.33333333333333331</v>
      </c>
      <c r="V58" s="17" t="s">
        <v>124</v>
      </c>
      <c r="W58" s="17">
        <f t="shared" si="0"/>
        <v>0</v>
      </c>
      <c r="X58" s="17">
        <f t="shared" si="1"/>
        <v>9</v>
      </c>
      <c r="Y58" s="17">
        <f t="shared" si="2"/>
        <v>3</v>
      </c>
      <c r="Z58" s="17">
        <f t="shared" si="3"/>
        <v>0.3</v>
      </c>
      <c r="AA58" s="17">
        <f t="shared" si="4"/>
        <v>0.4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4" t="s">
        <v>159</v>
      </c>
    </row>
    <row r="62" spans="1:29" ht="13.5" hidden="1" customHeight="1" x14ac:dyDescent="0.15">
      <c r="B62" s="135"/>
      <c r="C62" s="136"/>
      <c r="D62" s="136"/>
      <c r="E62" s="136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7"/>
      <c r="T62" s="152"/>
    </row>
    <row r="63" spans="1:29" ht="13.5" hidden="1" customHeight="1" x14ac:dyDescent="0.15">
      <c r="B63" s="135" t="s">
        <v>18</v>
      </c>
      <c r="C63" s="136"/>
      <c r="D63" s="26" t="s">
        <v>19</v>
      </c>
      <c r="E63" s="26" t="s">
        <v>19</v>
      </c>
      <c r="F63" s="29" t="str">
        <f>F4</f>
        <v>2025年4月16日</v>
      </c>
      <c r="G63" s="29" t="str">
        <f t="shared" ref="G63:Q64" si="5">G4</f>
        <v>2025年5月21日</v>
      </c>
      <c r="H63" s="29" t="str">
        <f t="shared" si="5"/>
        <v>2025年6月18日</v>
      </c>
      <c r="I63" s="29">
        <f t="shared" si="5"/>
        <v>0</v>
      </c>
      <c r="J63" s="29">
        <f t="shared" si="5"/>
        <v>0</v>
      </c>
      <c r="K63" s="29">
        <f t="shared" si="5"/>
        <v>0</v>
      </c>
      <c r="L63" s="29">
        <f t="shared" si="5"/>
        <v>0</v>
      </c>
      <c r="M63" s="29">
        <f t="shared" si="5"/>
        <v>0</v>
      </c>
      <c r="N63" s="29">
        <f t="shared" si="5"/>
        <v>0</v>
      </c>
      <c r="O63" s="29">
        <f t="shared" si="5"/>
        <v>0</v>
      </c>
      <c r="P63" s="29">
        <f t="shared" si="5"/>
        <v>0</v>
      </c>
      <c r="Q63" s="29">
        <f t="shared" si="5"/>
        <v>0</v>
      </c>
      <c r="R63" s="138"/>
    </row>
    <row r="64" spans="1:29" ht="13.5" hidden="1" customHeight="1" x14ac:dyDescent="0.15">
      <c r="B64" s="135" t="s">
        <v>20</v>
      </c>
      <c r="C64" s="136"/>
      <c r="D64" s="26" t="s">
        <v>19</v>
      </c>
      <c r="E64" s="26" t="s">
        <v>19</v>
      </c>
      <c r="F64" s="139">
        <f>F5</f>
        <v>15.5</v>
      </c>
      <c r="G64" s="139">
        <f t="shared" si="5"/>
        <v>22.5</v>
      </c>
      <c r="H64" s="139">
        <f t="shared" si="5"/>
        <v>23.5</v>
      </c>
      <c r="I64" s="139">
        <f t="shared" si="5"/>
        <v>0</v>
      </c>
      <c r="J64" s="139">
        <f t="shared" si="5"/>
        <v>0</v>
      </c>
      <c r="K64" s="139">
        <f t="shared" si="5"/>
        <v>0</v>
      </c>
      <c r="L64" s="139">
        <f t="shared" si="5"/>
        <v>0</v>
      </c>
      <c r="M64" s="139">
        <f t="shared" si="5"/>
        <v>0</v>
      </c>
      <c r="N64" s="139">
        <f t="shared" si="5"/>
        <v>0</v>
      </c>
      <c r="O64" s="139">
        <f t="shared" si="5"/>
        <v>0</v>
      </c>
      <c r="P64" s="139">
        <f t="shared" si="5"/>
        <v>0</v>
      </c>
      <c r="Q64" s="139">
        <f t="shared" si="5"/>
        <v>0</v>
      </c>
      <c r="R64" s="138">
        <f>IF(AND(F64="",G64="",H64="",I64="",J64="",K64="",L64="",M64="",N64="",O64="",P64="",Q64=""),"",AVERAGE(F64:Q64))</f>
        <v>5.125</v>
      </c>
    </row>
    <row r="65" spans="2:18" ht="13.5" hidden="1" customHeight="1" x14ac:dyDescent="0.15">
      <c r="B65" s="135" t="s">
        <v>21</v>
      </c>
      <c r="C65" s="136"/>
      <c r="D65" s="26" t="s">
        <v>160</v>
      </c>
      <c r="E65" s="26" t="s">
        <v>160</v>
      </c>
      <c r="F65" s="139">
        <f t="shared" ref="F65:Q65" si="6">F6</f>
        <v>10.5</v>
      </c>
      <c r="G65" s="139">
        <f t="shared" si="6"/>
        <v>28</v>
      </c>
      <c r="H65" s="139">
        <f t="shared" si="6"/>
        <v>23.5</v>
      </c>
      <c r="I65" s="139">
        <f t="shared" si="6"/>
        <v>0</v>
      </c>
      <c r="J65" s="139">
        <f t="shared" si="6"/>
        <v>0</v>
      </c>
      <c r="K65" s="139">
        <f t="shared" si="6"/>
        <v>0</v>
      </c>
      <c r="L65" s="139">
        <f t="shared" si="6"/>
        <v>0</v>
      </c>
      <c r="M65" s="139">
        <f t="shared" si="6"/>
        <v>0</v>
      </c>
      <c r="N65" s="139">
        <f t="shared" si="6"/>
        <v>0</v>
      </c>
      <c r="O65" s="139">
        <f t="shared" si="6"/>
        <v>0</v>
      </c>
      <c r="P65" s="139">
        <f t="shared" si="6"/>
        <v>0</v>
      </c>
      <c r="Q65" s="139">
        <f t="shared" si="6"/>
        <v>0</v>
      </c>
      <c r="R65" s="138">
        <f>IF(AND(F65="",G65="",H65="",I65="",J65="",K65="",L65="",M65="",N65="",O65="",P65="",Q65=""),"",AVERAGE(F65:Q65))</f>
        <v>5.166666666666667</v>
      </c>
    </row>
    <row r="66" spans="2:18" ht="13.5" hidden="1" customHeight="1" x14ac:dyDescent="0.15">
      <c r="B66" s="62">
        <v>1</v>
      </c>
      <c r="C66" s="63" t="s">
        <v>22</v>
      </c>
      <c r="D66" s="2" t="s">
        <v>23</v>
      </c>
      <c r="E66" s="140" t="s">
        <v>24</v>
      </c>
      <c r="F66" s="141">
        <f t="shared" ref="F66:Q81" si="7">IF(F7="","",IF(F7=$V7,$AC7,F7))</f>
        <v>0</v>
      </c>
      <c r="G66" s="141">
        <f t="shared" si="7"/>
        <v>0</v>
      </c>
      <c r="H66" s="141">
        <f t="shared" si="7"/>
        <v>0</v>
      </c>
      <c r="I66" s="141" t="str">
        <f t="shared" si="7"/>
        <v/>
      </c>
      <c r="J66" s="141" t="str">
        <f t="shared" si="7"/>
        <v/>
      </c>
      <c r="K66" s="141" t="str">
        <f t="shared" si="7"/>
        <v/>
      </c>
      <c r="L66" s="141" t="str">
        <f t="shared" si="7"/>
        <v/>
      </c>
      <c r="M66" s="141" t="str">
        <f t="shared" si="7"/>
        <v/>
      </c>
      <c r="N66" s="141" t="str">
        <f t="shared" si="7"/>
        <v/>
      </c>
      <c r="O66" s="141" t="str">
        <f t="shared" si="7"/>
        <v/>
      </c>
      <c r="P66" s="141" t="str">
        <f t="shared" si="7"/>
        <v/>
      </c>
      <c r="Q66" s="141" t="str">
        <f t="shared" si="7"/>
        <v/>
      </c>
      <c r="R66" s="138">
        <f>IF(AND(F66="",G66="",H66="",I66="",J66="",K66="",L66="",M66="",N66="",O66="",P66="",Q66=""),"",AVERAGE(F66:Q66))</f>
        <v>0</v>
      </c>
    </row>
    <row r="67" spans="2:18" ht="13.5" hidden="1" customHeight="1" x14ac:dyDescent="0.15">
      <c r="B67" s="62">
        <v>2</v>
      </c>
      <c r="C67" s="63" t="s">
        <v>25</v>
      </c>
      <c r="D67" s="2" t="s">
        <v>26</v>
      </c>
      <c r="E67" s="140" t="s">
        <v>27</v>
      </c>
      <c r="F67" s="141" t="str">
        <f t="shared" si="7"/>
        <v>不検出</v>
      </c>
      <c r="G67" s="141" t="str">
        <f t="shared" si="7"/>
        <v>不検出</v>
      </c>
      <c r="H67" s="141" t="str">
        <f t="shared" si="7"/>
        <v>不検出</v>
      </c>
      <c r="I67" s="141" t="str">
        <f t="shared" si="7"/>
        <v/>
      </c>
      <c r="J67" s="141" t="str">
        <f t="shared" si="7"/>
        <v/>
      </c>
      <c r="K67" s="141" t="str">
        <f t="shared" si="7"/>
        <v/>
      </c>
      <c r="L67" s="141" t="str">
        <f t="shared" si="7"/>
        <v/>
      </c>
      <c r="M67" s="141" t="str">
        <f t="shared" si="7"/>
        <v/>
      </c>
      <c r="N67" s="141" t="str">
        <f t="shared" si="7"/>
        <v/>
      </c>
      <c r="O67" s="141" t="str">
        <f t="shared" si="7"/>
        <v/>
      </c>
      <c r="P67" s="141" t="str">
        <f t="shared" si="7"/>
        <v/>
      </c>
      <c r="Q67" s="141" t="str">
        <f t="shared" si="7"/>
        <v/>
      </c>
      <c r="R67" s="138"/>
    </row>
    <row r="68" spans="2:18" ht="13.5" hidden="1" customHeight="1" x14ac:dyDescent="0.15">
      <c r="B68" s="62">
        <v>3</v>
      </c>
      <c r="C68" s="63" t="s">
        <v>29</v>
      </c>
      <c r="D68" s="2" t="s">
        <v>30</v>
      </c>
      <c r="E68" s="140" t="s">
        <v>31</v>
      </c>
      <c r="F68" s="141" t="str">
        <f t="shared" si="7"/>
        <v/>
      </c>
      <c r="G68" s="141" t="str">
        <f t="shared" si="7"/>
        <v/>
      </c>
      <c r="H68" s="141" t="str">
        <f t="shared" si="7"/>
        <v/>
      </c>
      <c r="I68" s="141" t="str">
        <f t="shared" si="7"/>
        <v/>
      </c>
      <c r="J68" s="141" t="str">
        <f t="shared" si="7"/>
        <v/>
      </c>
      <c r="K68" s="141" t="str">
        <f t="shared" si="7"/>
        <v/>
      </c>
      <c r="L68" s="141" t="str">
        <f t="shared" si="7"/>
        <v/>
      </c>
      <c r="M68" s="141" t="str">
        <f t="shared" si="7"/>
        <v/>
      </c>
      <c r="N68" s="141" t="str">
        <f t="shared" si="7"/>
        <v/>
      </c>
      <c r="O68" s="141" t="str">
        <f t="shared" si="7"/>
        <v/>
      </c>
      <c r="P68" s="141" t="str">
        <f t="shared" si="7"/>
        <v/>
      </c>
      <c r="Q68" s="141" t="str">
        <f t="shared" si="7"/>
        <v/>
      </c>
      <c r="R68" s="138" t="str">
        <f t="shared" ref="R68:R112" si="8">IF(AND(F68="",G68="",H68="",I68="",J68="",K68="",L68="",M68="",N68="",O68="",P68="",Q68=""),"",AVERAGE(F68:Q68))</f>
        <v/>
      </c>
    </row>
    <row r="69" spans="2:18" ht="13.5" hidden="1" customHeight="1" x14ac:dyDescent="0.15">
      <c r="B69" s="62">
        <v>4</v>
      </c>
      <c r="C69" s="63" t="s">
        <v>33</v>
      </c>
      <c r="D69" s="2" t="s">
        <v>34</v>
      </c>
      <c r="E69" s="140" t="s">
        <v>35</v>
      </c>
      <c r="F69" s="141" t="str">
        <f t="shared" si="7"/>
        <v/>
      </c>
      <c r="G69" s="141" t="str">
        <f t="shared" si="7"/>
        <v/>
      </c>
      <c r="H69" s="141" t="str">
        <f t="shared" si="7"/>
        <v/>
      </c>
      <c r="I69" s="141" t="str">
        <f t="shared" si="7"/>
        <v/>
      </c>
      <c r="J69" s="141" t="str">
        <f t="shared" si="7"/>
        <v/>
      </c>
      <c r="K69" s="141" t="str">
        <f t="shared" si="7"/>
        <v/>
      </c>
      <c r="L69" s="141" t="str">
        <f t="shared" si="7"/>
        <v/>
      </c>
      <c r="M69" s="141" t="str">
        <f t="shared" si="7"/>
        <v/>
      </c>
      <c r="N69" s="141" t="str">
        <f t="shared" si="7"/>
        <v/>
      </c>
      <c r="O69" s="141" t="str">
        <f t="shared" si="7"/>
        <v/>
      </c>
      <c r="P69" s="141" t="str">
        <f t="shared" si="7"/>
        <v/>
      </c>
      <c r="Q69" s="141" t="str">
        <f t="shared" si="7"/>
        <v/>
      </c>
      <c r="R69" s="138" t="str">
        <f t="shared" si="8"/>
        <v/>
      </c>
    </row>
    <row r="70" spans="2:18" ht="13.5" hidden="1" customHeight="1" x14ac:dyDescent="0.15">
      <c r="B70" s="62">
        <v>5</v>
      </c>
      <c r="C70" s="63" t="s">
        <v>37</v>
      </c>
      <c r="D70" s="2" t="s">
        <v>38</v>
      </c>
      <c r="E70" s="140" t="s">
        <v>39</v>
      </c>
      <c r="F70" s="141" t="str">
        <f t="shared" si="7"/>
        <v/>
      </c>
      <c r="G70" s="141" t="str">
        <f t="shared" si="7"/>
        <v/>
      </c>
      <c r="H70" s="141" t="str">
        <f t="shared" si="7"/>
        <v/>
      </c>
      <c r="I70" s="141" t="str">
        <f t="shared" si="7"/>
        <v/>
      </c>
      <c r="J70" s="141" t="str">
        <f t="shared" si="7"/>
        <v/>
      </c>
      <c r="K70" s="141" t="str">
        <f t="shared" si="7"/>
        <v/>
      </c>
      <c r="L70" s="141" t="str">
        <f t="shared" si="7"/>
        <v/>
      </c>
      <c r="M70" s="141" t="str">
        <f t="shared" si="7"/>
        <v/>
      </c>
      <c r="N70" s="141" t="str">
        <f t="shared" si="7"/>
        <v/>
      </c>
      <c r="O70" s="141" t="str">
        <f t="shared" si="7"/>
        <v/>
      </c>
      <c r="P70" s="141" t="str">
        <f t="shared" si="7"/>
        <v/>
      </c>
      <c r="Q70" s="141" t="str">
        <f t="shared" si="7"/>
        <v/>
      </c>
      <c r="R70" s="138" t="str">
        <f t="shared" si="8"/>
        <v/>
      </c>
    </row>
    <row r="71" spans="2:18" ht="13.5" hidden="1" customHeight="1" x14ac:dyDescent="0.15">
      <c r="B71" s="62">
        <v>6</v>
      </c>
      <c r="C71" s="63" t="s">
        <v>41</v>
      </c>
      <c r="D71" s="2" t="s">
        <v>38</v>
      </c>
      <c r="E71" s="140" t="s">
        <v>39</v>
      </c>
      <c r="F71" s="141" t="str">
        <f t="shared" si="7"/>
        <v/>
      </c>
      <c r="G71" s="141" t="str">
        <f t="shared" si="7"/>
        <v/>
      </c>
      <c r="H71" s="141" t="str">
        <f t="shared" si="7"/>
        <v/>
      </c>
      <c r="I71" s="141" t="str">
        <f t="shared" si="7"/>
        <v/>
      </c>
      <c r="J71" s="141" t="str">
        <f t="shared" si="7"/>
        <v/>
      </c>
      <c r="K71" s="141" t="str">
        <f t="shared" si="7"/>
        <v/>
      </c>
      <c r="L71" s="141" t="str">
        <f t="shared" si="7"/>
        <v/>
      </c>
      <c r="M71" s="141" t="str">
        <f t="shared" si="7"/>
        <v/>
      </c>
      <c r="N71" s="141" t="str">
        <f t="shared" si="7"/>
        <v/>
      </c>
      <c r="O71" s="141" t="str">
        <f t="shared" si="7"/>
        <v/>
      </c>
      <c r="P71" s="141" t="str">
        <f t="shared" si="7"/>
        <v/>
      </c>
      <c r="Q71" s="141" t="str">
        <f t="shared" si="7"/>
        <v/>
      </c>
      <c r="R71" s="138" t="str">
        <f t="shared" si="8"/>
        <v/>
      </c>
    </row>
    <row r="72" spans="2:18" ht="13.5" hidden="1" customHeight="1" x14ac:dyDescent="0.15">
      <c r="B72" s="62">
        <v>7</v>
      </c>
      <c r="C72" s="63" t="s">
        <v>42</v>
      </c>
      <c r="D72" s="2" t="s">
        <v>38</v>
      </c>
      <c r="E72" s="140" t="s">
        <v>39</v>
      </c>
      <c r="F72" s="141" t="str">
        <f t="shared" si="7"/>
        <v/>
      </c>
      <c r="G72" s="141" t="str">
        <f t="shared" si="7"/>
        <v/>
      </c>
      <c r="H72" s="141" t="str">
        <f t="shared" si="7"/>
        <v/>
      </c>
      <c r="I72" s="141" t="str">
        <f t="shared" si="7"/>
        <v/>
      </c>
      <c r="J72" s="141" t="str">
        <f t="shared" si="7"/>
        <v/>
      </c>
      <c r="K72" s="141" t="str">
        <f t="shared" si="7"/>
        <v/>
      </c>
      <c r="L72" s="141" t="str">
        <f t="shared" si="7"/>
        <v/>
      </c>
      <c r="M72" s="141" t="str">
        <f t="shared" si="7"/>
        <v/>
      </c>
      <c r="N72" s="141" t="str">
        <f t="shared" si="7"/>
        <v/>
      </c>
      <c r="O72" s="141" t="str">
        <f t="shared" si="7"/>
        <v/>
      </c>
      <c r="P72" s="141" t="str">
        <f t="shared" si="7"/>
        <v/>
      </c>
      <c r="Q72" s="141" t="str">
        <f t="shared" si="7"/>
        <v/>
      </c>
      <c r="R72" s="138" t="str">
        <f t="shared" si="8"/>
        <v/>
      </c>
    </row>
    <row r="73" spans="2:18" ht="13.5" hidden="1" customHeight="1" x14ac:dyDescent="0.15">
      <c r="B73" s="62">
        <v>8</v>
      </c>
      <c r="C73" s="63" t="s">
        <v>43</v>
      </c>
      <c r="D73" s="2" t="s">
        <v>69</v>
      </c>
      <c r="E73" s="140" t="s">
        <v>70</v>
      </c>
      <c r="F73" s="141" t="str">
        <f t="shared" si="7"/>
        <v/>
      </c>
      <c r="G73" s="141" t="str">
        <f t="shared" si="7"/>
        <v/>
      </c>
      <c r="H73" s="141" t="str">
        <f t="shared" si="7"/>
        <v/>
      </c>
      <c r="I73" s="141" t="str">
        <f t="shared" si="7"/>
        <v/>
      </c>
      <c r="J73" s="141" t="str">
        <f t="shared" si="7"/>
        <v/>
      </c>
      <c r="K73" s="141" t="str">
        <f t="shared" si="7"/>
        <v/>
      </c>
      <c r="L73" s="141" t="str">
        <f t="shared" si="7"/>
        <v/>
      </c>
      <c r="M73" s="141" t="str">
        <f t="shared" si="7"/>
        <v/>
      </c>
      <c r="N73" s="141" t="str">
        <f t="shared" si="7"/>
        <v/>
      </c>
      <c r="O73" s="141" t="str">
        <f t="shared" si="7"/>
        <v/>
      </c>
      <c r="P73" s="141" t="str">
        <f t="shared" si="7"/>
        <v/>
      </c>
      <c r="Q73" s="141" t="str">
        <f t="shared" si="7"/>
        <v/>
      </c>
      <c r="R73" s="138" t="str">
        <f t="shared" si="8"/>
        <v/>
      </c>
    </row>
    <row r="74" spans="2:18" ht="13.5" hidden="1" customHeight="1" x14ac:dyDescent="0.15">
      <c r="B74" s="62">
        <v>9</v>
      </c>
      <c r="C74" s="63" t="s">
        <v>47</v>
      </c>
      <c r="D74" s="2" t="s">
        <v>48</v>
      </c>
      <c r="E74" s="140" t="s">
        <v>49</v>
      </c>
      <c r="F74" s="141" t="str">
        <f t="shared" si="7"/>
        <v/>
      </c>
      <c r="G74" s="141" t="str">
        <f t="shared" si="7"/>
        <v/>
      </c>
      <c r="H74" s="141" t="str">
        <f t="shared" si="7"/>
        <v/>
      </c>
      <c r="I74" s="141" t="str">
        <f t="shared" si="7"/>
        <v/>
      </c>
      <c r="J74" s="141" t="str">
        <f t="shared" si="7"/>
        <v/>
      </c>
      <c r="K74" s="141" t="str">
        <f t="shared" si="7"/>
        <v/>
      </c>
      <c r="L74" s="141" t="str">
        <f t="shared" si="7"/>
        <v/>
      </c>
      <c r="M74" s="141" t="str">
        <f t="shared" si="7"/>
        <v/>
      </c>
      <c r="N74" s="141" t="str">
        <f t="shared" si="7"/>
        <v/>
      </c>
      <c r="O74" s="141" t="str">
        <f t="shared" si="7"/>
        <v/>
      </c>
      <c r="P74" s="141" t="str">
        <f t="shared" si="7"/>
        <v/>
      </c>
      <c r="Q74" s="141" t="str">
        <f t="shared" si="7"/>
        <v/>
      </c>
      <c r="R74" s="138" t="str">
        <f t="shared" si="8"/>
        <v/>
      </c>
    </row>
    <row r="75" spans="2:18" ht="13.5" hidden="1" customHeight="1" x14ac:dyDescent="0.15">
      <c r="B75" s="62">
        <v>10</v>
      </c>
      <c r="C75" s="63" t="s">
        <v>51</v>
      </c>
      <c r="D75" s="2" t="s">
        <v>38</v>
      </c>
      <c r="E75" s="140" t="s">
        <v>39</v>
      </c>
      <c r="F75" s="141" t="str">
        <f t="shared" si="7"/>
        <v/>
      </c>
      <c r="G75" s="141" t="str">
        <f t="shared" si="7"/>
        <v/>
      </c>
      <c r="H75" s="141" t="str">
        <f t="shared" si="7"/>
        <v/>
      </c>
      <c r="I75" s="141" t="str">
        <f t="shared" si="7"/>
        <v/>
      </c>
      <c r="J75" s="141" t="str">
        <f t="shared" si="7"/>
        <v/>
      </c>
      <c r="K75" s="141" t="str">
        <f t="shared" si="7"/>
        <v/>
      </c>
      <c r="L75" s="141" t="str">
        <f t="shared" si="7"/>
        <v/>
      </c>
      <c r="M75" s="141" t="str">
        <f t="shared" si="7"/>
        <v/>
      </c>
      <c r="N75" s="141" t="str">
        <f t="shared" si="7"/>
        <v/>
      </c>
      <c r="O75" s="141" t="str">
        <f t="shared" si="7"/>
        <v/>
      </c>
      <c r="P75" s="141" t="str">
        <f t="shared" si="7"/>
        <v/>
      </c>
      <c r="Q75" s="141" t="str">
        <f t="shared" si="7"/>
        <v/>
      </c>
      <c r="R75" s="138" t="str">
        <f t="shared" si="8"/>
        <v/>
      </c>
    </row>
    <row r="76" spans="2:18" ht="13.5" hidden="1" customHeight="1" x14ac:dyDescent="0.15">
      <c r="B76" s="62">
        <v>11</v>
      </c>
      <c r="C76" s="63" t="s">
        <v>52</v>
      </c>
      <c r="D76" s="2" t="s">
        <v>53</v>
      </c>
      <c r="E76" s="140" t="s">
        <v>54</v>
      </c>
      <c r="F76" s="141" t="str">
        <f t="shared" si="7"/>
        <v/>
      </c>
      <c r="G76" s="141" t="str">
        <f t="shared" si="7"/>
        <v/>
      </c>
      <c r="H76" s="141" t="str">
        <f t="shared" si="7"/>
        <v/>
      </c>
      <c r="I76" s="141" t="str">
        <f t="shared" si="7"/>
        <v/>
      </c>
      <c r="J76" s="141" t="str">
        <f t="shared" si="7"/>
        <v/>
      </c>
      <c r="K76" s="141" t="str">
        <f t="shared" si="7"/>
        <v/>
      </c>
      <c r="L76" s="141" t="str">
        <f t="shared" si="7"/>
        <v/>
      </c>
      <c r="M76" s="141" t="str">
        <f t="shared" si="7"/>
        <v/>
      </c>
      <c r="N76" s="141" t="str">
        <f t="shared" si="7"/>
        <v/>
      </c>
      <c r="O76" s="141" t="str">
        <f t="shared" si="7"/>
        <v/>
      </c>
      <c r="P76" s="141" t="str">
        <f t="shared" si="7"/>
        <v/>
      </c>
      <c r="Q76" s="141" t="str">
        <f t="shared" si="7"/>
        <v/>
      </c>
      <c r="R76" s="138" t="str">
        <f t="shared" si="8"/>
        <v/>
      </c>
    </row>
    <row r="77" spans="2:18" ht="13.5" hidden="1" customHeight="1" x14ac:dyDescent="0.15">
      <c r="B77" s="62">
        <v>12</v>
      </c>
      <c r="C77" s="63" t="s">
        <v>56</v>
      </c>
      <c r="D77" s="2" t="s">
        <v>57</v>
      </c>
      <c r="E77" s="140" t="s">
        <v>58</v>
      </c>
      <c r="F77" s="141" t="str">
        <f t="shared" si="7"/>
        <v/>
      </c>
      <c r="G77" s="141" t="str">
        <f t="shared" si="7"/>
        <v/>
      </c>
      <c r="H77" s="141" t="str">
        <f t="shared" si="7"/>
        <v/>
      </c>
      <c r="I77" s="141" t="str">
        <f t="shared" si="7"/>
        <v/>
      </c>
      <c r="J77" s="141" t="str">
        <f t="shared" si="7"/>
        <v/>
      </c>
      <c r="K77" s="141" t="str">
        <f t="shared" si="7"/>
        <v/>
      </c>
      <c r="L77" s="141" t="str">
        <f t="shared" si="7"/>
        <v/>
      </c>
      <c r="M77" s="141" t="str">
        <f t="shared" si="7"/>
        <v/>
      </c>
      <c r="N77" s="141" t="str">
        <f t="shared" si="7"/>
        <v/>
      </c>
      <c r="O77" s="141" t="str">
        <f t="shared" si="7"/>
        <v/>
      </c>
      <c r="P77" s="141" t="str">
        <f t="shared" si="7"/>
        <v/>
      </c>
      <c r="Q77" s="141" t="str">
        <f t="shared" si="7"/>
        <v/>
      </c>
      <c r="R77" s="138" t="str">
        <f t="shared" si="8"/>
        <v/>
      </c>
    </row>
    <row r="78" spans="2:18" ht="13.5" hidden="1" customHeight="1" x14ac:dyDescent="0.15">
      <c r="B78" s="62">
        <v>13</v>
      </c>
      <c r="C78" s="63" t="s">
        <v>60</v>
      </c>
      <c r="D78" s="2" t="s">
        <v>61</v>
      </c>
      <c r="E78" s="140" t="s">
        <v>62</v>
      </c>
      <c r="F78" s="141" t="str">
        <f t="shared" si="7"/>
        <v/>
      </c>
      <c r="G78" s="141" t="str">
        <f t="shared" si="7"/>
        <v/>
      </c>
      <c r="H78" s="141" t="str">
        <f t="shared" si="7"/>
        <v/>
      </c>
      <c r="I78" s="141" t="str">
        <f t="shared" si="7"/>
        <v/>
      </c>
      <c r="J78" s="141" t="str">
        <f t="shared" si="7"/>
        <v/>
      </c>
      <c r="K78" s="141" t="str">
        <f t="shared" si="7"/>
        <v/>
      </c>
      <c r="L78" s="141" t="str">
        <f t="shared" si="7"/>
        <v/>
      </c>
      <c r="M78" s="141" t="str">
        <f t="shared" si="7"/>
        <v/>
      </c>
      <c r="N78" s="141" t="str">
        <f t="shared" si="7"/>
        <v/>
      </c>
      <c r="O78" s="141" t="str">
        <f t="shared" si="7"/>
        <v/>
      </c>
      <c r="P78" s="141" t="str">
        <f t="shared" si="7"/>
        <v/>
      </c>
      <c r="Q78" s="141" t="str">
        <f t="shared" si="7"/>
        <v/>
      </c>
      <c r="R78" s="138" t="str">
        <f t="shared" si="8"/>
        <v/>
      </c>
    </row>
    <row r="79" spans="2:18" ht="13.5" hidden="1" customHeight="1" x14ac:dyDescent="0.15">
      <c r="B79" s="62">
        <v>14</v>
      </c>
      <c r="C79" s="63" t="s">
        <v>64</v>
      </c>
      <c r="D79" s="2" t="s">
        <v>65</v>
      </c>
      <c r="E79" s="140" t="s">
        <v>66</v>
      </c>
      <c r="F79" s="141" t="str">
        <f t="shared" si="7"/>
        <v/>
      </c>
      <c r="G79" s="141" t="str">
        <f t="shared" si="7"/>
        <v/>
      </c>
      <c r="H79" s="141" t="str">
        <f t="shared" si="7"/>
        <v/>
      </c>
      <c r="I79" s="141" t="str">
        <f t="shared" si="7"/>
        <v/>
      </c>
      <c r="J79" s="141" t="str">
        <f t="shared" si="7"/>
        <v/>
      </c>
      <c r="K79" s="141" t="str">
        <f t="shared" si="7"/>
        <v/>
      </c>
      <c r="L79" s="141" t="str">
        <f t="shared" si="7"/>
        <v/>
      </c>
      <c r="M79" s="141" t="str">
        <f t="shared" si="7"/>
        <v/>
      </c>
      <c r="N79" s="141" t="str">
        <f t="shared" si="7"/>
        <v/>
      </c>
      <c r="O79" s="141" t="str">
        <f t="shared" si="7"/>
        <v/>
      </c>
      <c r="P79" s="141" t="str">
        <f t="shared" si="7"/>
        <v/>
      </c>
      <c r="Q79" s="141" t="str">
        <f t="shared" si="7"/>
        <v/>
      </c>
      <c r="R79" s="138" t="str">
        <f t="shared" si="8"/>
        <v/>
      </c>
    </row>
    <row r="80" spans="2:18" ht="13.5" hidden="1" customHeight="1" x14ac:dyDescent="0.15">
      <c r="B80" s="62">
        <v>15</v>
      </c>
      <c r="C80" s="63" t="s">
        <v>68</v>
      </c>
      <c r="D80" s="2" t="s">
        <v>69</v>
      </c>
      <c r="E80" s="140" t="s">
        <v>70</v>
      </c>
      <c r="F80" s="141" t="str">
        <f t="shared" si="7"/>
        <v/>
      </c>
      <c r="G80" s="141" t="str">
        <f t="shared" si="7"/>
        <v/>
      </c>
      <c r="H80" s="141" t="str">
        <f t="shared" si="7"/>
        <v/>
      </c>
      <c r="I80" s="141" t="str">
        <f t="shared" si="7"/>
        <v/>
      </c>
      <c r="J80" s="141" t="str">
        <f t="shared" si="7"/>
        <v/>
      </c>
      <c r="K80" s="141" t="str">
        <f t="shared" si="7"/>
        <v/>
      </c>
      <c r="L80" s="141" t="str">
        <f t="shared" si="7"/>
        <v/>
      </c>
      <c r="M80" s="141" t="str">
        <f t="shared" si="7"/>
        <v/>
      </c>
      <c r="N80" s="141" t="str">
        <f t="shared" si="7"/>
        <v/>
      </c>
      <c r="O80" s="141" t="str">
        <f t="shared" si="7"/>
        <v/>
      </c>
      <c r="P80" s="141" t="str">
        <f t="shared" si="7"/>
        <v/>
      </c>
      <c r="Q80" s="141" t="str">
        <f t="shared" si="7"/>
        <v/>
      </c>
      <c r="R80" s="138" t="str">
        <f t="shared" si="8"/>
        <v/>
      </c>
    </row>
    <row r="81" spans="2:18" ht="27" hidden="1" customHeight="1" x14ac:dyDescent="0.15">
      <c r="B81" s="62">
        <v>16</v>
      </c>
      <c r="C81" s="63" t="s">
        <v>72</v>
      </c>
      <c r="D81" s="2" t="s">
        <v>48</v>
      </c>
      <c r="E81" s="140" t="s">
        <v>73</v>
      </c>
      <c r="F81" s="141" t="str">
        <f t="shared" si="7"/>
        <v/>
      </c>
      <c r="G81" s="141" t="str">
        <f t="shared" si="7"/>
        <v/>
      </c>
      <c r="H81" s="141" t="str">
        <f t="shared" si="7"/>
        <v/>
      </c>
      <c r="I81" s="141" t="str">
        <f t="shared" si="7"/>
        <v/>
      </c>
      <c r="J81" s="141" t="str">
        <f t="shared" si="7"/>
        <v/>
      </c>
      <c r="K81" s="141" t="str">
        <f t="shared" si="7"/>
        <v/>
      </c>
      <c r="L81" s="141" t="str">
        <f t="shared" si="7"/>
        <v/>
      </c>
      <c r="M81" s="141" t="str">
        <f t="shared" si="7"/>
        <v/>
      </c>
      <c r="N81" s="141" t="str">
        <f t="shared" si="7"/>
        <v/>
      </c>
      <c r="O81" s="141" t="str">
        <f t="shared" si="7"/>
        <v/>
      </c>
      <c r="P81" s="141" t="str">
        <f t="shared" si="7"/>
        <v/>
      </c>
      <c r="Q81" s="141" t="str">
        <f t="shared" si="7"/>
        <v/>
      </c>
      <c r="R81" s="138" t="str">
        <f t="shared" si="8"/>
        <v/>
      </c>
    </row>
    <row r="82" spans="2:18" ht="13.5" hidden="1" customHeight="1" x14ac:dyDescent="0.15">
      <c r="B82" s="62">
        <v>17</v>
      </c>
      <c r="C82" s="63" t="s">
        <v>75</v>
      </c>
      <c r="D82" s="2" t="s">
        <v>76</v>
      </c>
      <c r="E82" s="140" t="s">
        <v>39</v>
      </c>
      <c r="F82" s="141" t="str">
        <f t="shared" ref="F82:Q97" si="9">IF(F23="","",IF(F23=$V23,$AC23,F23))</f>
        <v/>
      </c>
      <c r="G82" s="141" t="str">
        <f t="shared" si="9"/>
        <v/>
      </c>
      <c r="H82" s="141" t="str">
        <f t="shared" si="9"/>
        <v/>
      </c>
      <c r="I82" s="141" t="str">
        <f t="shared" si="9"/>
        <v/>
      </c>
      <c r="J82" s="141" t="str">
        <f t="shared" si="9"/>
        <v/>
      </c>
      <c r="K82" s="141" t="str">
        <f t="shared" si="9"/>
        <v/>
      </c>
      <c r="L82" s="141" t="str">
        <f t="shared" si="9"/>
        <v/>
      </c>
      <c r="M82" s="141" t="str">
        <f t="shared" si="9"/>
        <v/>
      </c>
      <c r="N82" s="141" t="str">
        <f t="shared" si="9"/>
        <v/>
      </c>
      <c r="O82" s="141" t="str">
        <f t="shared" si="9"/>
        <v/>
      </c>
      <c r="P82" s="141" t="str">
        <f t="shared" si="9"/>
        <v/>
      </c>
      <c r="Q82" s="141" t="str">
        <f t="shared" si="9"/>
        <v/>
      </c>
      <c r="R82" s="138" t="str">
        <f t="shared" si="8"/>
        <v/>
      </c>
    </row>
    <row r="83" spans="2:18" ht="13.5" hidden="1" customHeight="1" x14ac:dyDescent="0.15">
      <c r="B83" s="62">
        <v>18</v>
      </c>
      <c r="C83" s="63" t="s">
        <v>77</v>
      </c>
      <c r="D83" s="2" t="s">
        <v>38</v>
      </c>
      <c r="E83" s="140" t="s">
        <v>39</v>
      </c>
      <c r="F83" s="141" t="str">
        <f t="shared" si="9"/>
        <v/>
      </c>
      <c r="G83" s="141" t="str">
        <f t="shared" si="9"/>
        <v/>
      </c>
      <c r="H83" s="141" t="str">
        <f t="shared" si="9"/>
        <v/>
      </c>
      <c r="I83" s="141" t="str">
        <f t="shared" si="9"/>
        <v/>
      </c>
      <c r="J83" s="141" t="str">
        <f t="shared" si="9"/>
        <v/>
      </c>
      <c r="K83" s="141" t="str">
        <f t="shared" si="9"/>
        <v/>
      </c>
      <c r="L83" s="141" t="str">
        <f t="shared" si="9"/>
        <v/>
      </c>
      <c r="M83" s="141" t="str">
        <f t="shared" si="9"/>
        <v/>
      </c>
      <c r="N83" s="141" t="str">
        <f t="shared" si="9"/>
        <v/>
      </c>
      <c r="O83" s="141" t="str">
        <f t="shared" si="9"/>
        <v/>
      </c>
      <c r="P83" s="141" t="str">
        <f t="shared" si="9"/>
        <v/>
      </c>
      <c r="Q83" s="141" t="str">
        <f t="shared" si="9"/>
        <v/>
      </c>
      <c r="R83" s="138" t="str">
        <f t="shared" si="8"/>
        <v/>
      </c>
    </row>
    <row r="84" spans="2:18" ht="13.5" hidden="1" customHeight="1" x14ac:dyDescent="0.15">
      <c r="B84" s="62">
        <v>19</v>
      </c>
      <c r="C84" s="63" t="s">
        <v>78</v>
      </c>
      <c r="D84" s="2" t="s">
        <v>38</v>
      </c>
      <c r="E84" s="140" t="s">
        <v>39</v>
      </c>
      <c r="F84" s="141" t="str">
        <f t="shared" si="9"/>
        <v/>
      </c>
      <c r="G84" s="141" t="str">
        <f t="shared" si="9"/>
        <v/>
      </c>
      <c r="H84" s="141" t="str">
        <f t="shared" si="9"/>
        <v/>
      </c>
      <c r="I84" s="141" t="str">
        <f t="shared" si="9"/>
        <v/>
      </c>
      <c r="J84" s="141" t="str">
        <f t="shared" si="9"/>
        <v/>
      </c>
      <c r="K84" s="141" t="str">
        <f t="shared" si="9"/>
        <v/>
      </c>
      <c r="L84" s="141" t="str">
        <f t="shared" si="9"/>
        <v/>
      </c>
      <c r="M84" s="141" t="str">
        <f t="shared" si="9"/>
        <v/>
      </c>
      <c r="N84" s="141" t="str">
        <f t="shared" si="9"/>
        <v/>
      </c>
      <c r="O84" s="141" t="str">
        <f t="shared" si="9"/>
        <v/>
      </c>
      <c r="P84" s="141" t="str">
        <f t="shared" si="9"/>
        <v/>
      </c>
      <c r="Q84" s="141" t="str">
        <f t="shared" si="9"/>
        <v/>
      </c>
      <c r="R84" s="138" t="str">
        <f t="shared" si="8"/>
        <v/>
      </c>
    </row>
    <row r="85" spans="2:18" ht="13.5" hidden="1" customHeight="1" x14ac:dyDescent="0.15">
      <c r="B85" s="62">
        <v>20</v>
      </c>
      <c r="C85" s="63" t="s">
        <v>79</v>
      </c>
      <c r="D85" s="2" t="s">
        <v>38</v>
      </c>
      <c r="E85" s="140" t="s">
        <v>39</v>
      </c>
      <c r="F85" s="141" t="str">
        <f t="shared" si="9"/>
        <v/>
      </c>
      <c r="G85" s="141" t="str">
        <f t="shared" si="9"/>
        <v/>
      </c>
      <c r="H85" s="141" t="str">
        <f t="shared" si="9"/>
        <v/>
      </c>
      <c r="I85" s="141" t="str">
        <f t="shared" si="9"/>
        <v/>
      </c>
      <c r="J85" s="141" t="str">
        <f t="shared" si="9"/>
        <v/>
      </c>
      <c r="K85" s="141" t="str">
        <f t="shared" si="9"/>
        <v/>
      </c>
      <c r="L85" s="141" t="str">
        <f t="shared" si="9"/>
        <v/>
      </c>
      <c r="M85" s="141" t="str">
        <f t="shared" si="9"/>
        <v/>
      </c>
      <c r="N85" s="141" t="str">
        <f t="shared" si="9"/>
        <v/>
      </c>
      <c r="O85" s="141" t="str">
        <f t="shared" si="9"/>
        <v/>
      </c>
      <c r="P85" s="141" t="str">
        <f t="shared" si="9"/>
        <v/>
      </c>
      <c r="Q85" s="141" t="str">
        <f t="shared" si="9"/>
        <v/>
      </c>
      <c r="R85" s="138" t="str">
        <f t="shared" si="8"/>
        <v/>
      </c>
    </row>
    <row r="86" spans="2:18" ht="13.5" hidden="1" customHeight="1" x14ac:dyDescent="0.15">
      <c r="B86" s="62">
        <v>21</v>
      </c>
      <c r="C86" s="63" t="s">
        <v>80</v>
      </c>
      <c r="D86" s="2" t="s">
        <v>81</v>
      </c>
      <c r="E86" s="140" t="s">
        <v>82</v>
      </c>
      <c r="F86" s="141" t="str">
        <f t="shared" si="9"/>
        <v/>
      </c>
      <c r="G86" s="141" t="str">
        <f t="shared" si="9"/>
        <v/>
      </c>
      <c r="H86" s="141" t="str">
        <f t="shared" si="9"/>
        <v/>
      </c>
      <c r="I86" s="141" t="str">
        <f t="shared" si="9"/>
        <v/>
      </c>
      <c r="J86" s="141" t="str">
        <f t="shared" si="9"/>
        <v/>
      </c>
      <c r="K86" s="141" t="str">
        <f t="shared" si="9"/>
        <v/>
      </c>
      <c r="L86" s="141" t="str">
        <f t="shared" si="9"/>
        <v/>
      </c>
      <c r="M86" s="141" t="str">
        <f t="shared" si="9"/>
        <v/>
      </c>
      <c r="N86" s="141" t="str">
        <f t="shared" si="9"/>
        <v/>
      </c>
      <c r="O86" s="141" t="str">
        <f t="shared" si="9"/>
        <v/>
      </c>
      <c r="P86" s="141" t="str">
        <f t="shared" si="9"/>
        <v/>
      </c>
      <c r="Q86" s="141" t="str">
        <f t="shared" si="9"/>
        <v/>
      </c>
      <c r="R86" s="138" t="str">
        <f t="shared" si="8"/>
        <v/>
      </c>
    </row>
    <row r="87" spans="2:18" ht="13.5" hidden="1" customHeight="1" x14ac:dyDescent="0.15">
      <c r="B87" s="62">
        <v>22</v>
      </c>
      <c r="C87" s="63" t="s">
        <v>84</v>
      </c>
      <c r="D87" s="2" t="s">
        <v>76</v>
      </c>
      <c r="E87" s="140" t="s">
        <v>73</v>
      </c>
      <c r="F87" s="141" t="str">
        <f t="shared" si="9"/>
        <v/>
      </c>
      <c r="G87" s="141" t="str">
        <f t="shared" si="9"/>
        <v/>
      </c>
      <c r="H87" s="141" t="str">
        <f t="shared" si="9"/>
        <v/>
      </c>
      <c r="I87" s="141" t="str">
        <f t="shared" si="9"/>
        <v/>
      </c>
      <c r="J87" s="141" t="str">
        <f t="shared" si="9"/>
        <v/>
      </c>
      <c r="K87" s="141" t="str">
        <f t="shared" si="9"/>
        <v/>
      </c>
      <c r="L87" s="141" t="str">
        <f t="shared" si="9"/>
        <v/>
      </c>
      <c r="M87" s="141" t="str">
        <f t="shared" si="9"/>
        <v/>
      </c>
      <c r="N87" s="141" t="str">
        <f t="shared" si="9"/>
        <v/>
      </c>
      <c r="O87" s="141" t="str">
        <f t="shared" si="9"/>
        <v/>
      </c>
      <c r="P87" s="141" t="str">
        <f t="shared" si="9"/>
        <v/>
      </c>
      <c r="Q87" s="141" t="str">
        <f t="shared" si="9"/>
        <v/>
      </c>
      <c r="R87" s="138" t="str">
        <f t="shared" si="8"/>
        <v/>
      </c>
    </row>
    <row r="88" spans="2:18" ht="13.5" hidden="1" customHeight="1" x14ac:dyDescent="0.15">
      <c r="B88" s="62">
        <v>23</v>
      </c>
      <c r="C88" s="63" t="s">
        <v>85</v>
      </c>
      <c r="D88" s="2" t="s">
        <v>86</v>
      </c>
      <c r="E88" s="140" t="s">
        <v>39</v>
      </c>
      <c r="F88" s="141" t="str">
        <f t="shared" si="9"/>
        <v/>
      </c>
      <c r="G88" s="141" t="str">
        <f t="shared" si="9"/>
        <v/>
      </c>
      <c r="H88" s="141" t="str">
        <f t="shared" si="9"/>
        <v/>
      </c>
      <c r="I88" s="141" t="str">
        <f t="shared" si="9"/>
        <v/>
      </c>
      <c r="J88" s="141" t="str">
        <f t="shared" si="9"/>
        <v/>
      </c>
      <c r="K88" s="141" t="str">
        <f t="shared" si="9"/>
        <v/>
      </c>
      <c r="L88" s="141" t="str">
        <f t="shared" si="9"/>
        <v/>
      </c>
      <c r="M88" s="141" t="str">
        <f t="shared" si="9"/>
        <v/>
      </c>
      <c r="N88" s="141" t="str">
        <f t="shared" si="9"/>
        <v/>
      </c>
      <c r="O88" s="141" t="str">
        <f t="shared" si="9"/>
        <v/>
      </c>
      <c r="P88" s="141" t="str">
        <f t="shared" si="9"/>
        <v/>
      </c>
      <c r="Q88" s="141" t="str">
        <f t="shared" si="9"/>
        <v/>
      </c>
      <c r="R88" s="138" t="str">
        <f t="shared" si="8"/>
        <v/>
      </c>
    </row>
    <row r="89" spans="2:18" ht="13.5" hidden="1" customHeight="1" x14ac:dyDescent="0.15">
      <c r="B89" s="62">
        <v>24</v>
      </c>
      <c r="C89" s="63" t="s">
        <v>87</v>
      </c>
      <c r="D89" s="2" t="s">
        <v>48</v>
      </c>
      <c r="E89" s="140" t="s">
        <v>49</v>
      </c>
      <c r="F89" s="141" t="str">
        <f t="shared" si="9"/>
        <v/>
      </c>
      <c r="G89" s="141" t="str">
        <f t="shared" si="9"/>
        <v/>
      </c>
      <c r="H89" s="141" t="str">
        <f t="shared" si="9"/>
        <v/>
      </c>
      <c r="I89" s="141" t="str">
        <f t="shared" si="9"/>
        <v/>
      </c>
      <c r="J89" s="141" t="str">
        <f t="shared" si="9"/>
        <v/>
      </c>
      <c r="K89" s="141" t="str">
        <f t="shared" si="9"/>
        <v/>
      </c>
      <c r="L89" s="141" t="str">
        <f t="shared" si="9"/>
        <v/>
      </c>
      <c r="M89" s="141" t="str">
        <f t="shared" si="9"/>
        <v/>
      </c>
      <c r="N89" s="141" t="str">
        <f t="shared" si="9"/>
        <v/>
      </c>
      <c r="O89" s="141" t="str">
        <f t="shared" si="9"/>
        <v/>
      </c>
      <c r="P89" s="141" t="str">
        <f t="shared" si="9"/>
        <v/>
      </c>
      <c r="Q89" s="141" t="str">
        <f t="shared" si="9"/>
        <v/>
      </c>
      <c r="R89" s="138" t="str">
        <f t="shared" si="8"/>
        <v/>
      </c>
    </row>
    <row r="90" spans="2:18" ht="13.5" hidden="1" customHeight="1" x14ac:dyDescent="0.15">
      <c r="B90" s="62">
        <v>25</v>
      </c>
      <c r="C90" s="63" t="s">
        <v>91</v>
      </c>
      <c r="D90" s="2" t="s">
        <v>92</v>
      </c>
      <c r="E90" s="140" t="s">
        <v>39</v>
      </c>
      <c r="F90" s="141" t="str">
        <f t="shared" si="9"/>
        <v/>
      </c>
      <c r="G90" s="141" t="str">
        <f t="shared" si="9"/>
        <v/>
      </c>
      <c r="H90" s="141" t="str">
        <f t="shared" si="9"/>
        <v/>
      </c>
      <c r="I90" s="141" t="str">
        <f t="shared" si="9"/>
        <v/>
      </c>
      <c r="J90" s="141" t="str">
        <f t="shared" si="9"/>
        <v/>
      </c>
      <c r="K90" s="141" t="str">
        <f t="shared" si="9"/>
        <v/>
      </c>
      <c r="L90" s="141" t="str">
        <f t="shared" si="9"/>
        <v/>
      </c>
      <c r="M90" s="141" t="str">
        <f t="shared" si="9"/>
        <v/>
      </c>
      <c r="N90" s="141" t="str">
        <f t="shared" si="9"/>
        <v/>
      </c>
      <c r="O90" s="141" t="str">
        <f t="shared" si="9"/>
        <v/>
      </c>
      <c r="P90" s="141" t="str">
        <f t="shared" si="9"/>
        <v/>
      </c>
      <c r="Q90" s="141" t="str">
        <f t="shared" si="9"/>
        <v/>
      </c>
      <c r="R90" s="138" t="str">
        <f t="shared" si="8"/>
        <v/>
      </c>
    </row>
    <row r="91" spans="2:18" ht="13.5" hidden="1" customHeight="1" x14ac:dyDescent="0.15">
      <c r="B91" s="62">
        <v>26</v>
      </c>
      <c r="C91" s="63" t="s">
        <v>93</v>
      </c>
      <c r="D91" s="2" t="s">
        <v>38</v>
      </c>
      <c r="E91" s="140" t="s">
        <v>39</v>
      </c>
      <c r="F91" s="141" t="str">
        <f t="shared" si="9"/>
        <v/>
      </c>
      <c r="G91" s="141" t="str">
        <f t="shared" si="9"/>
        <v/>
      </c>
      <c r="H91" s="141" t="str">
        <f t="shared" si="9"/>
        <v/>
      </c>
      <c r="I91" s="141" t="str">
        <f t="shared" si="9"/>
        <v/>
      </c>
      <c r="J91" s="141" t="str">
        <f t="shared" si="9"/>
        <v/>
      </c>
      <c r="K91" s="141" t="str">
        <f t="shared" si="9"/>
        <v/>
      </c>
      <c r="L91" s="141" t="str">
        <f t="shared" si="9"/>
        <v/>
      </c>
      <c r="M91" s="141" t="str">
        <f t="shared" si="9"/>
        <v/>
      </c>
      <c r="N91" s="141" t="str">
        <f t="shared" si="9"/>
        <v/>
      </c>
      <c r="O91" s="141" t="str">
        <f t="shared" si="9"/>
        <v/>
      </c>
      <c r="P91" s="141" t="str">
        <f t="shared" si="9"/>
        <v/>
      </c>
      <c r="Q91" s="141" t="str">
        <f t="shared" si="9"/>
        <v/>
      </c>
      <c r="R91" s="138" t="str">
        <f t="shared" si="8"/>
        <v/>
      </c>
    </row>
    <row r="92" spans="2:18" ht="13.5" hidden="1" customHeight="1" x14ac:dyDescent="0.15">
      <c r="B92" s="62">
        <v>27</v>
      </c>
      <c r="C92" s="63" t="s">
        <v>94</v>
      </c>
      <c r="D92" s="2" t="s">
        <v>92</v>
      </c>
      <c r="E92" s="140" t="s">
        <v>39</v>
      </c>
      <c r="F92" s="141" t="str">
        <f t="shared" si="9"/>
        <v/>
      </c>
      <c r="G92" s="141" t="str">
        <f t="shared" si="9"/>
        <v/>
      </c>
      <c r="H92" s="141" t="str">
        <f t="shared" si="9"/>
        <v/>
      </c>
      <c r="I92" s="141" t="str">
        <f t="shared" si="9"/>
        <v/>
      </c>
      <c r="J92" s="141" t="str">
        <f t="shared" si="9"/>
        <v/>
      </c>
      <c r="K92" s="141" t="str">
        <f t="shared" si="9"/>
        <v/>
      </c>
      <c r="L92" s="141" t="str">
        <f t="shared" si="9"/>
        <v/>
      </c>
      <c r="M92" s="141" t="str">
        <f t="shared" si="9"/>
        <v/>
      </c>
      <c r="N92" s="141" t="str">
        <f t="shared" si="9"/>
        <v/>
      </c>
      <c r="O92" s="141" t="str">
        <f t="shared" si="9"/>
        <v/>
      </c>
      <c r="P92" s="141" t="str">
        <f t="shared" si="9"/>
        <v/>
      </c>
      <c r="Q92" s="141" t="str">
        <f t="shared" si="9"/>
        <v/>
      </c>
      <c r="R92" s="138" t="str">
        <f t="shared" si="8"/>
        <v/>
      </c>
    </row>
    <row r="93" spans="2:18" ht="13.5" hidden="1" customHeight="1" x14ac:dyDescent="0.15">
      <c r="B93" s="62">
        <v>28</v>
      </c>
      <c r="C93" s="63" t="s">
        <v>95</v>
      </c>
      <c r="D93" s="2" t="s">
        <v>108</v>
      </c>
      <c r="E93" s="140" t="s">
        <v>54</v>
      </c>
      <c r="F93" s="141" t="str">
        <f t="shared" si="9"/>
        <v/>
      </c>
      <c r="G93" s="141" t="str">
        <f t="shared" si="9"/>
        <v/>
      </c>
      <c r="H93" s="141" t="str">
        <f t="shared" si="9"/>
        <v/>
      </c>
      <c r="I93" s="141" t="str">
        <f t="shared" si="9"/>
        <v/>
      </c>
      <c r="J93" s="141" t="str">
        <f t="shared" si="9"/>
        <v/>
      </c>
      <c r="K93" s="141" t="str">
        <f t="shared" si="9"/>
        <v/>
      </c>
      <c r="L93" s="141" t="str">
        <f t="shared" si="9"/>
        <v/>
      </c>
      <c r="M93" s="141" t="str">
        <f t="shared" si="9"/>
        <v/>
      </c>
      <c r="N93" s="141" t="str">
        <f t="shared" si="9"/>
        <v/>
      </c>
      <c r="O93" s="141" t="str">
        <f t="shared" si="9"/>
        <v/>
      </c>
      <c r="P93" s="141" t="str">
        <f t="shared" si="9"/>
        <v/>
      </c>
      <c r="Q93" s="141" t="str">
        <f t="shared" si="9"/>
        <v/>
      </c>
      <c r="R93" s="138" t="str">
        <f t="shared" si="8"/>
        <v/>
      </c>
    </row>
    <row r="94" spans="2:18" ht="13.5" hidden="1" customHeight="1" x14ac:dyDescent="0.15">
      <c r="B94" s="62">
        <v>29</v>
      </c>
      <c r="C94" s="63" t="s">
        <v>96</v>
      </c>
      <c r="D94" s="2" t="s">
        <v>97</v>
      </c>
      <c r="E94" s="140" t="s">
        <v>39</v>
      </c>
      <c r="F94" s="141" t="str">
        <f t="shared" si="9"/>
        <v/>
      </c>
      <c r="G94" s="141" t="str">
        <f t="shared" si="9"/>
        <v/>
      </c>
      <c r="H94" s="141" t="str">
        <f t="shared" si="9"/>
        <v/>
      </c>
      <c r="I94" s="141" t="str">
        <f t="shared" si="9"/>
        <v/>
      </c>
      <c r="J94" s="141" t="str">
        <f t="shared" si="9"/>
        <v/>
      </c>
      <c r="K94" s="141" t="str">
        <f t="shared" si="9"/>
        <v/>
      </c>
      <c r="L94" s="141" t="str">
        <f t="shared" si="9"/>
        <v/>
      </c>
      <c r="M94" s="141" t="str">
        <f t="shared" si="9"/>
        <v/>
      </c>
      <c r="N94" s="141" t="str">
        <f t="shared" si="9"/>
        <v/>
      </c>
      <c r="O94" s="141" t="str">
        <f t="shared" si="9"/>
        <v/>
      </c>
      <c r="P94" s="141" t="str">
        <f t="shared" si="9"/>
        <v/>
      </c>
      <c r="Q94" s="141" t="str">
        <f t="shared" si="9"/>
        <v/>
      </c>
      <c r="R94" s="138" t="str">
        <f t="shared" si="8"/>
        <v/>
      </c>
    </row>
    <row r="95" spans="2:18" ht="13.5" hidden="1" customHeight="1" x14ac:dyDescent="0.15">
      <c r="B95" s="62">
        <v>30</v>
      </c>
      <c r="C95" s="63" t="s">
        <v>98</v>
      </c>
      <c r="D95" s="2" t="s">
        <v>99</v>
      </c>
      <c r="E95" s="140" t="s">
        <v>39</v>
      </c>
      <c r="F95" s="141" t="str">
        <f t="shared" si="9"/>
        <v/>
      </c>
      <c r="G95" s="141" t="str">
        <f t="shared" si="9"/>
        <v/>
      </c>
      <c r="H95" s="141" t="str">
        <f t="shared" si="9"/>
        <v/>
      </c>
      <c r="I95" s="141" t="str">
        <f t="shared" si="9"/>
        <v/>
      </c>
      <c r="J95" s="141" t="str">
        <f t="shared" si="9"/>
        <v/>
      </c>
      <c r="K95" s="141" t="str">
        <f t="shared" si="9"/>
        <v/>
      </c>
      <c r="L95" s="141" t="str">
        <f t="shared" si="9"/>
        <v/>
      </c>
      <c r="M95" s="141" t="str">
        <f t="shared" si="9"/>
        <v/>
      </c>
      <c r="N95" s="141" t="str">
        <f t="shared" si="9"/>
        <v/>
      </c>
      <c r="O95" s="141" t="str">
        <f t="shared" si="9"/>
        <v/>
      </c>
      <c r="P95" s="141" t="str">
        <f t="shared" si="9"/>
        <v/>
      </c>
      <c r="Q95" s="141" t="str">
        <f t="shared" si="9"/>
        <v/>
      </c>
      <c r="R95" s="138" t="str">
        <f t="shared" si="8"/>
        <v/>
      </c>
    </row>
    <row r="96" spans="2:18" ht="13.5" hidden="1" customHeight="1" x14ac:dyDescent="0.15">
      <c r="B96" s="62">
        <v>31</v>
      </c>
      <c r="C96" s="63" t="s">
        <v>100</v>
      </c>
      <c r="D96" s="2" t="s">
        <v>101</v>
      </c>
      <c r="E96" s="140" t="s">
        <v>102</v>
      </c>
      <c r="F96" s="141" t="str">
        <f t="shared" si="9"/>
        <v/>
      </c>
      <c r="G96" s="141" t="str">
        <f t="shared" si="9"/>
        <v/>
      </c>
      <c r="H96" s="141" t="str">
        <f t="shared" si="9"/>
        <v/>
      </c>
      <c r="I96" s="141" t="str">
        <f t="shared" si="9"/>
        <v/>
      </c>
      <c r="J96" s="141" t="str">
        <f t="shared" si="9"/>
        <v/>
      </c>
      <c r="K96" s="141" t="str">
        <f t="shared" si="9"/>
        <v/>
      </c>
      <c r="L96" s="141" t="str">
        <f t="shared" si="9"/>
        <v/>
      </c>
      <c r="M96" s="141" t="str">
        <f t="shared" si="9"/>
        <v/>
      </c>
      <c r="N96" s="141" t="str">
        <f t="shared" si="9"/>
        <v/>
      </c>
      <c r="O96" s="141" t="str">
        <f t="shared" si="9"/>
        <v/>
      </c>
      <c r="P96" s="141" t="str">
        <f t="shared" si="9"/>
        <v/>
      </c>
      <c r="Q96" s="141" t="str">
        <f t="shared" si="9"/>
        <v/>
      </c>
      <c r="R96" s="138" t="str">
        <f t="shared" si="8"/>
        <v/>
      </c>
    </row>
    <row r="97" spans="2:20" ht="13.5" hidden="1" customHeight="1" x14ac:dyDescent="0.15">
      <c r="B97" s="62">
        <v>32</v>
      </c>
      <c r="C97" s="63" t="s">
        <v>104</v>
      </c>
      <c r="D97" s="2" t="s">
        <v>61</v>
      </c>
      <c r="E97" s="140" t="s">
        <v>105</v>
      </c>
      <c r="F97" s="141" t="str">
        <f t="shared" si="9"/>
        <v/>
      </c>
      <c r="G97" s="141" t="str">
        <f t="shared" si="9"/>
        <v/>
      </c>
      <c r="H97" s="141" t="str">
        <f t="shared" si="9"/>
        <v/>
      </c>
      <c r="I97" s="141" t="str">
        <f t="shared" si="9"/>
        <v/>
      </c>
      <c r="J97" s="141" t="str">
        <f t="shared" si="9"/>
        <v/>
      </c>
      <c r="K97" s="141" t="str">
        <f t="shared" si="9"/>
        <v/>
      </c>
      <c r="L97" s="141" t="str">
        <f t="shared" si="9"/>
        <v/>
      </c>
      <c r="M97" s="141" t="str">
        <f t="shared" si="9"/>
        <v/>
      </c>
      <c r="N97" s="141" t="str">
        <f t="shared" si="9"/>
        <v/>
      </c>
      <c r="O97" s="141" t="str">
        <f t="shared" si="9"/>
        <v/>
      </c>
      <c r="P97" s="141" t="str">
        <f t="shared" si="9"/>
        <v/>
      </c>
      <c r="Q97" s="141" t="str">
        <f t="shared" si="9"/>
        <v/>
      </c>
      <c r="R97" s="138" t="str">
        <f t="shared" si="8"/>
        <v/>
      </c>
      <c r="T97" s="17">
        <v>8.9700000000000006</v>
      </c>
    </row>
    <row r="98" spans="2:20" ht="13.5" hidden="1" customHeight="1" x14ac:dyDescent="0.15">
      <c r="B98" s="62">
        <v>33</v>
      </c>
      <c r="C98" s="63" t="s">
        <v>107</v>
      </c>
      <c r="D98" s="2" t="s">
        <v>108</v>
      </c>
      <c r="E98" s="140" t="s">
        <v>105</v>
      </c>
      <c r="F98" s="141" t="str">
        <f t="shared" ref="F98:Q113" si="10">IF(F39="","",IF(F39=$V39,$AC39,F39))</f>
        <v/>
      </c>
      <c r="G98" s="141" t="str">
        <f t="shared" si="10"/>
        <v/>
      </c>
      <c r="H98" s="141" t="str">
        <f t="shared" si="10"/>
        <v/>
      </c>
      <c r="I98" s="141" t="str">
        <f t="shared" si="10"/>
        <v/>
      </c>
      <c r="J98" s="141" t="str">
        <f t="shared" si="10"/>
        <v/>
      </c>
      <c r="K98" s="141" t="str">
        <f t="shared" si="10"/>
        <v/>
      </c>
      <c r="L98" s="141" t="str">
        <f t="shared" si="10"/>
        <v/>
      </c>
      <c r="M98" s="141" t="str">
        <f t="shared" si="10"/>
        <v/>
      </c>
      <c r="N98" s="141" t="str">
        <f t="shared" si="10"/>
        <v/>
      </c>
      <c r="O98" s="141" t="str">
        <f t="shared" si="10"/>
        <v/>
      </c>
      <c r="P98" s="141" t="str">
        <f t="shared" si="10"/>
        <v/>
      </c>
      <c r="Q98" s="141" t="str">
        <f t="shared" si="10"/>
        <v/>
      </c>
      <c r="R98" s="138" t="str">
        <f t="shared" si="8"/>
        <v/>
      </c>
    </row>
    <row r="99" spans="2:20" ht="13.5" hidden="1" customHeight="1" x14ac:dyDescent="0.15">
      <c r="B99" s="62">
        <v>34</v>
      </c>
      <c r="C99" s="63" t="s">
        <v>109</v>
      </c>
      <c r="D99" s="2" t="s">
        <v>110</v>
      </c>
      <c r="E99" s="140" t="s">
        <v>111</v>
      </c>
      <c r="F99" s="141" t="str">
        <f t="shared" si="10"/>
        <v/>
      </c>
      <c r="G99" s="141" t="str">
        <f t="shared" si="10"/>
        <v/>
      </c>
      <c r="H99" s="141" t="str">
        <f t="shared" si="10"/>
        <v/>
      </c>
      <c r="I99" s="141" t="str">
        <f t="shared" si="10"/>
        <v/>
      </c>
      <c r="J99" s="141" t="str">
        <f t="shared" si="10"/>
        <v/>
      </c>
      <c r="K99" s="141" t="str">
        <f t="shared" si="10"/>
        <v/>
      </c>
      <c r="L99" s="141" t="str">
        <f t="shared" si="10"/>
        <v/>
      </c>
      <c r="M99" s="141" t="str">
        <f t="shared" si="10"/>
        <v/>
      </c>
      <c r="N99" s="141" t="str">
        <f t="shared" si="10"/>
        <v/>
      </c>
      <c r="O99" s="141" t="str">
        <f t="shared" si="10"/>
        <v/>
      </c>
      <c r="P99" s="141" t="str">
        <f t="shared" si="10"/>
        <v/>
      </c>
      <c r="Q99" s="141" t="str">
        <f t="shared" si="10"/>
        <v/>
      </c>
      <c r="R99" s="138" t="str">
        <f t="shared" si="8"/>
        <v/>
      </c>
    </row>
    <row r="100" spans="2:20" ht="13.5" hidden="1" customHeight="1" x14ac:dyDescent="0.15">
      <c r="B100" s="62">
        <v>35</v>
      </c>
      <c r="C100" s="63" t="s">
        <v>113</v>
      </c>
      <c r="D100" s="2" t="s">
        <v>61</v>
      </c>
      <c r="E100" s="140" t="s">
        <v>105</v>
      </c>
      <c r="F100" s="141" t="str">
        <f t="shared" si="10"/>
        <v/>
      </c>
      <c r="G100" s="141" t="str">
        <f t="shared" si="10"/>
        <v/>
      </c>
      <c r="H100" s="141" t="str">
        <f t="shared" si="10"/>
        <v/>
      </c>
      <c r="I100" s="141" t="str">
        <f t="shared" si="10"/>
        <v/>
      </c>
      <c r="J100" s="141" t="str">
        <f t="shared" si="10"/>
        <v/>
      </c>
      <c r="K100" s="141" t="str">
        <f t="shared" si="10"/>
        <v/>
      </c>
      <c r="L100" s="141" t="str">
        <f t="shared" si="10"/>
        <v/>
      </c>
      <c r="M100" s="141" t="str">
        <f t="shared" si="10"/>
        <v/>
      </c>
      <c r="N100" s="141" t="str">
        <f t="shared" si="10"/>
        <v/>
      </c>
      <c r="O100" s="141" t="str">
        <f t="shared" si="10"/>
        <v/>
      </c>
      <c r="P100" s="141" t="str">
        <f t="shared" si="10"/>
        <v/>
      </c>
      <c r="Q100" s="141" t="str">
        <f t="shared" si="10"/>
        <v/>
      </c>
      <c r="R100" s="138" t="str">
        <f t="shared" si="8"/>
        <v/>
      </c>
    </row>
    <row r="101" spans="2:20" ht="13.5" hidden="1" customHeight="1" x14ac:dyDescent="0.15">
      <c r="B101" s="62">
        <v>36</v>
      </c>
      <c r="C101" s="63" t="s">
        <v>114</v>
      </c>
      <c r="D101" s="2" t="s">
        <v>115</v>
      </c>
      <c r="E101" s="140" t="s">
        <v>116</v>
      </c>
      <c r="F101" s="141" t="str">
        <f t="shared" si="10"/>
        <v/>
      </c>
      <c r="G101" s="141" t="str">
        <f t="shared" si="10"/>
        <v/>
      </c>
      <c r="H101" s="141" t="str">
        <f t="shared" si="10"/>
        <v/>
      </c>
      <c r="I101" s="141" t="str">
        <f t="shared" si="10"/>
        <v/>
      </c>
      <c r="J101" s="141" t="str">
        <f t="shared" si="10"/>
        <v/>
      </c>
      <c r="K101" s="141" t="str">
        <f t="shared" si="10"/>
        <v/>
      </c>
      <c r="L101" s="141" t="str">
        <f t="shared" si="10"/>
        <v/>
      </c>
      <c r="M101" s="141" t="str">
        <f t="shared" si="10"/>
        <v/>
      </c>
      <c r="N101" s="141" t="str">
        <f t="shared" si="10"/>
        <v/>
      </c>
      <c r="O101" s="141" t="str">
        <f t="shared" si="10"/>
        <v/>
      </c>
      <c r="P101" s="141" t="str">
        <f t="shared" si="10"/>
        <v/>
      </c>
      <c r="Q101" s="141" t="str">
        <f t="shared" si="10"/>
        <v/>
      </c>
      <c r="R101" s="138" t="str">
        <f t="shared" si="8"/>
        <v/>
      </c>
    </row>
    <row r="102" spans="2:20" ht="13.5" hidden="1" customHeight="1" x14ac:dyDescent="0.15">
      <c r="B102" s="62">
        <v>37</v>
      </c>
      <c r="C102" s="63" t="s">
        <v>117</v>
      </c>
      <c r="D102" s="2" t="s">
        <v>69</v>
      </c>
      <c r="E102" s="140" t="s">
        <v>70</v>
      </c>
      <c r="F102" s="141" t="str">
        <f t="shared" si="10"/>
        <v/>
      </c>
      <c r="G102" s="141" t="str">
        <f t="shared" si="10"/>
        <v/>
      </c>
      <c r="H102" s="141" t="str">
        <f t="shared" si="10"/>
        <v/>
      </c>
      <c r="I102" s="141" t="str">
        <f t="shared" si="10"/>
        <v/>
      </c>
      <c r="J102" s="141" t="str">
        <f t="shared" si="10"/>
        <v/>
      </c>
      <c r="K102" s="141" t="str">
        <f t="shared" si="10"/>
        <v/>
      </c>
      <c r="L102" s="141" t="str">
        <f t="shared" si="10"/>
        <v/>
      </c>
      <c r="M102" s="141" t="str">
        <f t="shared" si="10"/>
        <v/>
      </c>
      <c r="N102" s="141" t="str">
        <f t="shared" si="10"/>
        <v/>
      </c>
      <c r="O102" s="141" t="str">
        <f t="shared" si="10"/>
        <v/>
      </c>
      <c r="P102" s="141" t="str">
        <f t="shared" si="10"/>
        <v/>
      </c>
      <c r="Q102" s="141" t="str">
        <f t="shared" si="10"/>
        <v/>
      </c>
      <c r="R102" s="138" t="str">
        <f t="shared" si="8"/>
        <v/>
      </c>
    </row>
    <row r="103" spans="2:20" ht="13.5" hidden="1" customHeight="1" x14ac:dyDescent="0.15">
      <c r="B103" s="62">
        <v>38</v>
      </c>
      <c r="C103" s="63" t="s">
        <v>118</v>
      </c>
      <c r="D103" s="2" t="s">
        <v>115</v>
      </c>
      <c r="E103" s="140" t="s">
        <v>119</v>
      </c>
      <c r="F103" s="141">
        <f t="shared" si="10"/>
        <v>8.3000000000000007</v>
      </c>
      <c r="G103" s="141">
        <f t="shared" si="10"/>
        <v>9</v>
      </c>
      <c r="H103" s="141">
        <f t="shared" si="10"/>
        <v>8.6</v>
      </c>
      <c r="I103" s="141" t="str">
        <f t="shared" si="10"/>
        <v/>
      </c>
      <c r="J103" s="141" t="str">
        <f t="shared" si="10"/>
        <v/>
      </c>
      <c r="K103" s="141" t="str">
        <f t="shared" si="10"/>
        <v/>
      </c>
      <c r="L103" s="141" t="str">
        <f t="shared" si="10"/>
        <v/>
      </c>
      <c r="M103" s="141" t="str">
        <f t="shared" si="10"/>
        <v/>
      </c>
      <c r="N103" s="141" t="str">
        <f t="shared" si="10"/>
        <v/>
      </c>
      <c r="O103" s="141" t="str">
        <f t="shared" si="10"/>
        <v/>
      </c>
      <c r="P103" s="141" t="str">
        <f t="shared" si="10"/>
        <v/>
      </c>
      <c r="Q103" s="141" t="str">
        <f t="shared" si="10"/>
        <v/>
      </c>
      <c r="R103" s="138">
        <f t="shared" si="8"/>
        <v>8.6333333333333329</v>
      </c>
    </row>
    <row r="104" spans="2:20" ht="13.5" hidden="1" customHeight="1" x14ac:dyDescent="0.15">
      <c r="B104" s="62">
        <v>39</v>
      </c>
      <c r="C104" s="63" t="s">
        <v>121</v>
      </c>
      <c r="D104" s="2" t="s">
        <v>122</v>
      </c>
      <c r="E104" s="140" t="s">
        <v>123</v>
      </c>
      <c r="F104" s="141" t="str">
        <f t="shared" si="10"/>
        <v/>
      </c>
      <c r="G104" s="141" t="str">
        <f t="shared" si="10"/>
        <v/>
      </c>
      <c r="H104" s="141" t="str">
        <f t="shared" si="10"/>
        <v/>
      </c>
      <c r="I104" s="141" t="str">
        <f t="shared" si="10"/>
        <v/>
      </c>
      <c r="J104" s="141" t="str">
        <f t="shared" si="10"/>
        <v/>
      </c>
      <c r="K104" s="141" t="str">
        <f t="shared" si="10"/>
        <v/>
      </c>
      <c r="L104" s="141" t="str">
        <f t="shared" si="10"/>
        <v/>
      </c>
      <c r="M104" s="141" t="str">
        <f t="shared" si="10"/>
        <v/>
      </c>
      <c r="N104" s="141" t="str">
        <f t="shared" si="10"/>
        <v/>
      </c>
      <c r="O104" s="141" t="str">
        <f t="shared" si="10"/>
        <v/>
      </c>
      <c r="P104" s="141" t="str">
        <f t="shared" si="10"/>
        <v/>
      </c>
      <c r="Q104" s="141" t="str">
        <f t="shared" si="10"/>
        <v/>
      </c>
      <c r="R104" s="138" t="str">
        <f t="shared" si="8"/>
        <v/>
      </c>
    </row>
    <row r="105" spans="2:20" ht="13.5" hidden="1" customHeight="1" x14ac:dyDescent="0.15">
      <c r="B105" s="62">
        <v>40</v>
      </c>
      <c r="C105" s="63" t="s">
        <v>125</v>
      </c>
      <c r="D105" s="2" t="s">
        <v>126</v>
      </c>
      <c r="E105" s="140" t="s">
        <v>127</v>
      </c>
      <c r="F105" s="141" t="str">
        <f t="shared" si="10"/>
        <v/>
      </c>
      <c r="G105" s="141" t="str">
        <f t="shared" si="10"/>
        <v/>
      </c>
      <c r="H105" s="141" t="str">
        <f t="shared" si="10"/>
        <v/>
      </c>
      <c r="I105" s="141" t="str">
        <f t="shared" si="10"/>
        <v/>
      </c>
      <c r="J105" s="141" t="str">
        <f t="shared" si="10"/>
        <v/>
      </c>
      <c r="K105" s="141" t="str">
        <f t="shared" si="10"/>
        <v/>
      </c>
      <c r="L105" s="141" t="str">
        <f t="shared" si="10"/>
        <v/>
      </c>
      <c r="M105" s="141" t="str">
        <f t="shared" si="10"/>
        <v/>
      </c>
      <c r="N105" s="141" t="str">
        <f t="shared" si="10"/>
        <v/>
      </c>
      <c r="O105" s="141" t="str">
        <f t="shared" si="10"/>
        <v/>
      </c>
      <c r="P105" s="141" t="str">
        <f t="shared" si="10"/>
        <v/>
      </c>
      <c r="Q105" s="141" t="str">
        <f t="shared" si="10"/>
        <v/>
      </c>
      <c r="R105" s="138" t="str">
        <f t="shared" si="8"/>
        <v/>
      </c>
      <c r="T105" s="17">
        <v>0.42499999999999999</v>
      </c>
    </row>
    <row r="106" spans="2:20" ht="13.5" hidden="1" customHeight="1" x14ac:dyDescent="0.15">
      <c r="B106" s="62">
        <v>41</v>
      </c>
      <c r="C106" s="63" t="s">
        <v>128</v>
      </c>
      <c r="D106" s="2" t="s">
        <v>108</v>
      </c>
      <c r="E106" s="140" t="s">
        <v>54</v>
      </c>
      <c r="F106" s="141" t="str">
        <f t="shared" si="10"/>
        <v/>
      </c>
      <c r="G106" s="141" t="str">
        <f t="shared" si="10"/>
        <v/>
      </c>
      <c r="H106" s="141" t="str">
        <f t="shared" si="10"/>
        <v/>
      </c>
      <c r="I106" s="141" t="str">
        <f t="shared" si="10"/>
        <v/>
      </c>
      <c r="J106" s="141" t="str">
        <f t="shared" si="10"/>
        <v/>
      </c>
      <c r="K106" s="141" t="str">
        <f t="shared" si="10"/>
        <v/>
      </c>
      <c r="L106" s="141" t="str">
        <f t="shared" si="10"/>
        <v/>
      </c>
      <c r="M106" s="141" t="str">
        <f t="shared" si="10"/>
        <v/>
      </c>
      <c r="N106" s="141" t="str">
        <f t="shared" si="10"/>
        <v/>
      </c>
      <c r="O106" s="141" t="str">
        <f t="shared" si="10"/>
        <v/>
      </c>
      <c r="P106" s="141" t="str">
        <f t="shared" si="10"/>
        <v/>
      </c>
      <c r="Q106" s="141" t="str">
        <f t="shared" si="10"/>
        <v/>
      </c>
      <c r="R106" s="138" t="str">
        <f t="shared" si="8"/>
        <v/>
      </c>
      <c r="T106" s="17">
        <v>7.293000000000001</v>
      </c>
    </row>
    <row r="107" spans="2:20" ht="13.5" hidden="1" customHeight="1" x14ac:dyDescent="0.15">
      <c r="B107" s="62">
        <v>42</v>
      </c>
      <c r="C107" s="63" t="s">
        <v>129</v>
      </c>
      <c r="D107" s="2" t="s">
        <v>130</v>
      </c>
      <c r="E107" s="140" t="s">
        <v>131</v>
      </c>
      <c r="F107" s="141" t="str">
        <f t="shared" si="10"/>
        <v/>
      </c>
      <c r="G107" s="141" t="str">
        <f t="shared" si="10"/>
        <v/>
      </c>
      <c r="H107" s="141" t="str">
        <f t="shared" si="10"/>
        <v/>
      </c>
      <c r="I107" s="141" t="str">
        <f t="shared" si="10"/>
        <v/>
      </c>
      <c r="J107" s="141" t="str">
        <f t="shared" si="10"/>
        <v/>
      </c>
      <c r="K107" s="141" t="str">
        <f t="shared" si="10"/>
        <v/>
      </c>
      <c r="L107" s="141" t="str">
        <f t="shared" si="10"/>
        <v/>
      </c>
      <c r="M107" s="141" t="str">
        <f t="shared" si="10"/>
        <v/>
      </c>
      <c r="N107" s="141" t="str">
        <f t="shared" si="10"/>
        <v/>
      </c>
      <c r="O107" s="141" t="str">
        <f t="shared" si="10"/>
        <v/>
      </c>
      <c r="P107" s="141" t="str">
        <f t="shared" si="10"/>
        <v/>
      </c>
      <c r="Q107" s="141" t="str">
        <f t="shared" si="10"/>
        <v/>
      </c>
      <c r="R107" s="138" t="str">
        <f t="shared" si="8"/>
        <v/>
      </c>
    </row>
    <row r="108" spans="2:20" ht="13.5" hidden="1" customHeight="1" x14ac:dyDescent="0.15">
      <c r="B108" s="62">
        <v>43</v>
      </c>
      <c r="C108" s="63" t="s">
        <v>133</v>
      </c>
      <c r="D108" s="2" t="s">
        <v>130</v>
      </c>
      <c r="E108" s="140" t="s">
        <v>131</v>
      </c>
      <c r="F108" s="141" t="str">
        <f t="shared" si="10"/>
        <v/>
      </c>
      <c r="G108" s="141" t="str">
        <f t="shared" si="10"/>
        <v/>
      </c>
      <c r="H108" s="141" t="str">
        <f t="shared" si="10"/>
        <v/>
      </c>
      <c r="I108" s="141" t="str">
        <f t="shared" si="10"/>
        <v/>
      </c>
      <c r="J108" s="141" t="str">
        <f t="shared" si="10"/>
        <v/>
      </c>
      <c r="K108" s="141" t="str">
        <f t="shared" si="10"/>
        <v/>
      </c>
      <c r="L108" s="141" t="str">
        <f t="shared" si="10"/>
        <v/>
      </c>
      <c r="M108" s="141" t="str">
        <f t="shared" si="10"/>
        <v/>
      </c>
      <c r="N108" s="141" t="str">
        <f t="shared" si="10"/>
        <v/>
      </c>
      <c r="O108" s="141" t="str">
        <f t="shared" si="10"/>
        <v/>
      </c>
      <c r="P108" s="141" t="str">
        <f t="shared" si="10"/>
        <v/>
      </c>
      <c r="Q108" s="141" t="str">
        <f t="shared" si="10"/>
        <v/>
      </c>
      <c r="R108" s="138" t="str">
        <f t="shared" si="8"/>
        <v/>
      </c>
    </row>
    <row r="109" spans="2:20" ht="13.5" hidden="1" customHeight="1" x14ac:dyDescent="0.15">
      <c r="B109" s="62">
        <v>44</v>
      </c>
      <c r="C109" s="63" t="s">
        <v>134</v>
      </c>
      <c r="D109" s="2" t="s">
        <v>76</v>
      </c>
      <c r="E109" s="140" t="s">
        <v>70</v>
      </c>
      <c r="F109" s="141" t="str">
        <f t="shared" si="10"/>
        <v/>
      </c>
      <c r="G109" s="141" t="str">
        <f t="shared" si="10"/>
        <v/>
      </c>
      <c r="H109" s="141" t="str">
        <f t="shared" si="10"/>
        <v/>
      </c>
      <c r="I109" s="141" t="str">
        <f t="shared" si="10"/>
        <v/>
      </c>
      <c r="J109" s="141" t="str">
        <f t="shared" si="10"/>
        <v/>
      </c>
      <c r="K109" s="141" t="str">
        <f t="shared" si="10"/>
        <v/>
      </c>
      <c r="L109" s="141" t="str">
        <f t="shared" si="10"/>
        <v/>
      </c>
      <c r="M109" s="141" t="str">
        <f t="shared" si="10"/>
        <v/>
      </c>
      <c r="N109" s="141" t="str">
        <f t="shared" si="10"/>
        <v/>
      </c>
      <c r="O109" s="141" t="str">
        <f t="shared" si="10"/>
        <v/>
      </c>
      <c r="P109" s="141" t="str">
        <f t="shared" si="10"/>
        <v/>
      </c>
      <c r="Q109" s="141" t="str">
        <f t="shared" si="10"/>
        <v/>
      </c>
      <c r="R109" s="138" t="str">
        <f t="shared" si="8"/>
        <v/>
      </c>
    </row>
    <row r="110" spans="2:20" ht="13.5" hidden="1" customHeight="1" x14ac:dyDescent="0.15">
      <c r="B110" s="62">
        <v>45</v>
      </c>
      <c r="C110" s="63" t="s">
        <v>135</v>
      </c>
      <c r="D110" s="2" t="s">
        <v>136</v>
      </c>
      <c r="E110" s="140" t="s">
        <v>137</v>
      </c>
      <c r="F110" s="141" t="str">
        <f t="shared" si="10"/>
        <v/>
      </c>
      <c r="G110" s="141" t="str">
        <f t="shared" si="10"/>
        <v/>
      </c>
      <c r="H110" s="141" t="str">
        <f t="shared" si="10"/>
        <v/>
      </c>
      <c r="I110" s="141" t="str">
        <f t="shared" si="10"/>
        <v/>
      </c>
      <c r="J110" s="141" t="str">
        <f t="shared" si="10"/>
        <v/>
      </c>
      <c r="K110" s="141" t="str">
        <f t="shared" si="10"/>
        <v/>
      </c>
      <c r="L110" s="141" t="str">
        <f t="shared" si="10"/>
        <v/>
      </c>
      <c r="M110" s="141" t="str">
        <f t="shared" si="10"/>
        <v/>
      </c>
      <c r="N110" s="141" t="str">
        <f t="shared" si="10"/>
        <v/>
      </c>
      <c r="O110" s="141" t="str">
        <f t="shared" si="10"/>
        <v/>
      </c>
      <c r="P110" s="141" t="str">
        <f t="shared" si="10"/>
        <v/>
      </c>
      <c r="Q110" s="141" t="str">
        <f t="shared" si="10"/>
        <v/>
      </c>
      <c r="R110" s="138" t="str">
        <f t="shared" si="8"/>
        <v/>
      </c>
    </row>
    <row r="111" spans="2:20" ht="13.5" hidden="1" customHeight="1" x14ac:dyDescent="0.15">
      <c r="B111" s="62">
        <v>46</v>
      </c>
      <c r="C111" s="63" t="s">
        <v>139</v>
      </c>
      <c r="D111" s="2" t="s">
        <v>140</v>
      </c>
      <c r="E111" s="140" t="s">
        <v>141</v>
      </c>
      <c r="F111" s="141">
        <f t="shared" si="10"/>
        <v>0.4</v>
      </c>
      <c r="G111" s="141">
        <f t="shared" si="10"/>
        <v>0.4</v>
      </c>
      <c r="H111" s="141">
        <f t="shared" si="10"/>
        <v>0.4</v>
      </c>
      <c r="I111" s="141" t="str">
        <f t="shared" si="10"/>
        <v/>
      </c>
      <c r="J111" s="141" t="str">
        <f t="shared" si="10"/>
        <v/>
      </c>
      <c r="K111" s="141" t="str">
        <f t="shared" si="10"/>
        <v/>
      </c>
      <c r="L111" s="141" t="str">
        <f t="shared" si="10"/>
        <v/>
      </c>
      <c r="M111" s="141" t="str">
        <f t="shared" si="10"/>
        <v/>
      </c>
      <c r="N111" s="141" t="str">
        <f t="shared" si="10"/>
        <v/>
      </c>
      <c r="O111" s="141" t="str">
        <f t="shared" si="10"/>
        <v/>
      </c>
      <c r="P111" s="141" t="str">
        <f t="shared" si="10"/>
        <v/>
      </c>
      <c r="Q111" s="141" t="str">
        <f t="shared" si="10"/>
        <v/>
      </c>
      <c r="R111" s="138">
        <f t="shared" si="8"/>
        <v>0.40000000000000008</v>
      </c>
      <c r="T111" s="17">
        <v>0.28999999999999998</v>
      </c>
    </row>
    <row r="112" spans="2:20" hidden="1" x14ac:dyDescent="0.15">
      <c r="B112" s="62">
        <v>47</v>
      </c>
      <c r="C112" s="63" t="s">
        <v>143</v>
      </c>
      <c r="D112" s="2" t="s">
        <v>144</v>
      </c>
      <c r="E112" s="140" t="s">
        <v>145</v>
      </c>
      <c r="F112" s="141">
        <f t="shared" si="10"/>
        <v>7.13</v>
      </c>
      <c r="G112" s="141">
        <f t="shared" si="10"/>
        <v>7.51</v>
      </c>
      <c r="H112" s="141">
        <f t="shared" si="10"/>
        <v>7.27</v>
      </c>
      <c r="I112" s="141" t="str">
        <f t="shared" si="10"/>
        <v/>
      </c>
      <c r="J112" s="141" t="str">
        <f t="shared" si="10"/>
        <v/>
      </c>
      <c r="K112" s="141" t="str">
        <f t="shared" si="10"/>
        <v/>
      </c>
      <c r="L112" s="141" t="str">
        <f t="shared" si="10"/>
        <v/>
      </c>
      <c r="M112" s="141" t="str">
        <f t="shared" si="10"/>
        <v/>
      </c>
      <c r="N112" s="141" t="str">
        <f t="shared" si="10"/>
        <v/>
      </c>
      <c r="O112" s="141" t="str">
        <f t="shared" si="10"/>
        <v/>
      </c>
      <c r="P112" s="141" t="str">
        <f t="shared" si="10"/>
        <v/>
      </c>
      <c r="Q112" s="141" t="str">
        <f t="shared" si="10"/>
        <v/>
      </c>
      <c r="R112" s="138">
        <f t="shared" si="8"/>
        <v>7.3033333333333337</v>
      </c>
    </row>
    <row r="113" spans="2:18" hidden="1" x14ac:dyDescent="0.15">
      <c r="B113" s="62">
        <v>48</v>
      </c>
      <c r="C113" s="63" t="s">
        <v>146</v>
      </c>
      <c r="D113" s="2" t="s">
        <v>147</v>
      </c>
      <c r="E113" s="140" t="s">
        <v>145</v>
      </c>
      <c r="F113" s="141" t="str">
        <f t="shared" si="10"/>
        <v>異常なし</v>
      </c>
      <c r="G113" s="141" t="str">
        <f t="shared" si="10"/>
        <v>異常なし</v>
      </c>
      <c r="H113" s="141" t="str">
        <f t="shared" si="10"/>
        <v>異常なし</v>
      </c>
      <c r="I113" s="141" t="str">
        <f t="shared" si="10"/>
        <v/>
      </c>
      <c r="J113" s="141" t="str">
        <f t="shared" si="10"/>
        <v/>
      </c>
      <c r="K113" s="141" t="str">
        <f t="shared" si="10"/>
        <v/>
      </c>
      <c r="L113" s="141" t="str">
        <f t="shared" si="10"/>
        <v/>
      </c>
      <c r="M113" s="141" t="str">
        <f t="shared" si="10"/>
        <v/>
      </c>
      <c r="N113" s="141" t="str">
        <f t="shared" si="10"/>
        <v/>
      </c>
      <c r="O113" s="141" t="str">
        <f t="shared" si="10"/>
        <v/>
      </c>
      <c r="P113" s="141" t="str">
        <f t="shared" si="10"/>
        <v/>
      </c>
      <c r="Q113" s="141" t="str">
        <f t="shared" si="10"/>
        <v/>
      </c>
      <c r="R113" s="138"/>
    </row>
    <row r="114" spans="2:18" hidden="1" x14ac:dyDescent="0.15">
      <c r="B114" s="62">
        <v>49</v>
      </c>
      <c r="C114" s="63" t="s">
        <v>148</v>
      </c>
      <c r="D114" s="2" t="s">
        <v>147</v>
      </c>
      <c r="E114" s="140" t="s">
        <v>145</v>
      </c>
      <c r="F114" s="141" t="str">
        <f t="shared" ref="F114:Q117" si="11">IF(F55="","",IF(F55=$V55,$AC55,F55))</f>
        <v>異常なし</v>
      </c>
      <c r="G114" s="141" t="str">
        <f t="shared" si="11"/>
        <v>異常なし</v>
      </c>
      <c r="H114" s="141" t="str">
        <f t="shared" si="11"/>
        <v>異常なし</v>
      </c>
      <c r="I114" s="141" t="str">
        <f t="shared" si="11"/>
        <v/>
      </c>
      <c r="J114" s="141" t="str">
        <f t="shared" si="11"/>
        <v/>
      </c>
      <c r="K114" s="141" t="str">
        <f t="shared" si="11"/>
        <v/>
      </c>
      <c r="L114" s="141" t="str">
        <f t="shared" si="11"/>
        <v/>
      </c>
      <c r="M114" s="141" t="str">
        <f t="shared" si="11"/>
        <v/>
      </c>
      <c r="N114" s="141" t="str">
        <f t="shared" si="11"/>
        <v/>
      </c>
      <c r="O114" s="141" t="str">
        <f t="shared" si="11"/>
        <v/>
      </c>
      <c r="P114" s="141" t="str">
        <f t="shared" si="11"/>
        <v/>
      </c>
      <c r="Q114" s="141" t="str">
        <f t="shared" si="11"/>
        <v/>
      </c>
      <c r="R114" s="138"/>
    </row>
    <row r="115" spans="2:18" hidden="1" x14ac:dyDescent="0.15">
      <c r="B115" s="62">
        <v>50</v>
      </c>
      <c r="C115" s="63" t="s">
        <v>149</v>
      </c>
      <c r="D115" s="2" t="s">
        <v>150</v>
      </c>
      <c r="E115" s="140" t="s">
        <v>151</v>
      </c>
      <c r="F115" s="141">
        <f t="shared" si="11"/>
        <v>1</v>
      </c>
      <c r="G115" s="141">
        <f t="shared" si="11"/>
        <v>1</v>
      </c>
      <c r="H115" s="141">
        <f t="shared" si="11"/>
        <v>1</v>
      </c>
      <c r="I115" s="141" t="str">
        <f t="shared" si="11"/>
        <v/>
      </c>
      <c r="J115" s="141" t="str">
        <f t="shared" si="11"/>
        <v/>
      </c>
      <c r="K115" s="141" t="str">
        <f t="shared" si="11"/>
        <v/>
      </c>
      <c r="L115" s="141" t="str">
        <f t="shared" si="11"/>
        <v/>
      </c>
      <c r="M115" s="141" t="str">
        <f t="shared" si="11"/>
        <v/>
      </c>
      <c r="N115" s="141" t="str">
        <f t="shared" si="11"/>
        <v/>
      </c>
      <c r="O115" s="141" t="str">
        <f t="shared" si="11"/>
        <v/>
      </c>
      <c r="P115" s="141" t="str">
        <f t="shared" si="11"/>
        <v/>
      </c>
      <c r="Q115" s="141" t="str">
        <f t="shared" si="11"/>
        <v/>
      </c>
      <c r="R115" s="138">
        <f>IF(AND(F115="",G115="",H115="",I115="",J115="",K115="",L115="",M115="",N115="",O115="",P115="",Q115=""),"",AVERAGE(F115:Q115))</f>
        <v>1</v>
      </c>
    </row>
    <row r="116" spans="2:18" hidden="1" x14ac:dyDescent="0.15">
      <c r="B116" s="62">
        <v>51</v>
      </c>
      <c r="C116" s="63" t="s">
        <v>153</v>
      </c>
      <c r="D116" s="2" t="s">
        <v>154</v>
      </c>
      <c r="E116" s="140" t="s">
        <v>155</v>
      </c>
      <c r="F116" s="141">
        <f t="shared" si="11"/>
        <v>0.1</v>
      </c>
      <c r="G116" s="141">
        <f t="shared" si="11"/>
        <v>0.1</v>
      </c>
      <c r="H116" s="141">
        <f t="shared" si="11"/>
        <v>0.1</v>
      </c>
      <c r="I116" s="141" t="str">
        <f t="shared" si="11"/>
        <v/>
      </c>
      <c r="J116" s="141" t="str">
        <f t="shared" si="11"/>
        <v/>
      </c>
      <c r="K116" s="141" t="str">
        <f t="shared" si="11"/>
        <v/>
      </c>
      <c r="L116" s="141" t="str">
        <f t="shared" si="11"/>
        <v/>
      </c>
      <c r="M116" s="141" t="str">
        <f t="shared" si="11"/>
        <v/>
      </c>
      <c r="N116" s="141" t="str">
        <f t="shared" si="11"/>
        <v/>
      </c>
      <c r="O116" s="141" t="str">
        <f t="shared" si="11"/>
        <v/>
      </c>
      <c r="P116" s="141" t="str">
        <f t="shared" si="11"/>
        <v/>
      </c>
      <c r="Q116" s="141" t="str">
        <f t="shared" si="11"/>
        <v/>
      </c>
      <c r="R116" s="138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113"/>
      <c r="C117" s="114" t="s">
        <v>157</v>
      </c>
      <c r="D117" s="4" t="s">
        <v>61</v>
      </c>
      <c r="E117" s="142" t="s">
        <v>116</v>
      </c>
      <c r="F117" s="129">
        <f t="shared" si="11"/>
        <v>0.3</v>
      </c>
      <c r="G117" s="129">
        <f t="shared" si="11"/>
        <v>0.3</v>
      </c>
      <c r="H117" s="129">
        <f t="shared" si="11"/>
        <v>0.4</v>
      </c>
      <c r="I117" s="129" t="str">
        <f t="shared" si="11"/>
        <v/>
      </c>
      <c r="J117" s="129" t="str">
        <f t="shared" si="11"/>
        <v/>
      </c>
      <c r="K117" s="129" t="str">
        <f t="shared" si="11"/>
        <v/>
      </c>
      <c r="L117" s="129" t="str">
        <f t="shared" si="11"/>
        <v/>
      </c>
      <c r="M117" s="129" t="str">
        <f t="shared" si="11"/>
        <v/>
      </c>
      <c r="N117" s="129" t="str">
        <f t="shared" si="11"/>
        <v/>
      </c>
      <c r="O117" s="129" t="str">
        <f t="shared" si="11"/>
        <v/>
      </c>
      <c r="P117" s="129" t="str">
        <f t="shared" si="11"/>
        <v/>
      </c>
      <c r="Q117" s="129" t="str">
        <f t="shared" si="11"/>
        <v/>
      </c>
      <c r="R117" s="143">
        <f>IF(AND(F117="",G117="",H117="",I117="",J117="",K117="",L117="",M117="",N117="",O117="",P117="",Q117=""),"",AVERAGE(F117:Q117))</f>
        <v>0.33333333333333331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7" priority="1" stopIfTrue="1" operator="equal">
      <formula>""</formula>
    </cfRule>
  </conditionalFormatting>
  <conditionalFormatting sqref="F2:T58">
    <cfRule type="cellIs" dxfId="6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2" width="4.375" style="17" customWidth="1"/>
    <col min="3" max="3" width="27.25" style="17" customWidth="1"/>
    <col min="4" max="4" width="17.875" style="17" customWidth="1"/>
    <col min="5" max="5" width="19.5" style="17" customWidth="1"/>
    <col min="6" max="17" width="14.5" style="17" customWidth="1"/>
    <col min="18" max="19" width="14.375" style="17" bestFit="1" customWidth="1"/>
    <col min="20" max="20" width="14.25" style="17" bestFit="1" customWidth="1"/>
    <col min="21" max="21" width="9" style="17"/>
    <col min="22" max="22" width="12.875" style="17" hidden="1" customWidth="1"/>
    <col min="23" max="27" width="9.5" style="17" hidden="1" customWidth="1"/>
    <col min="28" max="28" width="9" style="17" hidden="1" customWidth="1"/>
    <col min="29" max="29" width="9.5" style="17" hidden="1" customWidth="1"/>
    <col min="30" max="16384" width="9" style="17"/>
  </cols>
  <sheetData>
    <row r="1" spans="1:31" ht="28.5" customHeight="1" thickBot="1" x14ac:dyDescent="0.35">
      <c r="B1" s="6" t="s">
        <v>190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7" t="s">
        <v>175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31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 t="s">
        <v>181</v>
      </c>
      <c r="G4" s="29" t="s">
        <v>184</v>
      </c>
      <c r="H4" s="29" t="s">
        <v>185</v>
      </c>
      <c r="I4" s="29"/>
      <c r="J4" s="29"/>
      <c r="K4" s="29"/>
      <c r="L4" s="29"/>
      <c r="M4" s="29"/>
      <c r="N4" s="29"/>
      <c r="O4" s="29"/>
      <c r="P4" s="29"/>
      <c r="Q4" s="30"/>
      <c r="R4" s="31"/>
      <c r="S4" s="31"/>
      <c r="T4" s="32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3">
        <v>15</v>
      </c>
      <c r="G5" s="34">
        <v>20.5</v>
      </c>
      <c r="H5" s="34">
        <v>22</v>
      </c>
      <c r="I5" s="34"/>
      <c r="J5" s="34"/>
      <c r="K5" s="34"/>
      <c r="L5" s="34"/>
      <c r="M5" s="34"/>
      <c r="N5" s="34"/>
      <c r="O5" s="34"/>
      <c r="P5" s="34"/>
      <c r="Q5" s="35"/>
      <c r="R5" s="144">
        <v>15</v>
      </c>
      <c r="S5" s="37">
        <v>22</v>
      </c>
      <c r="T5" s="37">
        <v>19.166666666666668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10.5</v>
      </c>
      <c r="G6" s="43">
        <v>26</v>
      </c>
      <c r="H6" s="43">
        <v>25</v>
      </c>
      <c r="I6" s="43"/>
      <c r="J6" s="43"/>
      <c r="K6" s="43"/>
      <c r="L6" s="43"/>
      <c r="M6" s="43"/>
      <c r="N6" s="43"/>
      <c r="O6" s="43"/>
      <c r="P6" s="43"/>
      <c r="Q6" s="44"/>
      <c r="R6" s="45">
        <v>10.5</v>
      </c>
      <c r="S6" s="46">
        <v>26</v>
      </c>
      <c r="T6" s="47">
        <v>20.5</v>
      </c>
    </row>
    <row r="7" spans="1:31" ht="14.25" thickTop="1" x14ac:dyDescent="0.15">
      <c r="A7" s="48"/>
      <c r="B7" s="49">
        <v>1</v>
      </c>
      <c r="C7" s="50" t="s">
        <v>22</v>
      </c>
      <c r="D7" s="1" t="s">
        <v>23</v>
      </c>
      <c r="E7" s="51" t="s">
        <v>24</v>
      </c>
      <c r="F7" s="52">
        <v>0</v>
      </c>
      <c r="G7" s="53">
        <v>0</v>
      </c>
      <c r="H7" s="54">
        <v>0</v>
      </c>
      <c r="I7" s="55"/>
      <c r="J7" s="53"/>
      <c r="K7" s="54"/>
      <c r="L7" s="56"/>
      <c r="M7" s="53"/>
      <c r="N7" s="54"/>
      <c r="O7" s="57"/>
      <c r="P7" s="57"/>
      <c r="Q7" s="58"/>
      <c r="R7" s="59">
        <v>0</v>
      </c>
      <c r="S7" s="60">
        <v>0</v>
      </c>
      <c r="T7" s="61">
        <v>0</v>
      </c>
      <c r="V7" s="17">
        <v>0</v>
      </c>
      <c r="W7" s="17">
        <f t="shared" ref="W7:W58" si="0">COUNTIF(F7:Q7,V7)</f>
        <v>3</v>
      </c>
      <c r="X7" s="17">
        <f t="shared" ref="X7:X58" si="1">COUNTIF(F7:Q7,"")</f>
        <v>9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1" x14ac:dyDescent="0.15">
      <c r="A8" s="48"/>
      <c r="B8" s="62">
        <v>2</v>
      </c>
      <c r="C8" s="63" t="s">
        <v>25</v>
      </c>
      <c r="D8" s="2" t="s">
        <v>26</v>
      </c>
      <c r="E8" s="64" t="s">
        <v>27</v>
      </c>
      <c r="F8" s="65" t="s">
        <v>182</v>
      </c>
      <c r="G8" s="66" t="s">
        <v>182</v>
      </c>
      <c r="H8" s="67" t="s">
        <v>182</v>
      </c>
      <c r="I8" s="68"/>
      <c r="J8" s="66"/>
      <c r="K8" s="67"/>
      <c r="L8" s="68"/>
      <c r="M8" s="66"/>
      <c r="N8" s="67"/>
      <c r="O8" s="69"/>
      <c r="P8" s="69"/>
      <c r="Q8" s="70"/>
      <c r="R8" s="71"/>
      <c r="S8" s="72"/>
      <c r="T8" s="73"/>
      <c r="V8" s="17" t="s">
        <v>28</v>
      </c>
      <c r="W8" s="17">
        <f t="shared" si="0"/>
        <v>3</v>
      </c>
      <c r="X8" s="17">
        <f t="shared" si="1"/>
        <v>9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1" x14ac:dyDescent="0.15">
      <c r="A9" s="48"/>
      <c r="B9" s="62">
        <v>3</v>
      </c>
      <c r="C9" s="74" t="s">
        <v>29</v>
      </c>
      <c r="D9" s="3" t="s">
        <v>30</v>
      </c>
      <c r="E9" s="75" t="s">
        <v>31</v>
      </c>
      <c r="F9" s="65"/>
      <c r="G9" s="66"/>
      <c r="H9" s="67" t="s">
        <v>32</v>
      </c>
      <c r="I9" s="68"/>
      <c r="J9" s="66"/>
      <c r="K9" s="67"/>
      <c r="L9" s="68"/>
      <c r="M9" s="66"/>
      <c r="N9" s="67"/>
      <c r="O9" s="69"/>
      <c r="P9" s="69"/>
      <c r="Q9" s="70"/>
      <c r="R9" s="76" t="s">
        <v>32</v>
      </c>
      <c r="S9" s="77" t="s">
        <v>32</v>
      </c>
      <c r="T9" s="78" t="s">
        <v>32</v>
      </c>
      <c r="V9" s="17" t="s">
        <v>32</v>
      </c>
      <c r="W9" s="17">
        <f t="shared" si="0"/>
        <v>1</v>
      </c>
      <c r="X9" s="17">
        <f t="shared" si="1"/>
        <v>11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1" x14ac:dyDescent="0.15">
      <c r="A10" s="48"/>
      <c r="B10" s="62">
        <v>4</v>
      </c>
      <c r="C10" s="63" t="s">
        <v>33</v>
      </c>
      <c r="D10" s="2" t="s">
        <v>34</v>
      </c>
      <c r="E10" s="64" t="s">
        <v>35</v>
      </c>
      <c r="F10" s="65"/>
      <c r="G10" s="66"/>
      <c r="H10" s="67" t="s">
        <v>36</v>
      </c>
      <c r="I10" s="68"/>
      <c r="J10" s="66"/>
      <c r="K10" s="67"/>
      <c r="L10" s="68"/>
      <c r="M10" s="66"/>
      <c r="N10" s="67"/>
      <c r="O10" s="69"/>
      <c r="P10" s="69"/>
      <c r="Q10" s="70"/>
      <c r="R10" s="79" t="s">
        <v>36</v>
      </c>
      <c r="S10" s="80" t="s">
        <v>36</v>
      </c>
      <c r="T10" s="81" t="s">
        <v>36</v>
      </c>
      <c r="V10" s="17" t="s">
        <v>36</v>
      </c>
      <c r="W10" s="17">
        <f t="shared" si="0"/>
        <v>1</v>
      </c>
      <c r="X10" s="17">
        <f t="shared" si="1"/>
        <v>11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1" x14ac:dyDescent="0.15">
      <c r="A11" s="48"/>
      <c r="B11" s="62">
        <v>5</v>
      </c>
      <c r="C11" s="74" t="s">
        <v>37</v>
      </c>
      <c r="D11" s="3" t="s">
        <v>38</v>
      </c>
      <c r="E11" s="75" t="s">
        <v>39</v>
      </c>
      <c r="F11" s="65"/>
      <c r="G11" s="66"/>
      <c r="H11" s="67" t="s">
        <v>40</v>
      </c>
      <c r="I11" s="68"/>
      <c r="J11" s="66"/>
      <c r="K11" s="67"/>
      <c r="L11" s="68"/>
      <c r="M11" s="66"/>
      <c r="N11" s="67"/>
      <c r="O11" s="69"/>
      <c r="P11" s="69"/>
      <c r="Q11" s="70"/>
      <c r="R11" s="82" t="s">
        <v>40</v>
      </c>
      <c r="S11" s="83" t="s">
        <v>40</v>
      </c>
      <c r="T11" s="84" t="s">
        <v>40</v>
      </c>
      <c r="V11" s="17" t="s">
        <v>40</v>
      </c>
      <c r="W11" s="17">
        <f t="shared" si="0"/>
        <v>1</v>
      </c>
      <c r="X11" s="17">
        <f t="shared" si="1"/>
        <v>11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1" x14ac:dyDescent="0.15">
      <c r="A12" s="48"/>
      <c r="B12" s="62">
        <v>6</v>
      </c>
      <c r="C12" s="63" t="s">
        <v>41</v>
      </c>
      <c r="D12" s="2" t="s">
        <v>38</v>
      </c>
      <c r="E12" s="64" t="s">
        <v>39</v>
      </c>
      <c r="F12" s="65"/>
      <c r="G12" s="66"/>
      <c r="H12" s="67" t="s">
        <v>40</v>
      </c>
      <c r="I12" s="68"/>
      <c r="J12" s="66"/>
      <c r="K12" s="67"/>
      <c r="L12" s="68"/>
      <c r="M12" s="66"/>
      <c r="N12" s="67"/>
      <c r="O12" s="69"/>
      <c r="P12" s="69"/>
      <c r="Q12" s="70"/>
      <c r="R12" s="82" t="s">
        <v>40</v>
      </c>
      <c r="S12" s="83" t="s">
        <v>40</v>
      </c>
      <c r="T12" s="84" t="s">
        <v>40</v>
      </c>
      <c r="V12" s="17" t="s">
        <v>40</v>
      </c>
      <c r="W12" s="17">
        <f t="shared" si="0"/>
        <v>1</v>
      </c>
      <c r="X12" s="17">
        <f t="shared" si="1"/>
        <v>11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1" x14ac:dyDescent="0.15">
      <c r="A13" s="48"/>
      <c r="B13" s="62">
        <v>7</v>
      </c>
      <c r="C13" s="74" t="s">
        <v>42</v>
      </c>
      <c r="D13" s="3" t="s">
        <v>38</v>
      </c>
      <c r="E13" s="75" t="s">
        <v>39</v>
      </c>
      <c r="F13" s="65"/>
      <c r="G13" s="66"/>
      <c r="H13" s="67" t="s">
        <v>40</v>
      </c>
      <c r="I13" s="68"/>
      <c r="J13" s="66"/>
      <c r="K13" s="67"/>
      <c r="L13" s="68"/>
      <c r="M13" s="66"/>
      <c r="N13" s="67"/>
      <c r="O13" s="69"/>
      <c r="P13" s="69"/>
      <c r="Q13" s="70"/>
      <c r="R13" s="82" t="s">
        <v>40</v>
      </c>
      <c r="S13" s="83" t="s">
        <v>40</v>
      </c>
      <c r="T13" s="84" t="s">
        <v>40</v>
      </c>
      <c r="V13" s="17" t="s">
        <v>40</v>
      </c>
      <c r="W13" s="17">
        <f t="shared" si="0"/>
        <v>1</v>
      </c>
      <c r="X13" s="17">
        <f t="shared" si="1"/>
        <v>11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1" x14ac:dyDescent="0.15">
      <c r="A14" s="48"/>
      <c r="B14" s="62">
        <v>8</v>
      </c>
      <c r="C14" s="63" t="s">
        <v>43</v>
      </c>
      <c r="D14" s="2" t="s">
        <v>44</v>
      </c>
      <c r="E14" s="64" t="s">
        <v>45</v>
      </c>
      <c r="F14" s="65"/>
      <c r="G14" s="66"/>
      <c r="H14" s="67" t="s">
        <v>74</v>
      </c>
      <c r="I14" s="68"/>
      <c r="J14" s="66"/>
      <c r="K14" s="67"/>
      <c r="L14" s="68"/>
      <c r="M14" s="66"/>
      <c r="N14" s="67"/>
      <c r="O14" s="69"/>
      <c r="P14" s="69"/>
      <c r="Q14" s="70"/>
      <c r="R14" s="82" t="s">
        <v>74</v>
      </c>
      <c r="S14" s="83" t="s">
        <v>74</v>
      </c>
      <c r="T14" s="84" t="s">
        <v>74</v>
      </c>
      <c r="V14" s="85" t="s">
        <v>46</v>
      </c>
      <c r="W14" s="17">
        <f t="shared" si="0"/>
        <v>1</v>
      </c>
      <c r="X14" s="17">
        <f t="shared" si="1"/>
        <v>11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85">
        <v>2E-3</v>
      </c>
    </row>
    <row r="15" spans="1:31" x14ac:dyDescent="0.15">
      <c r="A15" s="48"/>
      <c r="B15" s="62">
        <v>9</v>
      </c>
      <c r="C15" s="74" t="s">
        <v>47</v>
      </c>
      <c r="D15" s="3" t="s">
        <v>48</v>
      </c>
      <c r="E15" s="75" t="s">
        <v>49</v>
      </c>
      <c r="F15" s="65"/>
      <c r="G15" s="66"/>
      <c r="H15" s="67" t="s">
        <v>186</v>
      </c>
      <c r="I15" s="68"/>
      <c r="J15" s="66"/>
      <c r="K15" s="67"/>
      <c r="L15" s="68"/>
      <c r="M15" s="66"/>
      <c r="N15" s="67"/>
      <c r="O15" s="69"/>
      <c r="P15" s="69"/>
      <c r="Q15" s="70"/>
      <c r="R15" s="82" t="s">
        <v>186</v>
      </c>
      <c r="S15" s="83" t="s">
        <v>186</v>
      </c>
      <c r="T15" s="84" t="s">
        <v>186</v>
      </c>
      <c r="V15" s="17" t="s">
        <v>50</v>
      </c>
      <c r="W15" s="17">
        <f t="shared" si="0"/>
        <v>1</v>
      </c>
      <c r="X15" s="17">
        <f t="shared" si="1"/>
        <v>11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1" x14ac:dyDescent="0.15">
      <c r="A16" s="48"/>
      <c r="B16" s="62">
        <v>10</v>
      </c>
      <c r="C16" s="74" t="s">
        <v>51</v>
      </c>
      <c r="D16" s="3" t="s">
        <v>38</v>
      </c>
      <c r="E16" s="75" t="s">
        <v>39</v>
      </c>
      <c r="F16" s="65"/>
      <c r="G16" s="66"/>
      <c r="H16" s="67" t="s">
        <v>40</v>
      </c>
      <c r="I16" s="68"/>
      <c r="J16" s="66"/>
      <c r="K16" s="67"/>
      <c r="L16" s="68"/>
      <c r="M16" s="66"/>
      <c r="N16" s="67"/>
      <c r="O16" s="69"/>
      <c r="P16" s="69"/>
      <c r="Q16" s="70"/>
      <c r="R16" s="82" t="s">
        <v>40</v>
      </c>
      <c r="S16" s="83" t="s">
        <v>40</v>
      </c>
      <c r="T16" s="84" t="s">
        <v>40</v>
      </c>
      <c r="V16" s="17" t="s">
        <v>40</v>
      </c>
      <c r="W16" s="17">
        <f t="shared" si="0"/>
        <v>1</v>
      </c>
      <c r="X16" s="17">
        <f t="shared" si="1"/>
        <v>11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8"/>
      <c r="B17" s="62">
        <v>11</v>
      </c>
      <c r="C17" s="63" t="s">
        <v>52</v>
      </c>
      <c r="D17" s="2" t="s">
        <v>53</v>
      </c>
      <c r="E17" s="64" t="s">
        <v>54</v>
      </c>
      <c r="F17" s="65"/>
      <c r="G17" s="66"/>
      <c r="H17" s="67">
        <v>0.65</v>
      </c>
      <c r="I17" s="68"/>
      <c r="J17" s="66"/>
      <c r="K17" s="67"/>
      <c r="L17" s="68"/>
      <c r="M17" s="66"/>
      <c r="N17" s="67"/>
      <c r="O17" s="69"/>
      <c r="P17" s="69"/>
      <c r="Q17" s="70"/>
      <c r="R17" s="86">
        <v>0.65</v>
      </c>
      <c r="S17" s="87">
        <v>0.65</v>
      </c>
      <c r="T17" s="88">
        <v>0.65</v>
      </c>
      <c r="V17" s="17" t="s">
        <v>55</v>
      </c>
      <c r="W17" s="17">
        <f t="shared" si="0"/>
        <v>0</v>
      </c>
      <c r="X17" s="17">
        <f t="shared" si="1"/>
        <v>11</v>
      </c>
      <c r="Y17" s="17">
        <f t="shared" si="2"/>
        <v>1</v>
      </c>
      <c r="Z17" s="17">
        <f t="shared" si="3"/>
        <v>0.65</v>
      </c>
      <c r="AA17" s="17">
        <f t="shared" si="4"/>
        <v>0.65</v>
      </c>
      <c r="AC17" s="17">
        <v>0.02</v>
      </c>
    </row>
    <row r="18" spans="1:29" x14ac:dyDescent="0.15">
      <c r="A18" s="48"/>
      <c r="B18" s="62">
        <v>12</v>
      </c>
      <c r="C18" s="74" t="s">
        <v>56</v>
      </c>
      <c r="D18" s="3" t="s">
        <v>57</v>
      </c>
      <c r="E18" s="75" t="s">
        <v>58</v>
      </c>
      <c r="F18" s="65"/>
      <c r="G18" s="66"/>
      <c r="H18" s="67" t="s">
        <v>59</v>
      </c>
      <c r="I18" s="68"/>
      <c r="J18" s="66"/>
      <c r="K18" s="67"/>
      <c r="L18" s="68"/>
      <c r="M18" s="66"/>
      <c r="N18" s="67"/>
      <c r="O18" s="69"/>
      <c r="P18" s="69"/>
      <c r="Q18" s="70"/>
      <c r="R18" s="86" t="s">
        <v>59</v>
      </c>
      <c r="S18" s="87" t="s">
        <v>59</v>
      </c>
      <c r="T18" s="88" t="s">
        <v>59</v>
      </c>
      <c r="V18" s="17" t="s">
        <v>59</v>
      </c>
      <c r="W18" s="17">
        <f t="shared" si="0"/>
        <v>1</v>
      </c>
      <c r="X18" s="17">
        <f t="shared" si="1"/>
        <v>11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8"/>
      <c r="B19" s="62">
        <v>13</v>
      </c>
      <c r="C19" s="63" t="s">
        <v>60</v>
      </c>
      <c r="D19" s="2" t="s">
        <v>61</v>
      </c>
      <c r="E19" s="64" t="s">
        <v>62</v>
      </c>
      <c r="F19" s="65"/>
      <c r="G19" s="66"/>
      <c r="H19" s="67" t="s">
        <v>63</v>
      </c>
      <c r="I19" s="68"/>
      <c r="J19" s="66"/>
      <c r="K19" s="67"/>
      <c r="L19" s="68"/>
      <c r="M19" s="66"/>
      <c r="N19" s="67"/>
      <c r="O19" s="69"/>
      <c r="P19" s="69"/>
      <c r="Q19" s="70"/>
      <c r="R19" s="89" t="s">
        <v>63</v>
      </c>
      <c r="S19" s="90" t="s">
        <v>63</v>
      </c>
      <c r="T19" s="91" t="s">
        <v>63</v>
      </c>
      <c r="V19" s="17" t="s">
        <v>63</v>
      </c>
      <c r="W19" s="17">
        <f t="shared" si="0"/>
        <v>1</v>
      </c>
      <c r="X19" s="17">
        <f t="shared" si="1"/>
        <v>11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8"/>
      <c r="B20" s="62">
        <v>14</v>
      </c>
      <c r="C20" s="74" t="s">
        <v>64</v>
      </c>
      <c r="D20" s="3" t="s">
        <v>65</v>
      </c>
      <c r="E20" s="75" t="s">
        <v>66</v>
      </c>
      <c r="F20" s="65"/>
      <c r="G20" s="66"/>
      <c r="H20" s="67" t="s">
        <v>67</v>
      </c>
      <c r="I20" s="68"/>
      <c r="J20" s="66"/>
      <c r="K20" s="67"/>
      <c r="L20" s="68"/>
      <c r="M20" s="66"/>
      <c r="N20" s="67"/>
      <c r="O20" s="69"/>
      <c r="P20" s="69"/>
      <c r="Q20" s="70"/>
      <c r="R20" s="76" t="s">
        <v>67</v>
      </c>
      <c r="S20" s="77" t="s">
        <v>67</v>
      </c>
      <c r="T20" s="78" t="s">
        <v>67</v>
      </c>
      <c r="V20" s="17" t="s">
        <v>67</v>
      </c>
      <c r="W20" s="17">
        <f t="shared" si="0"/>
        <v>1</v>
      </c>
      <c r="X20" s="17">
        <f t="shared" si="1"/>
        <v>11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8"/>
      <c r="B21" s="62">
        <v>15</v>
      </c>
      <c r="C21" s="63" t="s">
        <v>68</v>
      </c>
      <c r="D21" s="2" t="s">
        <v>69</v>
      </c>
      <c r="E21" s="64" t="s">
        <v>70</v>
      </c>
      <c r="F21" s="65"/>
      <c r="G21" s="66"/>
      <c r="H21" s="67" t="s">
        <v>71</v>
      </c>
      <c r="I21" s="68"/>
      <c r="J21" s="66"/>
      <c r="K21" s="67"/>
      <c r="L21" s="68"/>
      <c r="M21" s="66"/>
      <c r="N21" s="67"/>
      <c r="O21" s="69"/>
      <c r="P21" s="69"/>
      <c r="Q21" s="70"/>
      <c r="R21" s="82" t="s">
        <v>71</v>
      </c>
      <c r="S21" s="83" t="s">
        <v>71</v>
      </c>
      <c r="T21" s="84" t="s">
        <v>71</v>
      </c>
      <c r="V21" s="17" t="s">
        <v>71</v>
      </c>
      <c r="W21" s="17">
        <f t="shared" si="0"/>
        <v>1</v>
      </c>
      <c r="X21" s="17">
        <f t="shared" si="1"/>
        <v>11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8"/>
      <c r="B22" s="62">
        <v>16</v>
      </c>
      <c r="C22" s="74" t="s">
        <v>72</v>
      </c>
      <c r="D22" s="3" t="s">
        <v>48</v>
      </c>
      <c r="E22" s="75" t="s">
        <v>73</v>
      </c>
      <c r="F22" s="65"/>
      <c r="G22" s="66"/>
      <c r="H22" s="67" t="s">
        <v>74</v>
      </c>
      <c r="I22" s="68"/>
      <c r="J22" s="66"/>
      <c r="K22" s="67"/>
      <c r="L22" s="68"/>
      <c r="M22" s="66"/>
      <c r="N22" s="67"/>
      <c r="O22" s="69"/>
      <c r="P22" s="69"/>
      <c r="Q22" s="70"/>
      <c r="R22" s="82" t="s">
        <v>74</v>
      </c>
      <c r="S22" s="83" t="s">
        <v>74</v>
      </c>
      <c r="T22" s="84" t="s">
        <v>74</v>
      </c>
      <c r="V22" s="17" t="s">
        <v>74</v>
      </c>
      <c r="W22" s="17">
        <f t="shared" si="0"/>
        <v>1</v>
      </c>
      <c r="X22" s="17">
        <f t="shared" si="1"/>
        <v>11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8"/>
      <c r="B23" s="62">
        <v>17</v>
      </c>
      <c r="C23" s="63" t="s">
        <v>75</v>
      </c>
      <c r="D23" s="2" t="s">
        <v>76</v>
      </c>
      <c r="E23" s="64" t="s">
        <v>39</v>
      </c>
      <c r="F23" s="65"/>
      <c r="G23" s="66"/>
      <c r="H23" s="67" t="s">
        <v>40</v>
      </c>
      <c r="I23" s="68"/>
      <c r="J23" s="66"/>
      <c r="K23" s="67"/>
      <c r="L23" s="68"/>
      <c r="M23" s="66"/>
      <c r="N23" s="67"/>
      <c r="O23" s="69"/>
      <c r="P23" s="69"/>
      <c r="Q23" s="70"/>
      <c r="R23" s="82" t="s">
        <v>40</v>
      </c>
      <c r="S23" s="83" t="s">
        <v>40</v>
      </c>
      <c r="T23" s="84" t="s">
        <v>40</v>
      </c>
      <c r="V23" s="17" t="s">
        <v>40</v>
      </c>
      <c r="W23" s="17">
        <f t="shared" si="0"/>
        <v>1</v>
      </c>
      <c r="X23" s="17">
        <f t="shared" si="1"/>
        <v>11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8"/>
      <c r="B24" s="62">
        <v>18</v>
      </c>
      <c r="C24" s="74" t="s">
        <v>77</v>
      </c>
      <c r="D24" s="3" t="s">
        <v>38</v>
      </c>
      <c r="E24" s="75" t="s">
        <v>39</v>
      </c>
      <c r="F24" s="65"/>
      <c r="G24" s="66"/>
      <c r="H24" s="67" t="s">
        <v>40</v>
      </c>
      <c r="I24" s="68"/>
      <c r="J24" s="66"/>
      <c r="K24" s="67"/>
      <c r="L24" s="68"/>
      <c r="M24" s="66"/>
      <c r="N24" s="67"/>
      <c r="O24" s="69"/>
      <c r="P24" s="69"/>
      <c r="Q24" s="70"/>
      <c r="R24" s="82" t="s">
        <v>40</v>
      </c>
      <c r="S24" s="83" t="s">
        <v>40</v>
      </c>
      <c r="T24" s="84" t="s">
        <v>40</v>
      </c>
      <c r="V24" s="17" t="s">
        <v>40</v>
      </c>
      <c r="W24" s="17">
        <f t="shared" si="0"/>
        <v>1</v>
      </c>
      <c r="X24" s="17">
        <f t="shared" si="1"/>
        <v>11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8"/>
      <c r="B25" s="62">
        <v>19</v>
      </c>
      <c r="C25" s="63" t="s">
        <v>78</v>
      </c>
      <c r="D25" s="2" t="s">
        <v>38</v>
      </c>
      <c r="E25" s="64" t="s">
        <v>39</v>
      </c>
      <c r="F25" s="65"/>
      <c r="G25" s="66"/>
      <c r="H25" s="67" t="s">
        <v>40</v>
      </c>
      <c r="I25" s="68"/>
      <c r="J25" s="66"/>
      <c r="K25" s="67"/>
      <c r="L25" s="68"/>
      <c r="M25" s="66"/>
      <c r="N25" s="67"/>
      <c r="O25" s="69"/>
      <c r="P25" s="69"/>
      <c r="Q25" s="70"/>
      <c r="R25" s="82" t="s">
        <v>40</v>
      </c>
      <c r="S25" s="83" t="s">
        <v>40</v>
      </c>
      <c r="T25" s="84" t="s">
        <v>40</v>
      </c>
      <c r="V25" s="17" t="s">
        <v>40</v>
      </c>
      <c r="W25" s="17">
        <f t="shared" si="0"/>
        <v>1</v>
      </c>
      <c r="X25" s="17">
        <f t="shared" si="1"/>
        <v>11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8"/>
      <c r="B26" s="62">
        <v>20</v>
      </c>
      <c r="C26" s="74" t="s">
        <v>79</v>
      </c>
      <c r="D26" s="3" t="s">
        <v>38</v>
      </c>
      <c r="E26" s="75" t="s">
        <v>39</v>
      </c>
      <c r="F26" s="65"/>
      <c r="G26" s="66"/>
      <c r="H26" s="67" t="s">
        <v>40</v>
      </c>
      <c r="I26" s="68"/>
      <c r="J26" s="66"/>
      <c r="K26" s="67"/>
      <c r="L26" s="68"/>
      <c r="M26" s="66"/>
      <c r="N26" s="67"/>
      <c r="O26" s="69"/>
      <c r="P26" s="69"/>
      <c r="Q26" s="70"/>
      <c r="R26" s="82" t="s">
        <v>40</v>
      </c>
      <c r="S26" s="83" t="s">
        <v>40</v>
      </c>
      <c r="T26" s="84" t="s">
        <v>40</v>
      </c>
      <c r="V26" s="17" t="s">
        <v>40</v>
      </c>
      <c r="W26" s="17">
        <f t="shared" si="0"/>
        <v>1</v>
      </c>
      <c r="X26" s="17">
        <f t="shared" si="1"/>
        <v>11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8"/>
      <c r="B27" s="62">
        <v>21</v>
      </c>
      <c r="C27" s="63" t="s">
        <v>80</v>
      </c>
      <c r="D27" s="2" t="s">
        <v>81</v>
      </c>
      <c r="E27" s="64" t="s">
        <v>82</v>
      </c>
      <c r="F27" s="65"/>
      <c r="G27" s="66"/>
      <c r="H27" s="67">
        <v>0.19</v>
      </c>
      <c r="I27" s="68"/>
      <c r="J27" s="66"/>
      <c r="K27" s="67"/>
      <c r="L27" s="68"/>
      <c r="M27" s="66"/>
      <c r="N27" s="67"/>
      <c r="O27" s="69"/>
      <c r="P27" s="69"/>
      <c r="Q27" s="70"/>
      <c r="R27" s="86">
        <v>0.19</v>
      </c>
      <c r="S27" s="87">
        <v>0.19</v>
      </c>
      <c r="T27" s="88">
        <v>0.19</v>
      </c>
      <c r="V27" s="17" t="s">
        <v>83</v>
      </c>
      <c r="W27" s="17">
        <f t="shared" si="0"/>
        <v>0</v>
      </c>
      <c r="X27" s="17">
        <f t="shared" si="1"/>
        <v>11</v>
      </c>
      <c r="Y27" s="17">
        <f t="shared" si="2"/>
        <v>1</v>
      </c>
      <c r="Z27" s="17">
        <f t="shared" si="3"/>
        <v>0.19</v>
      </c>
      <c r="AA27" s="17">
        <f t="shared" si="4"/>
        <v>0.19</v>
      </c>
      <c r="AC27" s="17">
        <v>0.06</v>
      </c>
    </row>
    <row r="28" spans="1:29" x14ac:dyDescent="0.15">
      <c r="A28" s="48"/>
      <c r="B28" s="62">
        <v>22</v>
      </c>
      <c r="C28" s="74" t="s">
        <v>84</v>
      </c>
      <c r="D28" s="3" t="s">
        <v>76</v>
      </c>
      <c r="E28" s="75" t="s">
        <v>73</v>
      </c>
      <c r="F28" s="65"/>
      <c r="G28" s="66"/>
      <c r="H28" s="67" t="s">
        <v>74</v>
      </c>
      <c r="I28" s="68"/>
      <c r="J28" s="66"/>
      <c r="K28" s="67"/>
      <c r="L28" s="68"/>
      <c r="M28" s="66"/>
      <c r="N28" s="67"/>
      <c r="O28" s="69"/>
      <c r="P28" s="69"/>
      <c r="Q28" s="70"/>
      <c r="R28" s="82" t="s">
        <v>74</v>
      </c>
      <c r="S28" s="83" t="s">
        <v>74</v>
      </c>
      <c r="T28" s="84" t="s">
        <v>74</v>
      </c>
      <c r="V28" s="17" t="s">
        <v>74</v>
      </c>
      <c r="W28" s="17">
        <f t="shared" si="0"/>
        <v>1</v>
      </c>
      <c r="X28" s="17">
        <f t="shared" si="1"/>
        <v>11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8"/>
      <c r="B29" s="62">
        <v>23</v>
      </c>
      <c r="C29" s="63" t="s">
        <v>85</v>
      </c>
      <c r="D29" s="2" t="s">
        <v>86</v>
      </c>
      <c r="E29" s="64" t="s">
        <v>39</v>
      </c>
      <c r="F29" s="65"/>
      <c r="G29" s="66"/>
      <c r="H29" s="67">
        <v>1.9E-2</v>
      </c>
      <c r="I29" s="68"/>
      <c r="J29" s="66"/>
      <c r="K29" s="67"/>
      <c r="L29" s="68"/>
      <c r="M29" s="66"/>
      <c r="N29" s="67"/>
      <c r="O29" s="69"/>
      <c r="P29" s="69"/>
      <c r="Q29" s="70"/>
      <c r="R29" s="82">
        <v>1.9E-2</v>
      </c>
      <c r="S29" s="83">
        <v>1.9E-2</v>
      </c>
      <c r="T29" s="84">
        <v>1.9E-2</v>
      </c>
      <c r="V29" s="17" t="s">
        <v>40</v>
      </c>
      <c r="W29" s="17">
        <f t="shared" si="0"/>
        <v>0</v>
      </c>
      <c r="X29" s="17">
        <f t="shared" si="1"/>
        <v>11</v>
      </c>
      <c r="Y29" s="17">
        <f t="shared" si="2"/>
        <v>1</v>
      </c>
      <c r="Z29" s="17">
        <f t="shared" si="3"/>
        <v>1.9E-2</v>
      </c>
      <c r="AA29" s="17">
        <f t="shared" si="4"/>
        <v>1.9E-2</v>
      </c>
      <c r="AC29" s="17">
        <v>1E-3</v>
      </c>
    </row>
    <row r="30" spans="1:29" x14ac:dyDescent="0.15">
      <c r="A30" s="48"/>
      <c r="B30" s="62">
        <v>24</v>
      </c>
      <c r="C30" s="74" t="s">
        <v>87</v>
      </c>
      <c r="D30" s="3" t="s">
        <v>88</v>
      </c>
      <c r="E30" s="75" t="s">
        <v>89</v>
      </c>
      <c r="F30" s="65"/>
      <c r="G30" s="66"/>
      <c r="H30" s="67" t="s">
        <v>187</v>
      </c>
      <c r="I30" s="68"/>
      <c r="J30" s="66"/>
      <c r="K30" s="67"/>
      <c r="L30" s="68"/>
      <c r="M30" s="66"/>
      <c r="N30" s="67"/>
      <c r="O30" s="69"/>
      <c r="P30" s="69"/>
      <c r="Q30" s="70"/>
      <c r="R30" s="82" t="s">
        <v>187</v>
      </c>
      <c r="S30" s="83" t="s">
        <v>187</v>
      </c>
      <c r="T30" s="84" t="s">
        <v>187</v>
      </c>
      <c r="V30" s="17" t="s">
        <v>90</v>
      </c>
      <c r="W30" s="17">
        <f t="shared" si="0"/>
        <v>1</v>
      </c>
      <c r="X30" s="17">
        <f t="shared" si="1"/>
        <v>11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8"/>
      <c r="B31" s="62">
        <v>25</v>
      </c>
      <c r="C31" s="63" t="s">
        <v>91</v>
      </c>
      <c r="D31" s="2" t="s">
        <v>92</v>
      </c>
      <c r="E31" s="64" t="s">
        <v>39</v>
      </c>
      <c r="F31" s="65"/>
      <c r="G31" s="66"/>
      <c r="H31" s="67" t="s">
        <v>40</v>
      </c>
      <c r="I31" s="68"/>
      <c r="J31" s="66"/>
      <c r="K31" s="67"/>
      <c r="L31" s="68"/>
      <c r="M31" s="66"/>
      <c r="N31" s="67"/>
      <c r="O31" s="69"/>
      <c r="P31" s="69"/>
      <c r="Q31" s="70"/>
      <c r="R31" s="82" t="s">
        <v>40</v>
      </c>
      <c r="S31" s="83" t="s">
        <v>40</v>
      </c>
      <c r="T31" s="84" t="s">
        <v>40</v>
      </c>
      <c r="V31" s="17" t="s">
        <v>40</v>
      </c>
      <c r="W31" s="17">
        <f t="shared" si="0"/>
        <v>1</v>
      </c>
      <c r="X31" s="17">
        <f t="shared" si="1"/>
        <v>11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8"/>
      <c r="B32" s="62">
        <v>26</v>
      </c>
      <c r="C32" s="74" t="s">
        <v>93</v>
      </c>
      <c r="D32" s="3" t="s">
        <v>38</v>
      </c>
      <c r="E32" s="75" t="s">
        <v>39</v>
      </c>
      <c r="F32" s="65"/>
      <c r="G32" s="66"/>
      <c r="H32" s="67" t="s">
        <v>40</v>
      </c>
      <c r="I32" s="68"/>
      <c r="J32" s="66"/>
      <c r="K32" s="67"/>
      <c r="L32" s="68"/>
      <c r="M32" s="66"/>
      <c r="N32" s="67"/>
      <c r="O32" s="69"/>
      <c r="P32" s="69"/>
      <c r="Q32" s="70"/>
      <c r="R32" s="82" t="s">
        <v>40</v>
      </c>
      <c r="S32" s="83" t="s">
        <v>40</v>
      </c>
      <c r="T32" s="84" t="s">
        <v>40</v>
      </c>
      <c r="V32" s="17" t="s">
        <v>40</v>
      </c>
      <c r="W32" s="17">
        <f t="shared" si="0"/>
        <v>1</v>
      </c>
      <c r="X32" s="17">
        <f t="shared" si="1"/>
        <v>11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8"/>
      <c r="B33" s="62">
        <v>27</v>
      </c>
      <c r="C33" s="63" t="s">
        <v>94</v>
      </c>
      <c r="D33" s="2" t="s">
        <v>92</v>
      </c>
      <c r="E33" s="64" t="s">
        <v>39</v>
      </c>
      <c r="F33" s="65"/>
      <c r="G33" s="66"/>
      <c r="H33" s="67">
        <v>2.3E-2</v>
      </c>
      <c r="I33" s="68"/>
      <c r="J33" s="66"/>
      <c r="K33" s="67"/>
      <c r="L33" s="68"/>
      <c r="M33" s="66"/>
      <c r="N33" s="67"/>
      <c r="O33" s="69"/>
      <c r="P33" s="69"/>
      <c r="Q33" s="70"/>
      <c r="R33" s="82">
        <v>2.3E-2</v>
      </c>
      <c r="S33" s="83">
        <v>2.3E-2</v>
      </c>
      <c r="T33" s="84">
        <v>2.3E-2</v>
      </c>
      <c r="V33" s="17" t="s">
        <v>40</v>
      </c>
      <c r="W33" s="17">
        <f t="shared" si="0"/>
        <v>0</v>
      </c>
      <c r="X33" s="17">
        <f t="shared" si="1"/>
        <v>11</v>
      </c>
      <c r="Y33" s="17">
        <f t="shared" si="2"/>
        <v>1</v>
      </c>
      <c r="Z33" s="17">
        <f t="shared" si="3"/>
        <v>2.3E-2</v>
      </c>
      <c r="AA33" s="17">
        <f t="shared" si="4"/>
        <v>2.3E-2</v>
      </c>
      <c r="AC33" s="17">
        <v>1E-3</v>
      </c>
    </row>
    <row r="34" spans="1:29" x14ac:dyDescent="0.15">
      <c r="A34" s="48"/>
      <c r="B34" s="62">
        <v>28</v>
      </c>
      <c r="C34" s="74" t="s">
        <v>95</v>
      </c>
      <c r="D34" s="3" t="s">
        <v>88</v>
      </c>
      <c r="E34" s="75" t="s">
        <v>89</v>
      </c>
      <c r="F34" s="65"/>
      <c r="G34" s="66"/>
      <c r="H34" s="67">
        <v>0.01</v>
      </c>
      <c r="I34" s="68"/>
      <c r="J34" s="66"/>
      <c r="K34" s="67"/>
      <c r="L34" s="68"/>
      <c r="M34" s="66"/>
      <c r="N34" s="67"/>
      <c r="O34" s="69"/>
      <c r="P34" s="69"/>
      <c r="Q34" s="70"/>
      <c r="R34" s="82">
        <v>0.01</v>
      </c>
      <c r="S34" s="83">
        <v>0.01</v>
      </c>
      <c r="T34" s="84">
        <v>0.01</v>
      </c>
      <c r="V34" s="17" t="s">
        <v>90</v>
      </c>
      <c r="W34" s="17">
        <f t="shared" si="0"/>
        <v>0</v>
      </c>
      <c r="X34" s="17">
        <f t="shared" si="1"/>
        <v>11</v>
      </c>
      <c r="Y34" s="17">
        <f t="shared" si="2"/>
        <v>1</v>
      </c>
      <c r="Z34" s="17">
        <f t="shared" si="3"/>
        <v>0.01</v>
      </c>
      <c r="AA34" s="17">
        <f t="shared" si="4"/>
        <v>0.01</v>
      </c>
      <c r="AC34" s="17">
        <v>3.0000000000000001E-3</v>
      </c>
    </row>
    <row r="35" spans="1:29" x14ac:dyDescent="0.15">
      <c r="A35" s="48"/>
      <c r="B35" s="62">
        <v>29</v>
      </c>
      <c r="C35" s="63" t="s">
        <v>96</v>
      </c>
      <c r="D35" s="2" t="s">
        <v>97</v>
      </c>
      <c r="E35" s="64" t="s">
        <v>39</v>
      </c>
      <c r="F35" s="65"/>
      <c r="G35" s="66"/>
      <c r="H35" s="67">
        <v>4.0000000000000001E-3</v>
      </c>
      <c r="I35" s="68"/>
      <c r="J35" s="66"/>
      <c r="K35" s="67"/>
      <c r="L35" s="68"/>
      <c r="M35" s="66"/>
      <c r="N35" s="67"/>
      <c r="O35" s="69"/>
      <c r="P35" s="69"/>
      <c r="Q35" s="70"/>
      <c r="R35" s="82">
        <v>4.0000000000000001E-3</v>
      </c>
      <c r="S35" s="83">
        <v>4.0000000000000001E-3</v>
      </c>
      <c r="T35" s="84">
        <v>4.0000000000000001E-3</v>
      </c>
      <c r="V35" s="17" t="s">
        <v>40</v>
      </c>
      <c r="W35" s="17">
        <f t="shared" si="0"/>
        <v>0</v>
      </c>
      <c r="X35" s="17">
        <f t="shared" si="1"/>
        <v>11</v>
      </c>
      <c r="Y35" s="17">
        <f t="shared" si="2"/>
        <v>1</v>
      </c>
      <c r="Z35" s="17">
        <f t="shared" si="3"/>
        <v>4.0000000000000001E-3</v>
      </c>
      <c r="AA35" s="17">
        <f t="shared" si="4"/>
        <v>4.0000000000000001E-3</v>
      </c>
      <c r="AC35" s="17">
        <v>1E-3</v>
      </c>
    </row>
    <row r="36" spans="1:29" x14ac:dyDescent="0.15">
      <c r="A36" s="48"/>
      <c r="B36" s="62">
        <v>30</v>
      </c>
      <c r="C36" s="74" t="s">
        <v>98</v>
      </c>
      <c r="D36" s="3" t="s">
        <v>99</v>
      </c>
      <c r="E36" s="75" t="s">
        <v>39</v>
      </c>
      <c r="F36" s="65"/>
      <c r="G36" s="66"/>
      <c r="H36" s="67" t="s">
        <v>40</v>
      </c>
      <c r="I36" s="68"/>
      <c r="J36" s="66"/>
      <c r="K36" s="67"/>
      <c r="L36" s="68"/>
      <c r="M36" s="66"/>
      <c r="N36" s="67"/>
      <c r="O36" s="69"/>
      <c r="P36" s="69"/>
      <c r="Q36" s="70"/>
      <c r="R36" s="82" t="s">
        <v>40</v>
      </c>
      <c r="S36" s="83" t="s">
        <v>40</v>
      </c>
      <c r="T36" s="84" t="s">
        <v>40</v>
      </c>
      <c r="V36" s="17" t="s">
        <v>40</v>
      </c>
      <c r="W36" s="17">
        <f t="shared" si="0"/>
        <v>1</v>
      </c>
      <c r="X36" s="17">
        <f t="shared" si="1"/>
        <v>11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8"/>
      <c r="B37" s="62">
        <v>31</v>
      </c>
      <c r="C37" s="63" t="s">
        <v>100</v>
      </c>
      <c r="D37" s="2" t="s">
        <v>101</v>
      </c>
      <c r="E37" s="64" t="s">
        <v>102</v>
      </c>
      <c r="F37" s="65"/>
      <c r="G37" s="66"/>
      <c r="H37" s="67" t="s">
        <v>103</v>
      </c>
      <c r="I37" s="68"/>
      <c r="J37" s="66"/>
      <c r="K37" s="67"/>
      <c r="L37" s="68"/>
      <c r="M37" s="66"/>
      <c r="N37" s="67"/>
      <c r="O37" s="69"/>
      <c r="P37" s="69"/>
      <c r="Q37" s="70"/>
      <c r="R37" s="82" t="s">
        <v>103</v>
      </c>
      <c r="S37" s="83" t="s">
        <v>103</v>
      </c>
      <c r="T37" s="84" t="s">
        <v>103</v>
      </c>
      <c r="V37" s="17" t="s">
        <v>103</v>
      </c>
      <c r="W37" s="17">
        <f t="shared" si="0"/>
        <v>1</v>
      </c>
      <c r="X37" s="17">
        <f t="shared" si="1"/>
        <v>11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8"/>
      <c r="B38" s="62">
        <v>32</v>
      </c>
      <c r="C38" s="74" t="s">
        <v>104</v>
      </c>
      <c r="D38" s="3" t="s">
        <v>61</v>
      </c>
      <c r="E38" s="75" t="s">
        <v>105</v>
      </c>
      <c r="F38" s="65"/>
      <c r="G38" s="66"/>
      <c r="H38" s="67" t="s">
        <v>106</v>
      </c>
      <c r="I38" s="68"/>
      <c r="J38" s="66"/>
      <c r="K38" s="67"/>
      <c r="L38" s="68"/>
      <c r="M38" s="66"/>
      <c r="N38" s="67"/>
      <c r="O38" s="69"/>
      <c r="P38" s="69"/>
      <c r="Q38" s="70"/>
      <c r="R38" s="86" t="s">
        <v>106</v>
      </c>
      <c r="S38" s="87" t="s">
        <v>106</v>
      </c>
      <c r="T38" s="88" t="s">
        <v>106</v>
      </c>
      <c r="V38" s="17" t="s">
        <v>106</v>
      </c>
      <c r="W38" s="17">
        <f t="shared" si="0"/>
        <v>1</v>
      </c>
      <c r="X38" s="17">
        <f t="shared" si="1"/>
        <v>11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8"/>
      <c r="B39" s="62">
        <v>33</v>
      </c>
      <c r="C39" s="63" t="s">
        <v>107</v>
      </c>
      <c r="D39" s="2" t="s">
        <v>108</v>
      </c>
      <c r="E39" s="64" t="s">
        <v>105</v>
      </c>
      <c r="F39" s="65"/>
      <c r="G39" s="66"/>
      <c r="H39" s="67">
        <v>0.03</v>
      </c>
      <c r="I39" s="68"/>
      <c r="J39" s="66"/>
      <c r="K39" s="67"/>
      <c r="L39" s="68"/>
      <c r="M39" s="66"/>
      <c r="N39" s="67"/>
      <c r="O39" s="69"/>
      <c r="P39" s="69"/>
      <c r="Q39" s="70"/>
      <c r="R39" s="86">
        <v>0.03</v>
      </c>
      <c r="S39" s="87">
        <v>0.03</v>
      </c>
      <c r="T39" s="88">
        <v>0.03</v>
      </c>
      <c r="V39" s="17" t="s">
        <v>106</v>
      </c>
      <c r="W39" s="17">
        <f t="shared" si="0"/>
        <v>0</v>
      </c>
      <c r="X39" s="17">
        <f t="shared" si="1"/>
        <v>11</v>
      </c>
      <c r="Y39" s="17">
        <f t="shared" si="2"/>
        <v>1</v>
      </c>
      <c r="Z39" s="17">
        <f t="shared" si="3"/>
        <v>0.03</v>
      </c>
      <c r="AA39" s="17">
        <f t="shared" si="4"/>
        <v>0.03</v>
      </c>
      <c r="AC39" s="17">
        <v>0.01</v>
      </c>
    </row>
    <row r="40" spans="1:29" x14ac:dyDescent="0.15">
      <c r="A40" s="48"/>
      <c r="B40" s="62">
        <v>34</v>
      </c>
      <c r="C40" s="74" t="s">
        <v>109</v>
      </c>
      <c r="D40" s="3" t="s">
        <v>110</v>
      </c>
      <c r="E40" s="75" t="s">
        <v>111</v>
      </c>
      <c r="F40" s="65"/>
      <c r="G40" s="66"/>
      <c r="H40" s="67" t="s">
        <v>112</v>
      </c>
      <c r="I40" s="68"/>
      <c r="J40" s="66"/>
      <c r="K40" s="67"/>
      <c r="L40" s="68"/>
      <c r="M40" s="66"/>
      <c r="N40" s="67"/>
      <c r="O40" s="69"/>
      <c r="P40" s="69"/>
      <c r="Q40" s="70"/>
      <c r="R40" s="86" t="s">
        <v>112</v>
      </c>
      <c r="S40" s="87" t="s">
        <v>112</v>
      </c>
      <c r="T40" s="88" t="s">
        <v>112</v>
      </c>
      <c r="V40" s="17" t="s">
        <v>112</v>
      </c>
      <c r="W40" s="17">
        <f t="shared" si="0"/>
        <v>1</v>
      </c>
      <c r="X40" s="17">
        <f t="shared" si="1"/>
        <v>11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8"/>
      <c r="B41" s="62">
        <v>35</v>
      </c>
      <c r="C41" s="63" t="s">
        <v>113</v>
      </c>
      <c r="D41" s="2" t="s">
        <v>61</v>
      </c>
      <c r="E41" s="64" t="s">
        <v>105</v>
      </c>
      <c r="F41" s="65"/>
      <c r="G41" s="66"/>
      <c r="H41" s="67" t="s">
        <v>106</v>
      </c>
      <c r="I41" s="68"/>
      <c r="J41" s="66"/>
      <c r="K41" s="67"/>
      <c r="L41" s="68"/>
      <c r="M41" s="66"/>
      <c r="N41" s="67"/>
      <c r="O41" s="69"/>
      <c r="P41" s="69"/>
      <c r="Q41" s="70"/>
      <c r="R41" s="86" t="s">
        <v>106</v>
      </c>
      <c r="S41" s="87" t="s">
        <v>106</v>
      </c>
      <c r="T41" s="88" t="s">
        <v>106</v>
      </c>
      <c r="V41" s="17" t="s">
        <v>106</v>
      </c>
      <c r="W41" s="17">
        <f t="shared" si="0"/>
        <v>1</v>
      </c>
      <c r="X41" s="17">
        <f t="shared" si="1"/>
        <v>11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8"/>
      <c r="B42" s="62">
        <v>36</v>
      </c>
      <c r="C42" s="74" t="s">
        <v>114</v>
      </c>
      <c r="D42" s="3" t="s">
        <v>115</v>
      </c>
      <c r="E42" s="75" t="s">
        <v>116</v>
      </c>
      <c r="F42" s="65"/>
      <c r="G42" s="66"/>
      <c r="H42" s="67">
        <v>7.6</v>
      </c>
      <c r="I42" s="68"/>
      <c r="J42" s="66"/>
      <c r="K42" s="67"/>
      <c r="L42" s="68"/>
      <c r="M42" s="66"/>
      <c r="N42" s="67"/>
      <c r="O42" s="69"/>
      <c r="P42" s="69"/>
      <c r="Q42" s="70"/>
      <c r="R42" s="89">
        <v>7.6</v>
      </c>
      <c r="S42" s="90">
        <v>7.6</v>
      </c>
      <c r="T42" s="91">
        <v>7.6</v>
      </c>
      <c r="V42" s="17" t="s">
        <v>63</v>
      </c>
      <c r="W42" s="17">
        <f t="shared" si="0"/>
        <v>0</v>
      </c>
      <c r="X42" s="17">
        <f t="shared" si="1"/>
        <v>11</v>
      </c>
      <c r="Y42" s="17">
        <f t="shared" si="2"/>
        <v>1</v>
      </c>
      <c r="Z42" s="17">
        <f t="shared" si="3"/>
        <v>7.6</v>
      </c>
      <c r="AA42" s="17">
        <f t="shared" si="4"/>
        <v>7.6</v>
      </c>
      <c r="AC42" s="17">
        <v>0.1</v>
      </c>
    </row>
    <row r="43" spans="1:29" x14ac:dyDescent="0.15">
      <c r="A43" s="48"/>
      <c r="B43" s="62">
        <v>37</v>
      </c>
      <c r="C43" s="63" t="s">
        <v>117</v>
      </c>
      <c r="D43" s="2" t="s">
        <v>69</v>
      </c>
      <c r="E43" s="64" t="s">
        <v>70</v>
      </c>
      <c r="F43" s="65"/>
      <c r="G43" s="66"/>
      <c r="H43" s="67" t="s">
        <v>71</v>
      </c>
      <c r="I43" s="68"/>
      <c r="J43" s="66"/>
      <c r="K43" s="67"/>
      <c r="L43" s="68"/>
      <c r="M43" s="66"/>
      <c r="N43" s="67"/>
      <c r="O43" s="69"/>
      <c r="P43" s="69"/>
      <c r="Q43" s="70"/>
      <c r="R43" s="82" t="s">
        <v>71</v>
      </c>
      <c r="S43" s="83" t="s">
        <v>71</v>
      </c>
      <c r="T43" s="84" t="s">
        <v>71</v>
      </c>
      <c r="V43" s="17" t="s">
        <v>71</v>
      </c>
      <c r="W43" s="17">
        <f t="shared" si="0"/>
        <v>1</v>
      </c>
      <c r="X43" s="17">
        <f t="shared" si="1"/>
        <v>11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8"/>
      <c r="B44" s="62">
        <v>38</v>
      </c>
      <c r="C44" s="74" t="s">
        <v>118</v>
      </c>
      <c r="D44" s="3" t="s">
        <v>115</v>
      </c>
      <c r="E44" s="75" t="s">
        <v>119</v>
      </c>
      <c r="F44" s="92">
        <v>8.4</v>
      </c>
      <c r="G44" s="93">
        <v>9.4</v>
      </c>
      <c r="H44" s="93">
        <v>9.1999999999999993</v>
      </c>
      <c r="I44" s="93"/>
      <c r="J44" s="93"/>
      <c r="K44" s="93"/>
      <c r="L44" s="93"/>
      <c r="M44" s="93"/>
      <c r="N44" s="93"/>
      <c r="O44" s="93"/>
      <c r="P44" s="93"/>
      <c r="Q44" s="94"/>
      <c r="R44" s="95">
        <v>8.4</v>
      </c>
      <c r="S44" s="96">
        <v>9.4</v>
      </c>
      <c r="T44" s="97">
        <v>9</v>
      </c>
      <c r="V44" s="17" t="s">
        <v>120</v>
      </c>
      <c r="W44" s="17">
        <f t="shared" si="0"/>
        <v>0</v>
      </c>
      <c r="X44" s="17">
        <f t="shared" si="1"/>
        <v>9</v>
      </c>
      <c r="Y44" s="17">
        <f t="shared" si="2"/>
        <v>3</v>
      </c>
      <c r="Z44" s="17">
        <f t="shared" si="3"/>
        <v>8.4</v>
      </c>
      <c r="AA44" s="17">
        <f t="shared" si="4"/>
        <v>9.4</v>
      </c>
      <c r="AC44" s="17">
        <v>0.2</v>
      </c>
    </row>
    <row r="45" spans="1:29" x14ac:dyDescent="0.15">
      <c r="A45" s="48"/>
      <c r="B45" s="62">
        <v>39</v>
      </c>
      <c r="C45" s="63" t="s">
        <v>121</v>
      </c>
      <c r="D45" s="2" t="s">
        <v>122</v>
      </c>
      <c r="E45" s="64" t="s">
        <v>123</v>
      </c>
      <c r="F45" s="65"/>
      <c r="G45" s="66"/>
      <c r="H45" s="67">
        <v>26</v>
      </c>
      <c r="I45" s="68"/>
      <c r="J45" s="66"/>
      <c r="K45" s="67"/>
      <c r="L45" s="68"/>
      <c r="M45" s="66"/>
      <c r="N45" s="67"/>
      <c r="O45" s="69"/>
      <c r="P45" s="69"/>
      <c r="Q45" s="70"/>
      <c r="R45" s="98">
        <v>26</v>
      </c>
      <c r="S45" s="99">
        <v>26</v>
      </c>
      <c r="T45" s="100">
        <v>26</v>
      </c>
      <c r="V45" s="17" t="s">
        <v>124</v>
      </c>
      <c r="W45" s="17">
        <f t="shared" si="0"/>
        <v>0</v>
      </c>
      <c r="X45" s="17">
        <f t="shared" si="1"/>
        <v>11</v>
      </c>
      <c r="Y45" s="17">
        <f t="shared" si="2"/>
        <v>1</v>
      </c>
      <c r="Z45" s="17">
        <f t="shared" si="3"/>
        <v>26</v>
      </c>
      <c r="AA45" s="17">
        <f t="shared" si="4"/>
        <v>26</v>
      </c>
      <c r="AC45" s="17">
        <v>1</v>
      </c>
    </row>
    <row r="46" spans="1:29" x14ac:dyDescent="0.15">
      <c r="A46" s="48"/>
      <c r="B46" s="62">
        <v>40</v>
      </c>
      <c r="C46" s="74" t="s">
        <v>125</v>
      </c>
      <c r="D46" s="3" t="s">
        <v>126</v>
      </c>
      <c r="E46" s="75" t="s">
        <v>127</v>
      </c>
      <c r="F46" s="65"/>
      <c r="G46" s="66"/>
      <c r="H46" s="67">
        <v>60</v>
      </c>
      <c r="I46" s="68"/>
      <c r="J46" s="66"/>
      <c r="K46" s="67"/>
      <c r="L46" s="68"/>
      <c r="M46" s="66"/>
      <c r="N46" s="67"/>
      <c r="O46" s="69"/>
      <c r="P46" s="69"/>
      <c r="Q46" s="70"/>
      <c r="R46" s="98">
        <v>60</v>
      </c>
      <c r="S46" s="99">
        <v>60</v>
      </c>
      <c r="T46" s="100">
        <v>60</v>
      </c>
      <c r="V46" s="17" t="s">
        <v>124</v>
      </c>
      <c r="W46" s="17">
        <f t="shared" si="0"/>
        <v>0</v>
      </c>
      <c r="X46" s="17">
        <f t="shared" si="1"/>
        <v>11</v>
      </c>
      <c r="Y46" s="17">
        <f t="shared" si="2"/>
        <v>1</v>
      </c>
      <c r="Z46" s="17">
        <f t="shared" si="3"/>
        <v>60</v>
      </c>
      <c r="AA46" s="17">
        <f t="shared" si="4"/>
        <v>60</v>
      </c>
      <c r="AC46" s="17">
        <v>1</v>
      </c>
    </row>
    <row r="47" spans="1:29" x14ac:dyDescent="0.15">
      <c r="A47" s="48"/>
      <c r="B47" s="62">
        <v>41</v>
      </c>
      <c r="C47" s="63" t="s">
        <v>128</v>
      </c>
      <c r="D47" s="2" t="s">
        <v>108</v>
      </c>
      <c r="E47" s="64" t="s">
        <v>54</v>
      </c>
      <c r="F47" s="65"/>
      <c r="G47" s="66"/>
      <c r="H47" s="67" t="s">
        <v>55</v>
      </c>
      <c r="I47" s="68"/>
      <c r="J47" s="66"/>
      <c r="K47" s="67"/>
      <c r="L47" s="68"/>
      <c r="M47" s="66"/>
      <c r="N47" s="67"/>
      <c r="O47" s="69"/>
      <c r="P47" s="69"/>
      <c r="Q47" s="70"/>
      <c r="R47" s="86" t="s">
        <v>55</v>
      </c>
      <c r="S47" s="87" t="s">
        <v>55</v>
      </c>
      <c r="T47" s="88" t="s">
        <v>55</v>
      </c>
      <c r="V47" s="17" t="s">
        <v>55</v>
      </c>
      <c r="W47" s="17">
        <f t="shared" si="0"/>
        <v>1</v>
      </c>
      <c r="X47" s="17">
        <f t="shared" si="1"/>
        <v>11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s="151" customFormat="1" x14ac:dyDescent="0.15">
      <c r="A48" s="147"/>
      <c r="B48" s="148">
        <v>42</v>
      </c>
      <c r="C48" s="149" t="s">
        <v>129</v>
      </c>
      <c r="D48" s="5" t="s">
        <v>130</v>
      </c>
      <c r="E48" s="150" t="s">
        <v>131</v>
      </c>
      <c r="F48" s="65"/>
      <c r="G48" s="66"/>
      <c r="H48" s="67">
        <v>9.9999999999999995E-7</v>
      </c>
      <c r="I48" s="68"/>
      <c r="J48" s="66"/>
      <c r="K48" s="67"/>
      <c r="L48" s="68"/>
      <c r="M48" s="66"/>
      <c r="N48" s="67"/>
      <c r="O48" s="69"/>
      <c r="P48" s="69"/>
      <c r="Q48" s="70"/>
      <c r="R48" s="101">
        <v>9.9999999999999995E-7</v>
      </c>
      <c r="S48" s="102">
        <v>9.9999999999999995E-7</v>
      </c>
      <c r="T48" s="103">
        <v>9.9999999999999995E-7</v>
      </c>
      <c r="V48" s="151" t="s">
        <v>132</v>
      </c>
      <c r="W48" s="151">
        <f t="shared" si="0"/>
        <v>0</v>
      </c>
      <c r="X48" s="151">
        <f t="shared" si="1"/>
        <v>11</v>
      </c>
      <c r="Y48" s="151">
        <f t="shared" si="2"/>
        <v>1</v>
      </c>
      <c r="Z48" s="151">
        <f t="shared" si="3"/>
        <v>9.9999999999999995E-7</v>
      </c>
      <c r="AA48" s="151">
        <f t="shared" si="4"/>
        <v>9.9999999999999995E-7</v>
      </c>
      <c r="AC48" s="151">
        <v>9.9999999999999995E-7</v>
      </c>
    </row>
    <row r="49" spans="1:29" x14ac:dyDescent="0.15">
      <c r="A49" s="48"/>
      <c r="B49" s="62">
        <v>43</v>
      </c>
      <c r="C49" s="63" t="s">
        <v>133</v>
      </c>
      <c r="D49" s="2" t="s">
        <v>130</v>
      </c>
      <c r="E49" s="64" t="s">
        <v>131</v>
      </c>
      <c r="F49" s="65"/>
      <c r="G49" s="66"/>
      <c r="H49" s="67" t="s">
        <v>132</v>
      </c>
      <c r="I49" s="68"/>
      <c r="J49" s="66"/>
      <c r="K49" s="67"/>
      <c r="L49" s="68"/>
      <c r="M49" s="66"/>
      <c r="N49" s="67"/>
      <c r="O49" s="69"/>
      <c r="P49" s="69"/>
      <c r="Q49" s="70"/>
      <c r="R49" s="101" t="s">
        <v>132</v>
      </c>
      <c r="S49" s="102" t="s">
        <v>132</v>
      </c>
      <c r="T49" s="103" t="s">
        <v>132</v>
      </c>
      <c r="V49" s="17" t="s">
        <v>132</v>
      </c>
      <c r="W49" s="17">
        <f t="shared" si="0"/>
        <v>1</v>
      </c>
      <c r="X49" s="17">
        <f t="shared" si="1"/>
        <v>11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8"/>
      <c r="B50" s="62">
        <v>44</v>
      </c>
      <c r="C50" s="74" t="s">
        <v>134</v>
      </c>
      <c r="D50" s="3" t="s">
        <v>76</v>
      </c>
      <c r="E50" s="75" t="s">
        <v>70</v>
      </c>
      <c r="F50" s="65"/>
      <c r="G50" s="66"/>
      <c r="H50" s="67" t="s">
        <v>71</v>
      </c>
      <c r="I50" s="68"/>
      <c r="J50" s="66"/>
      <c r="K50" s="67"/>
      <c r="L50" s="68"/>
      <c r="M50" s="66"/>
      <c r="N50" s="67"/>
      <c r="O50" s="69"/>
      <c r="P50" s="69"/>
      <c r="Q50" s="70"/>
      <c r="R50" s="82" t="s">
        <v>71</v>
      </c>
      <c r="S50" s="83" t="s">
        <v>71</v>
      </c>
      <c r="T50" s="84" t="s">
        <v>71</v>
      </c>
      <c r="V50" s="17" t="s">
        <v>71</v>
      </c>
      <c r="W50" s="17">
        <f t="shared" si="0"/>
        <v>1</v>
      </c>
      <c r="X50" s="17">
        <f t="shared" si="1"/>
        <v>11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8"/>
      <c r="B51" s="62">
        <v>45</v>
      </c>
      <c r="C51" s="63" t="s">
        <v>135</v>
      </c>
      <c r="D51" s="2" t="s">
        <v>136</v>
      </c>
      <c r="E51" s="64" t="s">
        <v>137</v>
      </c>
      <c r="F51" s="65"/>
      <c r="G51" s="66"/>
      <c r="H51" s="67" t="s">
        <v>138</v>
      </c>
      <c r="I51" s="68"/>
      <c r="J51" s="66"/>
      <c r="K51" s="67"/>
      <c r="L51" s="68"/>
      <c r="M51" s="66"/>
      <c r="N51" s="67"/>
      <c r="O51" s="69"/>
      <c r="P51" s="69"/>
      <c r="Q51" s="70"/>
      <c r="R51" s="76" t="s">
        <v>138</v>
      </c>
      <c r="S51" s="77" t="s">
        <v>138</v>
      </c>
      <c r="T51" s="78" t="s">
        <v>138</v>
      </c>
      <c r="V51" s="17" t="s">
        <v>138</v>
      </c>
      <c r="W51" s="17">
        <f t="shared" si="0"/>
        <v>1</v>
      </c>
      <c r="X51" s="17">
        <f t="shared" si="1"/>
        <v>11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8"/>
      <c r="B52" s="62">
        <v>46</v>
      </c>
      <c r="C52" s="74" t="s">
        <v>139</v>
      </c>
      <c r="D52" s="3" t="s">
        <v>140</v>
      </c>
      <c r="E52" s="75" t="s">
        <v>141</v>
      </c>
      <c r="F52" s="104">
        <v>0.3</v>
      </c>
      <c r="G52" s="105">
        <v>0.4</v>
      </c>
      <c r="H52" s="105">
        <v>0.5</v>
      </c>
      <c r="I52" s="105"/>
      <c r="J52" s="105"/>
      <c r="K52" s="105"/>
      <c r="L52" s="105"/>
      <c r="M52" s="105"/>
      <c r="N52" s="105"/>
      <c r="O52" s="105"/>
      <c r="P52" s="105"/>
      <c r="Q52" s="106"/>
      <c r="R52" s="89">
        <v>0.3</v>
      </c>
      <c r="S52" s="90">
        <v>0.5</v>
      </c>
      <c r="T52" s="91">
        <v>0.39999999999999997</v>
      </c>
      <c r="V52" s="17" t="s">
        <v>142</v>
      </c>
      <c r="W52" s="17">
        <f t="shared" si="0"/>
        <v>0</v>
      </c>
      <c r="X52" s="17">
        <f t="shared" si="1"/>
        <v>9</v>
      </c>
      <c r="Y52" s="17">
        <f t="shared" si="2"/>
        <v>3</v>
      </c>
      <c r="Z52" s="17">
        <f t="shared" si="3"/>
        <v>0.3</v>
      </c>
      <c r="AA52" s="17">
        <f t="shared" si="4"/>
        <v>0.5</v>
      </c>
      <c r="AC52" s="17">
        <v>0.3</v>
      </c>
    </row>
    <row r="53" spans="1:29" x14ac:dyDescent="0.15">
      <c r="A53" s="48"/>
      <c r="B53" s="62">
        <v>47</v>
      </c>
      <c r="C53" s="63" t="s">
        <v>143</v>
      </c>
      <c r="D53" s="2" t="s">
        <v>144</v>
      </c>
      <c r="E53" s="64" t="s">
        <v>145</v>
      </c>
      <c r="F53" s="107">
        <v>7.31</v>
      </c>
      <c r="G53" s="108">
        <v>7.98</v>
      </c>
      <c r="H53" s="108">
        <v>7.43</v>
      </c>
      <c r="I53" s="108"/>
      <c r="J53" s="108"/>
      <c r="K53" s="108"/>
      <c r="L53" s="108"/>
      <c r="M53" s="108"/>
      <c r="N53" s="108"/>
      <c r="O53" s="108"/>
      <c r="P53" s="108"/>
      <c r="Q53" s="109"/>
      <c r="R53" s="110">
        <v>7.31</v>
      </c>
      <c r="S53" s="111">
        <v>7.98</v>
      </c>
      <c r="T53" s="112">
        <v>7.5733333333333333</v>
      </c>
      <c r="W53" s="17">
        <f t="shared" si="0"/>
        <v>0</v>
      </c>
      <c r="X53" s="17">
        <f t="shared" si="1"/>
        <v>9</v>
      </c>
      <c r="Y53" s="17">
        <f t="shared" si="2"/>
        <v>3</v>
      </c>
      <c r="Z53" s="17">
        <f t="shared" si="3"/>
        <v>7.31</v>
      </c>
      <c r="AA53" s="17">
        <f t="shared" si="4"/>
        <v>7.98</v>
      </c>
    </row>
    <row r="54" spans="1:29" x14ac:dyDescent="0.15">
      <c r="A54" s="48"/>
      <c r="B54" s="62">
        <v>48</v>
      </c>
      <c r="C54" s="74" t="s">
        <v>146</v>
      </c>
      <c r="D54" s="3" t="s">
        <v>147</v>
      </c>
      <c r="E54" s="75" t="s">
        <v>145</v>
      </c>
      <c r="F54" s="65" t="s">
        <v>183</v>
      </c>
      <c r="G54" s="66" t="s">
        <v>183</v>
      </c>
      <c r="H54" s="67" t="s">
        <v>183</v>
      </c>
      <c r="I54" s="68"/>
      <c r="J54" s="66"/>
      <c r="K54" s="67"/>
      <c r="L54" s="68"/>
      <c r="M54" s="66"/>
      <c r="N54" s="67"/>
      <c r="O54" s="69"/>
      <c r="P54" s="69"/>
      <c r="Q54" s="70"/>
      <c r="R54" s="71"/>
      <c r="S54" s="72"/>
      <c r="T54" s="73"/>
      <c r="W54" s="17">
        <f t="shared" si="0"/>
        <v>0</v>
      </c>
      <c r="X54" s="17">
        <f t="shared" si="1"/>
        <v>9</v>
      </c>
      <c r="Y54" s="17">
        <f t="shared" si="2"/>
        <v>3</v>
      </c>
      <c r="Z54" s="17">
        <f t="shared" si="3"/>
        <v>0</v>
      </c>
      <c r="AA54" s="17">
        <f t="shared" si="4"/>
        <v>0</v>
      </c>
    </row>
    <row r="55" spans="1:29" x14ac:dyDescent="0.15">
      <c r="A55" s="48"/>
      <c r="B55" s="62">
        <v>49</v>
      </c>
      <c r="C55" s="63" t="s">
        <v>148</v>
      </c>
      <c r="D55" s="2" t="s">
        <v>147</v>
      </c>
      <c r="E55" s="64" t="s">
        <v>145</v>
      </c>
      <c r="F55" s="65" t="s">
        <v>183</v>
      </c>
      <c r="G55" s="66" t="s">
        <v>183</v>
      </c>
      <c r="H55" s="67" t="s">
        <v>183</v>
      </c>
      <c r="I55" s="68"/>
      <c r="J55" s="66"/>
      <c r="K55" s="67"/>
      <c r="L55" s="68"/>
      <c r="M55" s="66"/>
      <c r="N55" s="67"/>
      <c r="O55" s="69"/>
      <c r="P55" s="69"/>
      <c r="Q55" s="70"/>
      <c r="R55" s="71"/>
      <c r="S55" s="72"/>
      <c r="T55" s="73"/>
      <c r="W55" s="17">
        <f t="shared" si="0"/>
        <v>0</v>
      </c>
      <c r="X55" s="17">
        <f t="shared" si="1"/>
        <v>9</v>
      </c>
      <c r="Y55" s="17">
        <f t="shared" si="2"/>
        <v>3</v>
      </c>
      <c r="Z55" s="17">
        <f t="shared" si="3"/>
        <v>0</v>
      </c>
      <c r="AA55" s="17">
        <f t="shared" si="4"/>
        <v>0</v>
      </c>
    </row>
    <row r="56" spans="1:29" x14ac:dyDescent="0.15">
      <c r="A56" s="48"/>
      <c r="B56" s="62">
        <v>50</v>
      </c>
      <c r="C56" s="74" t="s">
        <v>149</v>
      </c>
      <c r="D56" s="3" t="s">
        <v>150</v>
      </c>
      <c r="E56" s="75" t="s">
        <v>151</v>
      </c>
      <c r="F56" s="145" t="s">
        <v>124</v>
      </c>
      <c r="G56" s="66" t="s">
        <v>124</v>
      </c>
      <c r="H56" s="67" t="s">
        <v>124</v>
      </c>
      <c r="I56" s="68"/>
      <c r="J56" s="66"/>
      <c r="K56" s="67"/>
      <c r="L56" s="68"/>
      <c r="M56" s="66"/>
      <c r="N56" s="67"/>
      <c r="O56" s="69"/>
      <c r="P56" s="69"/>
      <c r="Q56" s="70"/>
      <c r="R56" s="98" t="s">
        <v>124</v>
      </c>
      <c r="S56" s="99" t="s">
        <v>124</v>
      </c>
      <c r="T56" s="100" t="s">
        <v>124</v>
      </c>
      <c r="V56" s="17" t="s">
        <v>152</v>
      </c>
      <c r="W56" s="17">
        <f t="shared" si="0"/>
        <v>3</v>
      </c>
      <c r="X56" s="17">
        <f t="shared" si="1"/>
        <v>9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8"/>
      <c r="B57" s="113">
        <v>51</v>
      </c>
      <c r="C57" s="114" t="s">
        <v>153</v>
      </c>
      <c r="D57" s="4" t="s">
        <v>154</v>
      </c>
      <c r="E57" s="115" t="s">
        <v>155</v>
      </c>
      <c r="F57" s="146" t="s">
        <v>63</v>
      </c>
      <c r="G57" s="117" t="s">
        <v>63</v>
      </c>
      <c r="H57" s="116" t="s">
        <v>63</v>
      </c>
      <c r="I57" s="118"/>
      <c r="J57" s="117"/>
      <c r="K57" s="116"/>
      <c r="L57" s="119"/>
      <c r="M57" s="117"/>
      <c r="N57" s="116"/>
      <c r="O57" s="120"/>
      <c r="P57" s="120"/>
      <c r="Q57" s="121"/>
      <c r="R57" s="122" t="s">
        <v>63</v>
      </c>
      <c r="S57" s="123" t="s">
        <v>63</v>
      </c>
      <c r="T57" s="124" t="s">
        <v>63</v>
      </c>
      <c r="V57" s="17" t="s">
        <v>156</v>
      </c>
      <c r="W57" s="17">
        <f t="shared" si="0"/>
        <v>3</v>
      </c>
      <c r="X57" s="17">
        <f t="shared" si="1"/>
        <v>9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8"/>
      <c r="B58" s="125"/>
      <c r="C58" s="114" t="s">
        <v>157</v>
      </c>
      <c r="D58" s="4" t="s">
        <v>61</v>
      </c>
      <c r="E58" s="115" t="s">
        <v>158</v>
      </c>
      <c r="F58" s="126">
        <v>0.3</v>
      </c>
      <c r="G58" s="127">
        <v>0.4</v>
      </c>
      <c r="H58" s="127">
        <v>0.3</v>
      </c>
      <c r="I58" s="127"/>
      <c r="J58" s="127"/>
      <c r="K58" s="127"/>
      <c r="L58" s="128"/>
      <c r="M58" s="127"/>
      <c r="N58" s="127"/>
      <c r="O58" s="129"/>
      <c r="P58" s="129"/>
      <c r="Q58" s="130"/>
      <c r="R58" s="131">
        <v>0.3</v>
      </c>
      <c r="S58" s="132">
        <v>0.4</v>
      </c>
      <c r="T58" s="133">
        <v>0.33333333333333331</v>
      </c>
      <c r="V58" s="17" t="s">
        <v>124</v>
      </c>
      <c r="W58" s="17">
        <f t="shared" si="0"/>
        <v>0</v>
      </c>
      <c r="X58" s="17">
        <f t="shared" si="1"/>
        <v>9</v>
      </c>
      <c r="Y58" s="17">
        <f t="shared" si="2"/>
        <v>3</v>
      </c>
      <c r="Z58" s="17">
        <f t="shared" si="3"/>
        <v>0.3</v>
      </c>
      <c r="AA58" s="17">
        <f t="shared" si="4"/>
        <v>0.4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4" t="s">
        <v>159</v>
      </c>
    </row>
    <row r="62" spans="1:29" ht="13.5" hidden="1" customHeight="1" x14ac:dyDescent="0.15">
      <c r="B62" s="135"/>
      <c r="C62" s="136"/>
      <c r="D62" s="136"/>
      <c r="E62" s="136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7"/>
      <c r="T62" s="152"/>
    </row>
    <row r="63" spans="1:29" ht="13.5" hidden="1" customHeight="1" x14ac:dyDescent="0.15">
      <c r="B63" s="135" t="s">
        <v>18</v>
      </c>
      <c r="C63" s="136"/>
      <c r="D63" s="26" t="s">
        <v>19</v>
      </c>
      <c r="E63" s="26" t="s">
        <v>19</v>
      </c>
      <c r="F63" s="29" t="str">
        <f>F4</f>
        <v>2025年4月16日</v>
      </c>
      <c r="G63" s="29" t="str">
        <f t="shared" ref="G63:Q64" si="5">G4</f>
        <v>2025年5月21日</v>
      </c>
      <c r="H63" s="29" t="str">
        <f t="shared" si="5"/>
        <v>2025年6月18日</v>
      </c>
      <c r="I63" s="29">
        <f t="shared" si="5"/>
        <v>0</v>
      </c>
      <c r="J63" s="29">
        <f t="shared" si="5"/>
        <v>0</v>
      </c>
      <c r="K63" s="29">
        <f t="shared" si="5"/>
        <v>0</v>
      </c>
      <c r="L63" s="29">
        <f t="shared" si="5"/>
        <v>0</v>
      </c>
      <c r="M63" s="29">
        <f t="shared" si="5"/>
        <v>0</v>
      </c>
      <c r="N63" s="29">
        <f t="shared" si="5"/>
        <v>0</v>
      </c>
      <c r="O63" s="29">
        <f t="shared" si="5"/>
        <v>0</v>
      </c>
      <c r="P63" s="29">
        <f t="shared" si="5"/>
        <v>0</v>
      </c>
      <c r="Q63" s="29">
        <f t="shared" si="5"/>
        <v>0</v>
      </c>
      <c r="R63" s="138"/>
    </row>
    <row r="64" spans="1:29" ht="13.5" hidden="1" customHeight="1" x14ac:dyDescent="0.15">
      <c r="B64" s="135" t="s">
        <v>20</v>
      </c>
      <c r="C64" s="136"/>
      <c r="D64" s="26" t="s">
        <v>19</v>
      </c>
      <c r="E64" s="26" t="s">
        <v>19</v>
      </c>
      <c r="F64" s="139">
        <f>F5</f>
        <v>15</v>
      </c>
      <c r="G64" s="139">
        <f t="shared" si="5"/>
        <v>20.5</v>
      </c>
      <c r="H64" s="139">
        <f t="shared" si="5"/>
        <v>22</v>
      </c>
      <c r="I64" s="139">
        <f t="shared" si="5"/>
        <v>0</v>
      </c>
      <c r="J64" s="139">
        <f t="shared" si="5"/>
        <v>0</v>
      </c>
      <c r="K64" s="139">
        <f t="shared" si="5"/>
        <v>0</v>
      </c>
      <c r="L64" s="139">
        <f t="shared" si="5"/>
        <v>0</v>
      </c>
      <c r="M64" s="139">
        <f t="shared" si="5"/>
        <v>0</v>
      </c>
      <c r="N64" s="139">
        <f t="shared" si="5"/>
        <v>0</v>
      </c>
      <c r="O64" s="139">
        <f t="shared" si="5"/>
        <v>0</v>
      </c>
      <c r="P64" s="139">
        <f t="shared" si="5"/>
        <v>0</v>
      </c>
      <c r="Q64" s="139">
        <f t="shared" si="5"/>
        <v>0</v>
      </c>
      <c r="R64" s="138">
        <f>IF(AND(F64="",G64="",H64="",I64="",J64="",K64="",L64="",M64="",N64="",O64="",P64="",Q64=""),"",AVERAGE(F64:Q64))</f>
        <v>4.791666666666667</v>
      </c>
    </row>
    <row r="65" spans="2:20" ht="13.5" hidden="1" customHeight="1" x14ac:dyDescent="0.15">
      <c r="B65" s="135" t="s">
        <v>21</v>
      </c>
      <c r="C65" s="136"/>
      <c r="D65" s="26" t="s">
        <v>160</v>
      </c>
      <c r="E65" s="26" t="s">
        <v>160</v>
      </c>
      <c r="F65" s="139">
        <f t="shared" ref="F65:Q65" si="6">F6</f>
        <v>10.5</v>
      </c>
      <c r="G65" s="139">
        <f t="shared" si="6"/>
        <v>26</v>
      </c>
      <c r="H65" s="139">
        <f t="shared" si="6"/>
        <v>25</v>
      </c>
      <c r="I65" s="139">
        <f t="shared" si="6"/>
        <v>0</v>
      </c>
      <c r="J65" s="139">
        <f t="shared" si="6"/>
        <v>0</v>
      </c>
      <c r="K65" s="139">
        <f t="shared" si="6"/>
        <v>0</v>
      </c>
      <c r="L65" s="139">
        <f t="shared" si="6"/>
        <v>0</v>
      </c>
      <c r="M65" s="139">
        <f t="shared" si="6"/>
        <v>0</v>
      </c>
      <c r="N65" s="139">
        <f t="shared" si="6"/>
        <v>0</v>
      </c>
      <c r="O65" s="139">
        <f t="shared" si="6"/>
        <v>0</v>
      </c>
      <c r="P65" s="139">
        <f t="shared" si="6"/>
        <v>0</v>
      </c>
      <c r="Q65" s="139">
        <f t="shared" si="6"/>
        <v>0</v>
      </c>
      <c r="R65" s="138">
        <f>IF(AND(F65="",G65="",H65="",I65="",J65="",K65="",L65="",M65="",N65="",O65="",P65="",Q65=""),"",AVERAGE(F65:Q65))</f>
        <v>5.125</v>
      </c>
    </row>
    <row r="66" spans="2:20" ht="13.5" hidden="1" customHeight="1" x14ac:dyDescent="0.15">
      <c r="B66" s="62">
        <v>1</v>
      </c>
      <c r="C66" s="63" t="s">
        <v>22</v>
      </c>
      <c r="D66" s="2" t="s">
        <v>23</v>
      </c>
      <c r="E66" s="140" t="s">
        <v>24</v>
      </c>
      <c r="F66" s="141">
        <f t="shared" ref="F66:Q81" si="7">IF(F7="","",IF(F7=$V7,$AC7,F7))</f>
        <v>0</v>
      </c>
      <c r="G66" s="141">
        <f t="shared" si="7"/>
        <v>0</v>
      </c>
      <c r="H66" s="141">
        <f t="shared" si="7"/>
        <v>0</v>
      </c>
      <c r="I66" s="141" t="str">
        <f t="shared" si="7"/>
        <v/>
      </c>
      <c r="J66" s="141" t="str">
        <f t="shared" si="7"/>
        <v/>
      </c>
      <c r="K66" s="141" t="str">
        <f t="shared" si="7"/>
        <v/>
      </c>
      <c r="L66" s="141" t="str">
        <f t="shared" si="7"/>
        <v/>
      </c>
      <c r="M66" s="141" t="str">
        <f t="shared" si="7"/>
        <v/>
      </c>
      <c r="N66" s="141" t="str">
        <f t="shared" si="7"/>
        <v/>
      </c>
      <c r="O66" s="141" t="str">
        <f t="shared" si="7"/>
        <v/>
      </c>
      <c r="P66" s="141" t="str">
        <f t="shared" si="7"/>
        <v/>
      </c>
      <c r="Q66" s="141" t="str">
        <f t="shared" si="7"/>
        <v/>
      </c>
      <c r="R66" s="138">
        <f>IF(AND(F66="",G66="",H66="",I66="",J66="",K66="",L66="",M66="",N66="",O66="",P66="",Q66=""),"",AVERAGE(F66:Q66))</f>
        <v>0</v>
      </c>
    </row>
    <row r="67" spans="2:20" ht="13.5" hidden="1" customHeight="1" x14ac:dyDescent="0.15">
      <c r="B67" s="62">
        <v>2</v>
      </c>
      <c r="C67" s="63" t="s">
        <v>25</v>
      </c>
      <c r="D67" s="2" t="s">
        <v>26</v>
      </c>
      <c r="E67" s="140" t="s">
        <v>27</v>
      </c>
      <c r="F67" s="141" t="str">
        <f t="shared" si="7"/>
        <v>不検出</v>
      </c>
      <c r="G67" s="141" t="str">
        <f t="shared" si="7"/>
        <v>不検出</v>
      </c>
      <c r="H67" s="141" t="str">
        <f t="shared" si="7"/>
        <v>不検出</v>
      </c>
      <c r="I67" s="141" t="str">
        <f t="shared" si="7"/>
        <v/>
      </c>
      <c r="J67" s="141" t="str">
        <f t="shared" si="7"/>
        <v/>
      </c>
      <c r="K67" s="141" t="str">
        <f t="shared" si="7"/>
        <v/>
      </c>
      <c r="L67" s="141" t="str">
        <f t="shared" si="7"/>
        <v/>
      </c>
      <c r="M67" s="141" t="str">
        <f t="shared" si="7"/>
        <v/>
      </c>
      <c r="N67" s="141" t="str">
        <f t="shared" si="7"/>
        <v/>
      </c>
      <c r="O67" s="141" t="str">
        <f t="shared" si="7"/>
        <v/>
      </c>
      <c r="P67" s="141" t="str">
        <f t="shared" si="7"/>
        <v/>
      </c>
      <c r="Q67" s="141" t="str">
        <f t="shared" si="7"/>
        <v/>
      </c>
      <c r="R67" s="138"/>
    </row>
    <row r="68" spans="2:20" ht="13.5" hidden="1" customHeight="1" x14ac:dyDescent="0.15">
      <c r="B68" s="62">
        <v>3</v>
      </c>
      <c r="C68" s="63" t="s">
        <v>29</v>
      </c>
      <c r="D68" s="2" t="s">
        <v>30</v>
      </c>
      <c r="E68" s="140" t="s">
        <v>31</v>
      </c>
      <c r="F68" s="141" t="str">
        <f t="shared" si="7"/>
        <v/>
      </c>
      <c r="G68" s="141" t="str">
        <f t="shared" si="7"/>
        <v/>
      </c>
      <c r="H68" s="141">
        <f t="shared" si="7"/>
        <v>2.9999999999999997E-4</v>
      </c>
      <c r="I68" s="141" t="str">
        <f t="shared" si="7"/>
        <v/>
      </c>
      <c r="J68" s="141" t="str">
        <f t="shared" si="7"/>
        <v/>
      </c>
      <c r="K68" s="141" t="str">
        <f t="shared" si="7"/>
        <v/>
      </c>
      <c r="L68" s="141" t="str">
        <f t="shared" si="7"/>
        <v/>
      </c>
      <c r="M68" s="141" t="str">
        <f t="shared" si="7"/>
        <v/>
      </c>
      <c r="N68" s="141" t="str">
        <f t="shared" si="7"/>
        <v/>
      </c>
      <c r="O68" s="141" t="str">
        <f t="shared" si="7"/>
        <v/>
      </c>
      <c r="P68" s="141" t="str">
        <f t="shared" si="7"/>
        <v/>
      </c>
      <c r="Q68" s="141" t="str">
        <f t="shared" si="7"/>
        <v/>
      </c>
      <c r="R68" s="138">
        <f t="shared" ref="R68:R112" si="8">IF(AND(F68="",G68="",H68="",I68="",J68="",K68="",L68="",M68="",N68="",O68="",P68="",Q68=""),"",AVERAGE(F68:Q68))</f>
        <v>2.9999999999999997E-4</v>
      </c>
    </row>
    <row r="69" spans="2:20" ht="13.5" hidden="1" customHeight="1" x14ac:dyDescent="0.15">
      <c r="B69" s="62">
        <v>4</v>
      </c>
      <c r="C69" s="63" t="s">
        <v>33</v>
      </c>
      <c r="D69" s="2" t="s">
        <v>34</v>
      </c>
      <c r="E69" s="140" t="s">
        <v>35</v>
      </c>
      <c r="F69" s="141" t="str">
        <f t="shared" si="7"/>
        <v/>
      </c>
      <c r="G69" s="141" t="str">
        <f t="shared" si="7"/>
        <v/>
      </c>
      <c r="H69" s="141">
        <f t="shared" si="7"/>
        <v>5.0000000000000002E-5</v>
      </c>
      <c r="I69" s="141" t="str">
        <f t="shared" si="7"/>
        <v/>
      </c>
      <c r="J69" s="141" t="str">
        <f t="shared" si="7"/>
        <v/>
      </c>
      <c r="K69" s="141" t="str">
        <f t="shared" si="7"/>
        <v/>
      </c>
      <c r="L69" s="141" t="str">
        <f t="shared" si="7"/>
        <v/>
      </c>
      <c r="M69" s="141" t="str">
        <f t="shared" si="7"/>
        <v/>
      </c>
      <c r="N69" s="141" t="str">
        <f t="shared" si="7"/>
        <v/>
      </c>
      <c r="O69" s="141" t="str">
        <f t="shared" si="7"/>
        <v/>
      </c>
      <c r="P69" s="141" t="str">
        <f t="shared" si="7"/>
        <v/>
      </c>
      <c r="Q69" s="141" t="str">
        <f t="shared" si="7"/>
        <v/>
      </c>
      <c r="R69" s="138">
        <f t="shared" si="8"/>
        <v>5.0000000000000002E-5</v>
      </c>
    </row>
    <row r="70" spans="2:20" ht="13.5" hidden="1" customHeight="1" x14ac:dyDescent="0.15">
      <c r="B70" s="62">
        <v>5</v>
      </c>
      <c r="C70" s="63" t="s">
        <v>37</v>
      </c>
      <c r="D70" s="2" t="s">
        <v>38</v>
      </c>
      <c r="E70" s="140" t="s">
        <v>39</v>
      </c>
      <c r="F70" s="141" t="str">
        <f t="shared" si="7"/>
        <v/>
      </c>
      <c r="G70" s="141" t="str">
        <f t="shared" si="7"/>
        <v/>
      </c>
      <c r="H70" s="141">
        <f t="shared" si="7"/>
        <v>1E-3</v>
      </c>
      <c r="I70" s="141" t="str">
        <f t="shared" si="7"/>
        <v/>
      </c>
      <c r="J70" s="141" t="str">
        <f t="shared" si="7"/>
        <v/>
      </c>
      <c r="K70" s="141" t="str">
        <f t="shared" si="7"/>
        <v/>
      </c>
      <c r="L70" s="141" t="str">
        <f t="shared" si="7"/>
        <v/>
      </c>
      <c r="M70" s="141" t="str">
        <f t="shared" si="7"/>
        <v/>
      </c>
      <c r="N70" s="141" t="str">
        <f t="shared" si="7"/>
        <v/>
      </c>
      <c r="O70" s="141" t="str">
        <f t="shared" si="7"/>
        <v/>
      </c>
      <c r="P70" s="141" t="str">
        <f t="shared" si="7"/>
        <v/>
      </c>
      <c r="Q70" s="141" t="str">
        <f t="shared" si="7"/>
        <v/>
      </c>
      <c r="R70" s="138">
        <f t="shared" si="8"/>
        <v>1E-3</v>
      </c>
      <c r="T70" s="17">
        <v>0.42666666666666669</v>
      </c>
    </row>
    <row r="71" spans="2:20" ht="13.5" hidden="1" customHeight="1" x14ac:dyDescent="0.15">
      <c r="B71" s="62">
        <v>6</v>
      </c>
      <c r="C71" s="63" t="s">
        <v>41</v>
      </c>
      <c r="D71" s="2" t="s">
        <v>38</v>
      </c>
      <c r="E71" s="140" t="s">
        <v>39</v>
      </c>
      <c r="F71" s="141" t="str">
        <f t="shared" si="7"/>
        <v/>
      </c>
      <c r="G71" s="141" t="str">
        <f t="shared" si="7"/>
        <v/>
      </c>
      <c r="H71" s="141">
        <f t="shared" si="7"/>
        <v>1E-3</v>
      </c>
      <c r="I71" s="141" t="str">
        <f t="shared" si="7"/>
        <v/>
      </c>
      <c r="J71" s="141" t="str">
        <f t="shared" si="7"/>
        <v/>
      </c>
      <c r="K71" s="141" t="str">
        <f t="shared" si="7"/>
        <v/>
      </c>
      <c r="L71" s="141" t="str">
        <f t="shared" si="7"/>
        <v/>
      </c>
      <c r="M71" s="141" t="str">
        <f t="shared" si="7"/>
        <v/>
      </c>
      <c r="N71" s="141" t="str">
        <f t="shared" si="7"/>
        <v/>
      </c>
      <c r="O71" s="141" t="str">
        <f t="shared" si="7"/>
        <v/>
      </c>
      <c r="P71" s="141" t="str">
        <f t="shared" si="7"/>
        <v/>
      </c>
      <c r="Q71" s="141" t="str">
        <f t="shared" si="7"/>
        <v/>
      </c>
      <c r="R71" s="138">
        <f t="shared" si="8"/>
        <v>1E-3</v>
      </c>
      <c r="T71" s="17">
        <v>0.06</v>
      </c>
    </row>
    <row r="72" spans="2:20" ht="13.5" hidden="1" customHeight="1" x14ac:dyDescent="0.15">
      <c r="B72" s="62">
        <v>7</v>
      </c>
      <c r="C72" s="63" t="s">
        <v>42</v>
      </c>
      <c r="D72" s="2" t="s">
        <v>38</v>
      </c>
      <c r="E72" s="140" t="s">
        <v>39</v>
      </c>
      <c r="F72" s="141" t="str">
        <f t="shared" si="7"/>
        <v/>
      </c>
      <c r="G72" s="141" t="str">
        <f t="shared" si="7"/>
        <v/>
      </c>
      <c r="H72" s="141">
        <f t="shared" si="7"/>
        <v>1E-3</v>
      </c>
      <c r="I72" s="141" t="str">
        <f t="shared" si="7"/>
        <v/>
      </c>
      <c r="J72" s="141" t="str">
        <f t="shared" si="7"/>
        <v/>
      </c>
      <c r="K72" s="141" t="str">
        <f t="shared" si="7"/>
        <v/>
      </c>
      <c r="L72" s="141" t="str">
        <f t="shared" si="7"/>
        <v/>
      </c>
      <c r="M72" s="141" t="str">
        <f t="shared" si="7"/>
        <v/>
      </c>
      <c r="N72" s="141" t="str">
        <f t="shared" si="7"/>
        <v/>
      </c>
      <c r="O72" s="141" t="str">
        <f t="shared" si="7"/>
        <v/>
      </c>
      <c r="P72" s="141" t="str">
        <f t="shared" si="7"/>
        <v/>
      </c>
      <c r="Q72" s="141" t="str">
        <f t="shared" si="7"/>
        <v/>
      </c>
      <c r="R72" s="138">
        <f t="shared" si="8"/>
        <v>1E-3</v>
      </c>
    </row>
    <row r="73" spans="2:20" ht="13.5" hidden="1" customHeight="1" x14ac:dyDescent="0.15">
      <c r="B73" s="62">
        <v>8</v>
      </c>
      <c r="C73" s="63" t="s">
        <v>43</v>
      </c>
      <c r="D73" s="2" t="s">
        <v>69</v>
      </c>
      <c r="E73" s="140" t="s">
        <v>70</v>
      </c>
      <c r="F73" s="141" t="str">
        <f t="shared" si="7"/>
        <v/>
      </c>
      <c r="G73" s="141" t="str">
        <f t="shared" si="7"/>
        <v/>
      </c>
      <c r="H73" s="141">
        <f t="shared" si="7"/>
        <v>2E-3</v>
      </c>
      <c r="I73" s="141" t="str">
        <f t="shared" si="7"/>
        <v/>
      </c>
      <c r="J73" s="141" t="str">
        <f t="shared" si="7"/>
        <v/>
      </c>
      <c r="K73" s="141" t="str">
        <f t="shared" si="7"/>
        <v/>
      </c>
      <c r="L73" s="141" t="str">
        <f t="shared" si="7"/>
        <v/>
      </c>
      <c r="M73" s="141" t="str">
        <f t="shared" si="7"/>
        <v/>
      </c>
      <c r="N73" s="141" t="str">
        <f t="shared" si="7"/>
        <v/>
      </c>
      <c r="O73" s="141" t="str">
        <f t="shared" si="7"/>
        <v/>
      </c>
      <c r="P73" s="141" t="str">
        <f t="shared" si="7"/>
        <v/>
      </c>
      <c r="Q73" s="141" t="str">
        <f t="shared" si="7"/>
        <v/>
      </c>
      <c r="R73" s="138">
        <f t="shared" si="8"/>
        <v>2E-3</v>
      </c>
    </row>
    <row r="74" spans="2:20" ht="13.5" hidden="1" customHeight="1" x14ac:dyDescent="0.15">
      <c r="B74" s="62">
        <v>9</v>
      </c>
      <c r="C74" s="63" t="s">
        <v>47</v>
      </c>
      <c r="D74" s="2" t="s">
        <v>48</v>
      </c>
      <c r="E74" s="140" t="s">
        <v>49</v>
      </c>
      <c r="F74" s="141" t="str">
        <f t="shared" si="7"/>
        <v/>
      </c>
      <c r="G74" s="141" t="str">
        <f t="shared" si="7"/>
        <v/>
      </c>
      <c r="H74" s="141">
        <f t="shared" si="7"/>
        <v>4.0000000000000001E-3</v>
      </c>
      <c r="I74" s="141" t="str">
        <f t="shared" si="7"/>
        <v/>
      </c>
      <c r="J74" s="141" t="str">
        <f t="shared" si="7"/>
        <v/>
      </c>
      <c r="K74" s="141" t="str">
        <f t="shared" si="7"/>
        <v/>
      </c>
      <c r="L74" s="141" t="str">
        <f t="shared" si="7"/>
        <v/>
      </c>
      <c r="M74" s="141" t="str">
        <f t="shared" si="7"/>
        <v/>
      </c>
      <c r="N74" s="141" t="str">
        <f t="shared" si="7"/>
        <v/>
      </c>
      <c r="O74" s="141" t="str">
        <f t="shared" si="7"/>
        <v/>
      </c>
      <c r="P74" s="141" t="str">
        <f t="shared" si="7"/>
        <v/>
      </c>
      <c r="Q74" s="141" t="str">
        <f t="shared" si="7"/>
        <v/>
      </c>
      <c r="R74" s="138">
        <f t="shared" si="8"/>
        <v>4.0000000000000001E-3</v>
      </c>
    </row>
    <row r="75" spans="2:20" ht="13.5" hidden="1" customHeight="1" x14ac:dyDescent="0.15">
      <c r="B75" s="62">
        <v>10</v>
      </c>
      <c r="C75" s="63" t="s">
        <v>51</v>
      </c>
      <c r="D75" s="2" t="s">
        <v>38</v>
      </c>
      <c r="E75" s="140" t="s">
        <v>39</v>
      </c>
      <c r="F75" s="141" t="str">
        <f t="shared" si="7"/>
        <v/>
      </c>
      <c r="G75" s="141" t="str">
        <f t="shared" si="7"/>
        <v/>
      </c>
      <c r="H75" s="141">
        <f t="shared" si="7"/>
        <v>1E-3</v>
      </c>
      <c r="I75" s="141" t="str">
        <f t="shared" si="7"/>
        <v/>
      </c>
      <c r="J75" s="141" t="str">
        <f t="shared" si="7"/>
        <v/>
      </c>
      <c r="K75" s="141" t="str">
        <f t="shared" si="7"/>
        <v/>
      </c>
      <c r="L75" s="141" t="str">
        <f t="shared" si="7"/>
        <v/>
      </c>
      <c r="M75" s="141" t="str">
        <f t="shared" si="7"/>
        <v/>
      </c>
      <c r="N75" s="141" t="str">
        <f t="shared" si="7"/>
        <v/>
      </c>
      <c r="O75" s="141" t="str">
        <f t="shared" si="7"/>
        <v/>
      </c>
      <c r="P75" s="141" t="str">
        <f t="shared" si="7"/>
        <v/>
      </c>
      <c r="Q75" s="141" t="str">
        <f t="shared" si="7"/>
        <v/>
      </c>
      <c r="R75" s="138">
        <f t="shared" si="8"/>
        <v>1E-3</v>
      </c>
    </row>
    <row r="76" spans="2:20" ht="13.5" hidden="1" customHeight="1" x14ac:dyDescent="0.15">
      <c r="B76" s="62">
        <v>11</v>
      </c>
      <c r="C76" s="63" t="s">
        <v>52</v>
      </c>
      <c r="D76" s="2" t="s">
        <v>53</v>
      </c>
      <c r="E76" s="140" t="s">
        <v>54</v>
      </c>
      <c r="F76" s="141" t="str">
        <f t="shared" si="7"/>
        <v/>
      </c>
      <c r="G76" s="141" t="str">
        <f t="shared" si="7"/>
        <v/>
      </c>
      <c r="H76" s="141">
        <f t="shared" si="7"/>
        <v>0.65</v>
      </c>
      <c r="I76" s="141" t="str">
        <f t="shared" si="7"/>
        <v/>
      </c>
      <c r="J76" s="141" t="str">
        <f t="shared" si="7"/>
        <v/>
      </c>
      <c r="K76" s="141" t="str">
        <f t="shared" si="7"/>
        <v/>
      </c>
      <c r="L76" s="141" t="str">
        <f t="shared" si="7"/>
        <v/>
      </c>
      <c r="M76" s="141" t="str">
        <f t="shared" si="7"/>
        <v/>
      </c>
      <c r="N76" s="141" t="str">
        <f t="shared" si="7"/>
        <v/>
      </c>
      <c r="O76" s="141" t="str">
        <f t="shared" si="7"/>
        <v/>
      </c>
      <c r="P76" s="141" t="str">
        <f t="shared" si="7"/>
        <v/>
      </c>
      <c r="Q76" s="141" t="str">
        <f t="shared" si="7"/>
        <v/>
      </c>
      <c r="R76" s="138">
        <f t="shared" si="8"/>
        <v>0.65</v>
      </c>
    </row>
    <row r="77" spans="2:20" ht="13.5" hidden="1" customHeight="1" x14ac:dyDescent="0.15">
      <c r="B77" s="62">
        <v>12</v>
      </c>
      <c r="C77" s="63" t="s">
        <v>56</v>
      </c>
      <c r="D77" s="2" t="s">
        <v>57</v>
      </c>
      <c r="E77" s="140" t="s">
        <v>58</v>
      </c>
      <c r="F77" s="141" t="str">
        <f t="shared" si="7"/>
        <v/>
      </c>
      <c r="G77" s="141" t="str">
        <f t="shared" si="7"/>
        <v/>
      </c>
      <c r="H77" s="141">
        <f t="shared" si="7"/>
        <v>0.05</v>
      </c>
      <c r="I77" s="141" t="str">
        <f t="shared" si="7"/>
        <v/>
      </c>
      <c r="J77" s="141" t="str">
        <f t="shared" si="7"/>
        <v/>
      </c>
      <c r="K77" s="141" t="str">
        <f t="shared" si="7"/>
        <v/>
      </c>
      <c r="L77" s="141" t="str">
        <f t="shared" si="7"/>
        <v/>
      </c>
      <c r="M77" s="141" t="str">
        <f t="shared" si="7"/>
        <v/>
      </c>
      <c r="N77" s="141" t="str">
        <f t="shared" si="7"/>
        <v/>
      </c>
      <c r="O77" s="141" t="str">
        <f t="shared" si="7"/>
        <v/>
      </c>
      <c r="P77" s="141" t="str">
        <f t="shared" si="7"/>
        <v/>
      </c>
      <c r="Q77" s="141" t="str">
        <f t="shared" si="7"/>
        <v/>
      </c>
      <c r="R77" s="138">
        <f t="shared" si="8"/>
        <v>0.05</v>
      </c>
    </row>
    <row r="78" spans="2:20" ht="13.5" hidden="1" customHeight="1" x14ac:dyDescent="0.15">
      <c r="B78" s="62">
        <v>13</v>
      </c>
      <c r="C78" s="63" t="s">
        <v>60</v>
      </c>
      <c r="D78" s="2" t="s">
        <v>61</v>
      </c>
      <c r="E78" s="140" t="s">
        <v>62</v>
      </c>
      <c r="F78" s="141" t="str">
        <f t="shared" si="7"/>
        <v/>
      </c>
      <c r="G78" s="141" t="str">
        <f t="shared" si="7"/>
        <v/>
      </c>
      <c r="H78" s="141">
        <f t="shared" si="7"/>
        <v>0.1</v>
      </c>
      <c r="I78" s="141" t="str">
        <f t="shared" si="7"/>
        <v/>
      </c>
      <c r="J78" s="141" t="str">
        <f t="shared" si="7"/>
        <v/>
      </c>
      <c r="K78" s="141" t="str">
        <f t="shared" si="7"/>
        <v/>
      </c>
      <c r="L78" s="141" t="str">
        <f t="shared" si="7"/>
        <v/>
      </c>
      <c r="M78" s="141" t="str">
        <f t="shared" si="7"/>
        <v/>
      </c>
      <c r="N78" s="141" t="str">
        <f t="shared" si="7"/>
        <v/>
      </c>
      <c r="O78" s="141" t="str">
        <f t="shared" si="7"/>
        <v/>
      </c>
      <c r="P78" s="141" t="str">
        <f t="shared" si="7"/>
        <v/>
      </c>
      <c r="Q78" s="141" t="str">
        <f t="shared" si="7"/>
        <v/>
      </c>
      <c r="R78" s="138">
        <f t="shared" si="8"/>
        <v>0.1</v>
      </c>
    </row>
    <row r="79" spans="2:20" ht="13.5" hidden="1" customHeight="1" x14ac:dyDescent="0.15">
      <c r="B79" s="62">
        <v>14</v>
      </c>
      <c r="C79" s="63" t="s">
        <v>64</v>
      </c>
      <c r="D79" s="2" t="s">
        <v>65</v>
      </c>
      <c r="E79" s="140" t="s">
        <v>66</v>
      </c>
      <c r="F79" s="141" t="str">
        <f t="shared" si="7"/>
        <v/>
      </c>
      <c r="G79" s="141" t="str">
        <f t="shared" si="7"/>
        <v/>
      </c>
      <c r="H79" s="141">
        <f t="shared" si="7"/>
        <v>2.0000000000000001E-4</v>
      </c>
      <c r="I79" s="141" t="str">
        <f t="shared" si="7"/>
        <v/>
      </c>
      <c r="J79" s="141" t="str">
        <f t="shared" si="7"/>
        <v/>
      </c>
      <c r="K79" s="141" t="str">
        <f t="shared" si="7"/>
        <v/>
      </c>
      <c r="L79" s="141" t="str">
        <f t="shared" si="7"/>
        <v/>
      </c>
      <c r="M79" s="141" t="str">
        <f t="shared" si="7"/>
        <v/>
      </c>
      <c r="N79" s="141" t="str">
        <f t="shared" si="7"/>
        <v/>
      </c>
      <c r="O79" s="141" t="str">
        <f t="shared" si="7"/>
        <v/>
      </c>
      <c r="P79" s="141" t="str">
        <f t="shared" si="7"/>
        <v/>
      </c>
      <c r="Q79" s="141" t="str">
        <f t="shared" si="7"/>
        <v/>
      </c>
      <c r="R79" s="138">
        <f t="shared" si="8"/>
        <v>2.0000000000000001E-4</v>
      </c>
    </row>
    <row r="80" spans="2:20" ht="13.5" hidden="1" customHeight="1" x14ac:dyDescent="0.15">
      <c r="B80" s="62">
        <v>15</v>
      </c>
      <c r="C80" s="63" t="s">
        <v>68</v>
      </c>
      <c r="D80" s="2" t="s">
        <v>69</v>
      </c>
      <c r="E80" s="140" t="s">
        <v>70</v>
      </c>
      <c r="F80" s="141" t="str">
        <f t="shared" si="7"/>
        <v/>
      </c>
      <c r="G80" s="141" t="str">
        <f t="shared" si="7"/>
        <v/>
      </c>
      <c r="H80" s="141">
        <f t="shared" si="7"/>
        <v>5.0000000000000001E-3</v>
      </c>
      <c r="I80" s="141" t="str">
        <f t="shared" si="7"/>
        <v/>
      </c>
      <c r="J80" s="141" t="str">
        <f t="shared" si="7"/>
        <v/>
      </c>
      <c r="K80" s="141" t="str">
        <f t="shared" si="7"/>
        <v/>
      </c>
      <c r="L80" s="141" t="str">
        <f t="shared" si="7"/>
        <v/>
      </c>
      <c r="M80" s="141" t="str">
        <f t="shared" si="7"/>
        <v/>
      </c>
      <c r="N80" s="141" t="str">
        <f t="shared" si="7"/>
        <v/>
      </c>
      <c r="O80" s="141" t="str">
        <f t="shared" si="7"/>
        <v/>
      </c>
      <c r="P80" s="141" t="str">
        <f t="shared" si="7"/>
        <v/>
      </c>
      <c r="Q80" s="141" t="str">
        <f t="shared" si="7"/>
        <v/>
      </c>
      <c r="R80" s="138">
        <f t="shared" si="8"/>
        <v>5.0000000000000001E-3</v>
      </c>
      <c r="T80" s="17">
        <v>0.24333333333333332</v>
      </c>
    </row>
    <row r="81" spans="2:20" ht="27" hidden="1" customHeight="1" x14ac:dyDescent="0.15">
      <c r="B81" s="62">
        <v>16</v>
      </c>
      <c r="C81" s="63" t="s">
        <v>72</v>
      </c>
      <c r="D81" s="2" t="s">
        <v>48</v>
      </c>
      <c r="E81" s="140" t="s">
        <v>73</v>
      </c>
      <c r="F81" s="141" t="str">
        <f t="shared" si="7"/>
        <v/>
      </c>
      <c r="G81" s="141" t="str">
        <f t="shared" si="7"/>
        <v/>
      </c>
      <c r="H81" s="141">
        <f t="shared" si="7"/>
        <v>2E-3</v>
      </c>
      <c r="I81" s="141" t="str">
        <f t="shared" si="7"/>
        <v/>
      </c>
      <c r="J81" s="141" t="str">
        <f t="shared" si="7"/>
        <v/>
      </c>
      <c r="K81" s="141" t="str">
        <f t="shared" si="7"/>
        <v/>
      </c>
      <c r="L81" s="141" t="str">
        <f t="shared" si="7"/>
        <v/>
      </c>
      <c r="M81" s="141" t="str">
        <f t="shared" si="7"/>
        <v/>
      </c>
      <c r="N81" s="141" t="str">
        <f t="shared" si="7"/>
        <v/>
      </c>
      <c r="O81" s="141" t="str">
        <f t="shared" si="7"/>
        <v/>
      </c>
      <c r="P81" s="141" t="str">
        <f t="shared" si="7"/>
        <v/>
      </c>
      <c r="Q81" s="141" t="str">
        <f t="shared" si="7"/>
        <v/>
      </c>
      <c r="R81" s="138">
        <f t="shared" si="8"/>
        <v>2E-3</v>
      </c>
    </row>
    <row r="82" spans="2:20" ht="13.5" hidden="1" customHeight="1" x14ac:dyDescent="0.15">
      <c r="B82" s="62">
        <v>17</v>
      </c>
      <c r="C82" s="63" t="s">
        <v>75</v>
      </c>
      <c r="D82" s="2" t="s">
        <v>76</v>
      </c>
      <c r="E82" s="140" t="s">
        <v>39</v>
      </c>
      <c r="F82" s="141" t="str">
        <f t="shared" ref="F82:Q97" si="9">IF(F23="","",IF(F23=$V23,$AC23,F23))</f>
        <v/>
      </c>
      <c r="G82" s="141" t="str">
        <f t="shared" si="9"/>
        <v/>
      </c>
      <c r="H82" s="141">
        <f t="shared" si="9"/>
        <v>1E-3</v>
      </c>
      <c r="I82" s="141" t="str">
        <f t="shared" si="9"/>
        <v/>
      </c>
      <c r="J82" s="141" t="str">
        <f t="shared" si="9"/>
        <v/>
      </c>
      <c r="K82" s="141" t="str">
        <f t="shared" si="9"/>
        <v/>
      </c>
      <c r="L82" s="141" t="str">
        <f t="shared" si="9"/>
        <v/>
      </c>
      <c r="M82" s="141" t="str">
        <f t="shared" si="9"/>
        <v/>
      </c>
      <c r="N82" s="141" t="str">
        <f t="shared" si="9"/>
        <v/>
      </c>
      <c r="O82" s="141" t="str">
        <f t="shared" si="9"/>
        <v/>
      </c>
      <c r="P82" s="141" t="str">
        <f t="shared" si="9"/>
        <v/>
      </c>
      <c r="Q82" s="141" t="str">
        <f t="shared" si="9"/>
        <v/>
      </c>
      <c r="R82" s="138">
        <f t="shared" si="8"/>
        <v>1E-3</v>
      </c>
      <c r="T82" s="17">
        <v>1.4666666666666666E-2</v>
      </c>
    </row>
    <row r="83" spans="2:20" ht="13.5" hidden="1" customHeight="1" x14ac:dyDescent="0.15">
      <c r="B83" s="62">
        <v>18</v>
      </c>
      <c r="C83" s="63" t="s">
        <v>77</v>
      </c>
      <c r="D83" s="2" t="s">
        <v>38</v>
      </c>
      <c r="E83" s="140" t="s">
        <v>39</v>
      </c>
      <c r="F83" s="141" t="str">
        <f t="shared" si="9"/>
        <v/>
      </c>
      <c r="G83" s="141" t="str">
        <f t="shared" si="9"/>
        <v/>
      </c>
      <c r="H83" s="141">
        <f t="shared" si="9"/>
        <v>1E-3</v>
      </c>
      <c r="I83" s="141" t="str">
        <f t="shared" si="9"/>
        <v/>
      </c>
      <c r="J83" s="141" t="str">
        <f t="shared" si="9"/>
        <v/>
      </c>
      <c r="K83" s="141" t="str">
        <f t="shared" si="9"/>
        <v/>
      </c>
      <c r="L83" s="141" t="str">
        <f t="shared" si="9"/>
        <v/>
      </c>
      <c r="M83" s="141" t="str">
        <f t="shared" si="9"/>
        <v/>
      </c>
      <c r="N83" s="141" t="str">
        <f t="shared" si="9"/>
        <v/>
      </c>
      <c r="O83" s="141" t="str">
        <f t="shared" si="9"/>
        <v/>
      </c>
      <c r="P83" s="141" t="str">
        <f t="shared" si="9"/>
        <v/>
      </c>
      <c r="Q83" s="141" t="str">
        <f t="shared" si="9"/>
        <v/>
      </c>
      <c r="R83" s="138">
        <f t="shared" si="8"/>
        <v>1E-3</v>
      </c>
    </row>
    <row r="84" spans="2:20" ht="13.5" hidden="1" customHeight="1" x14ac:dyDescent="0.15">
      <c r="B84" s="62">
        <v>19</v>
      </c>
      <c r="C84" s="63" t="s">
        <v>78</v>
      </c>
      <c r="D84" s="2" t="s">
        <v>38</v>
      </c>
      <c r="E84" s="140" t="s">
        <v>39</v>
      </c>
      <c r="F84" s="141" t="str">
        <f t="shared" si="9"/>
        <v/>
      </c>
      <c r="G84" s="141" t="str">
        <f t="shared" si="9"/>
        <v/>
      </c>
      <c r="H84" s="141">
        <f t="shared" si="9"/>
        <v>1E-3</v>
      </c>
      <c r="I84" s="141" t="str">
        <f t="shared" si="9"/>
        <v/>
      </c>
      <c r="J84" s="141" t="str">
        <f t="shared" si="9"/>
        <v/>
      </c>
      <c r="K84" s="141" t="str">
        <f t="shared" si="9"/>
        <v/>
      </c>
      <c r="L84" s="141" t="str">
        <f t="shared" si="9"/>
        <v/>
      </c>
      <c r="M84" s="141" t="str">
        <f t="shared" si="9"/>
        <v/>
      </c>
      <c r="N84" s="141" t="str">
        <f t="shared" si="9"/>
        <v/>
      </c>
      <c r="O84" s="141" t="str">
        <f t="shared" si="9"/>
        <v/>
      </c>
      <c r="P84" s="141" t="str">
        <f t="shared" si="9"/>
        <v/>
      </c>
      <c r="Q84" s="141" t="str">
        <f t="shared" si="9"/>
        <v/>
      </c>
      <c r="R84" s="138">
        <f t="shared" si="8"/>
        <v>1E-3</v>
      </c>
      <c r="T84" s="17">
        <v>1E-3</v>
      </c>
    </row>
    <row r="85" spans="2:20" ht="13.5" hidden="1" customHeight="1" x14ac:dyDescent="0.15">
      <c r="B85" s="62">
        <v>20</v>
      </c>
      <c r="C85" s="63" t="s">
        <v>79</v>
      </c>
      <c r="D85" s="2" t="s">
        <v>38</v>
      </c>
      <c r="E85" s="140" t="s">
        <v>39</v>
      </c>
      <c r="F85" s="141" t="str">
        <f t="shared" si="9"/>
        <v/>
      </c>
      <c r="G85" s="141" t="str">
        <f t="shared" si="9"/>
        <v/>
      </c>
      <c r="H85" s="141">
        <f t="shared" si="9"/>
        <v>1E-3</v>
      </c>
      <c r="I85" s="141" t="str">
        <f t="shared" si="9"/>
        <v/>
      </c>
      <c r="J85" s="141" t="str">
        <f t="shared" si="9"/>
        <v/>
      </c>
      <c r="K85" s="141" t="str">
        <f t="shared" si="9"/>
        <v/>
      </c>
      <c r="L85" s="141" t="str">
        <f t="shared" si="9"/>
        <v/>
      </c>
      <c r="M85" s="141" t="str">
        <f t="shared" si="9"/>
        <v/>
      </c>
      <c r="N85" s="141" t="str">
        <f t="shared" si="9"/>
        <v/>
      </c>
      <c r="O85" s="141" t="str">
        <f t="shared" si="9"/>
        <v/>
      </c>
      <c r="P85" s="141" t="str">
        <f t="shared" si="9"/>
        <v/>
      </c>
      <c r="Q85" s="141" t="str">
        <f t="shared" si="9"/>
        <v/>
      </c>
      <c r="R85" s="138">
        <f t="shared" si="8"/>
        <v>1E-3</v>
      </c>
    </row>
    <row r="86" spans="2:20" ht="13.5" hidden="1" customHeight="1" x14ac:dyDescent="0.15">
      <c r="B86" s="62">
        <v>21</v>
      </c>
      <c r="C86" s="63" t="s">
        <v>80</v>
      </c>
      <c r="D86" s="2" t="s">
        <v>81</v>
      </c>
      <c r="E86" s="140" t="s">
        <v>82</v>
      </c>
      <c r="F86" s="141" t="str">
        <f t="shared" si="9"/>
        <v/>
      </c>
      <c r="G86" s="141" t="str">
        <f t="shared" si="9"/>
        <v/>
      </c>
      <c r="H86" s="141">
        <f t="shared" si="9"/>
        <v>0.19</v>
      </c>
      <c r="I86" s="141" t="str">
        <f t="shared" si="9"/>
        <v/>
      </c>
      <c r="J86" s="141" t="str">
        <f t="shared" si="9"/>
        <v/>
      </c>
      <c r="K86" s="141" t="str">
        <f t="shared" si="9"/>
        <v/>
      </c>
      <c r="L86" s="141" t="str">
        <f t="shared" si="9"/>
        <v/>
      </c>
      <c r="M86" s="141" t="str">
        <f t="shared" si="9"/>
        <v/>
      </c>
      <c r="N86" s="141" t="str">
        <f t="shared" si="9"/>
        <v/>
      </c>
      <c r="O86" s="141" t="str">
        <f t="shared" si="9"/>
        <v/>
      </c>
      <c r="P86" s="141" t="str">
        <f t="shared" si="9"/>
        <v/>
      </c>
      <c r="Q86" s="141" t="str">
        <f t="shared" si="9"/>
        <v/>
      </c>
      <c r="R86" s="138">
        <f t="shared" si="8"/>
        <v>0.19</v>
      </c>
      <c r="T86" s="17">
        <v>1.9333333333333334E-2</v>
      </c>
    </row>
    <row r="87" spans="2:20" ht="13.5" hidden="1" customHeight="1" x14ac:dyDescent="0.15">
      <c r="B87" s="62">
        <v>22</v>
      </c>
      <c r="C87" s="63" t="s">
        <v>84</v>
      </c>
      <c r="D87" s="2" t="s">
        <v>76</v>
      </c>
      <c r="E87" s="140" t="s">
        <v>73</v>
      </c>
      <c r="F87" s="141" t="str">
        <f t="shared" si="9"/>
        <v/>
      </c>
      <c r="G87" s="141" t="str">
        <f t="shared" si="9"/>
        <v/>
      </c>
      <c r="H87" s="141">
        <f t="shared" si="9"/>
        <v>2E-3</v>
      </c>
      <c r="I87" s="141" t="str">
        <f t="shared" si="9"/>
        <v/>
      </c>
      <c r="J87" s="141" t="str">
        <f t="shared" si="9"/>
        <v/>
      </c>
      <c r="K87" s="141" t="str">
        <f t="shared" si="9"/>
        <v/>
      </c>
      <c r="L87" s="141" t="str">
        <f t="shared" si="9"/>
        <v/>
      </c>
      <c r="M87" s="141" t="str">
        <f t="shared" si="9"/>
        <v/>
      </c>
      <c r="N87" s="141" t="str">
        <f t="shared" si="9"/>
        <v/>
      </c>
      <c r="O87" s="141" t="str">
        <f t="shared" si="9"/>
        <v/>
      </c>
      <c r="P87" s="141" t="str">
        <f t="shared" si="9"/>
        <v/>
      </c>
      <c r="Q87" s="141" t="str">
        <f t="shared" si="9"/>
        <v/>
      </c>
      <c r="R87" s="138">
        <f t="shared" si="8"/>
        <v>2E-3</v>
      </c>
    </row>
    <row r="88" spans="2:20" ht="13.5" hidden="1" customHeight="1" x14ac:dyDescent="0.15">
      <c r="B88" s="62">
        <v>23</v>
      </c>
      <c r="C88" s="63" t="s">
        <v>85</v>
      </c>
      <c r="D88" s="2" t="s">
        <v>86</v>
      </c>
      <c r="E88" s="140" t="s">
        <v>39</v>
      </c>
      <c r="F88" s="141" t="str">
        <f t="shared" si="9"/>
        <v/>
      </c>
      <c r="G88" s="141" t="str">
        <f t="shared" si="9"/>
        <v/>
      </c>
      <c r="H88" s="141">
        <f t="shared" si="9"/>
        <v>1.9E-2</v>
      </c>
      <c r="I88" s="141" t="str">
        <f t="shared" si="9"/>
        <v/>
      </c>
      <c r="J88" s="141" t="str">
        <f t="shared" si="9"/>
        <v/>
      </c>
      <c r="K88" s="141" t="str">
        <f t="shared" si="9"/>
        <v/>
      </c>
      <c r="L88" s="141" t="str">
        <f t="shared" si="9"/>
        <v/>
      </c>
      <c r="M88" s="141" t="str">
        <f t="shared" si="9"/>
        <v/>
      </c>
      <c r="N88" s="141" t="str">
        <f t="shared" si="9"/>
        <v/>
      </c>
      <c r="O88" s="141" t="str">
        <f t="shared" si="9"/>
        <v/>
      </c>
      <c r="P88" s="141" t="str">
        <f t="shared" si="9"/>
        <v/>
      </c>
      <c r="Q88" s="141" t="str">
        <f t="shared" si="9"/>
        <v/>
      </c>
      <c r="R88" s="138">
        <f t="shared" si="8"/>
        <v>1.9E-2</v>
      </c>
      <c r="T88" s="17">
        <v>4.0000000000000001E-3</v>
      </c>
    </row>
    <row r="89" spans="2:20" ht="13.5" hidden="1" customHeight="1" x14ac:dyDescent="0.15">
      <c r="B89" s="62">
        <v>24</v>
      </c>
      <c r="C89" s="63" t="s">
        <v>87</v>
      </c>
      <c r="D89" s="2" t="s">
        <v>48</v>
      </c>
      <c r="E89" s="140" t="s">
        <v>49</v>
      </c>
      <c r="F89" s="141" t="str">
        <f t="shared" si="9"/>
        <v/>
      </c>
      <c r="G89" s="141" t="str">
        <f t="shared" si="9"/>
        <v/>
      </c>
      <c r="H89" s="141">
        <f t="shared" si="9"/>
        <v>3.0000000000000001E-3</v>
      </c>
      <c r="I89" s="141" t="str">
        <f t="shared" si="9"/>
        <v/>
      </c>
      <c r="J89" s="141" t="str">
        <f t="shared" si="9"/>
        <v/>
      </c>
      <c r="K89" s="141" t="str">
        <f t="shared" si="9"/>
        <v/>
      </c>
      <c r="L89" s="141" t="str">
        <f t="shared" si="9"/>
        <v/>
      </c>
      <c r="M89" s="141" t="str">
        <f t="shared" si="9"/>
        <v/>
      </c>
      <c r="N89" s="141" t="str">
        <f t="shared" si="9"/>
        <v/>
      </c>
      <c r="O89" s="141" t="str">
        <f t="shared" si="9"/>
        <v/>
      </c>
      <c r="P89" s="141" t="str">
        <f t="shared" si="9"/>
        <v/>
      </c>
      <c r="Q89" s="141" t="str">
        <f t="shared" si="9"/>
        <v/>
      </c>
      <c r="R89" s="138">
        <f t="shared" si="8"/>
        <v>3.0000000000000001E-3</v>
      </c>
    </row>
    <row r="90" spans="2:20" ht="13.5" hidden="1" customHeight="1" x14ac:dyDescent="0.15">
      <c r="B90" s="62">
        <v>25</v>
      </c>
      <c r="C90" s="63" t="s">
        <v>91</v>
      </c>
      <c r="D90" s="2" t="s">
        <v>92</v>
      </c>
      <c r="E90" s="140" t="s">
        <v>39</v>
      </c>
      <c r="F90" s="141" t="str">
        <f t="shared" si="9"/>
        <v/>
      </c>
      <c r="G90" s="141" t="str">
        <f t="shared" si="9"/>
        <v/>
      </c>
      <c r="H90" s="141">
        <f t="shared" si="9"/>
        <v>1E-3</v>
      </c>
      <c r="I90" s="141" t="str">
        <f t="shared" si="9"/>
        <v/>
      </c>
      <c r="J90" s="141" t="str">
        <f t="shared" si="9"/>
        <v/>
      </c>
      <c r="K90" s="141" t="str">
        <f t="shared" si="9"/>
        <v/>
      </c>
      <c r="L90" s="141" t="str">
        <f t="shared" si="9"/>
        <v/>
      </c>
      <c r="M90" s="141" t="str">
        <f t="shared" si="9"/>
        <v/>
      </c>
      <c r="N90" s="141" t="str">
        <f t="shared" si="9"/>
        <v/>
      </c>
      <c r="O90" s="141" t="str">
        <f t="shared" si="9"/>
        <v/>
      </c>
      <c r="P90" s="141" t="str">
        <f t="shared" si="9"/>
        <v/>
      </c>
      <c r="Q90" s="141" t="str">
        <f t="shared" si="9"/>
        <v/>
      </c>
      <c r="R90" s="138">
        <f t="shared" si="8"/>
        <v>1E-3</v>
      </c>
    </row>
    <row r="91" spans="2:20" ht="13.5" hidden="1" customHeight="1" x14ac:dyDescent="0.15">
      <c r="B91" s="62">
        <v>26</v>
      </c>
      <c r="C91" s="63" t="s">
        <v>93</v>
      </c>
      <c r="D91" s="2" t="s">
        <v>38</v>
      </c>
      <c r="E91" s="140" t="s">
        <v>39</v>
      </c>
      <c r="F91" s="141" t="str">
        <f t="shared" si="9"/>
        <v/>
      </c>
      <c r="G91" s="141" t="str">
        <f t="shared" si="9"/>
        <v/>
      </c>
      <c r="H91" s="141">
        <f t="shared" si="9"/>
        <v>1E-3</v>
      </c>
      <c r="I91" s="141" t="str">
        <f t="shared" si="9"/>
        <v/>
      </c>
      <c r="J91" s="141" t="str">
        <f t="shared" si="9"/>
        <v/>
      </c>
      <c r="K91" s="141" t="str">
        <f t="shared" si="9"/>
        <v/>
      </c>
      <c r="L91" s="141" t="str">
        <f t="shared" si="9"/>
        <v/>
      </c>
      <c r="M91" s="141" t="str">
        <f t="shared" si="9"/>
        <v/>
      </c>
      <c r="N91" s="141" t="str">
        <f t="shared" si="9"/>
        <v/>
      </c>
      <c r="O91" s="141" t="str">
        <f t="shared" si="9"/>
        <v/>
      </c>
      <c r="P91" s="141" t="str">
        <f t="shared" si="9"/>
        <v/>
      </c>
      <c r="Q91" s="141" t="str">
        <f t="shared" si="9"/>
        <v/>
      </c>
      <c r="R91" s="138">
        <f t="shared" si="8"/>
        <v>1E-3</v>
      </c>
    </row>
    <row r="92" spans="2:20" ht="13.5" hidden="1" customHeight="1" x14ac:dyDescent="0.15">
      <c r="B92" s="62">
        <v>27</v>
      </c>
      <c r="C92" s="63" t="s">
        <v>94</v>
      </c>
      <c r="D92" s="2" t="s">
        <v>92</v>
      </c>
      <c r="E92" s="140" t="s">
        <v>39</v>
      </c>
      <c r="F92" s="141" t="str">
        <f t="shared" si="9"/>
        <v/>
      </c>
      <c r="G92" s="141" t="str">
        <f t="shared" si="9"/>
        <v/>
      </c>
      <c r="H92" s="141">
        <f t="shared" si="9"/>
        <v>2.3E-2</v>
      </c>
      <c r="I92" s="141" t="str">
        <f t="shared" si="9"/>
        <v/>
      </c>
      <c r="J92" s="141" t="str">
        <f t="shared" si="9"/>
        <v/>
      </c>
      <c r="K92" s="141" t="str">
        <f t="shared" si="9"/>
        <v/>
      </c>
      <c r="L92" s="141" t="str">
        <f t="shared" si="9"/>
        <v/>
      </c>
      <c r="M92" s="141" t="str">
        <f t="shared" si="9"/>
        <v/>
      </c>
      <c r="N92" s="141" t="str">
        <f t="shared" si="9"/>
        <v/>
      </c>
      <c r="O92" s="141" t="str">
        <f t="shared" si="9"/>
        <v/>
      </c>
      <c r="P92" s="141" t="str">
        <f t="shared" si="9"/>
        <v/>
      </c>
      <c r="Q92" s="141" t="str">
        <f t="shared" si="9"/>
        <v/>
      </c>
      <c r="R92" s="138">
        <f t="shared" si="8"/>
        <v>2.3E-2</v>
      </c>
      <c r="T92" s="17">
        <v>0.03</v>
      </c>
    </row>
    <row r="93" spans="2:20" ht="13.5" hidden="1" customHeight="1" x14ac:dyDescent="0.15">
      <c r="B93" s="62">
        <v>28</v>
      </c>
      <c r="C93" s="63" t="s">
        <v>95</v>
      </c>
      <c r="D93" s="2" t="s">
        <v>108</v>
      </c>
      <c r="E93" s="140" t="s">
        <v>54</v>
      </c>
      <c r="F93" s="141" t="str">
        <f t="shared" si="9"/>
        <v/>
      </c>
      <c r="G93" s="141" t="str">
        <f t="shared" si="9"/>
        <v/>
      </c>
      <c r="H93" s="141">
        <f t="shared" si="9"/>
        <v>0.01</v>
      </c>
      <c r="I93" s="141" t="str">
        <f t="shared" si="9"/>
        <v/>
      </c>
      <c r="J93" s="141" t="str">
        <f t="shared" si="9"/>
        <v/>
      </c>
      <c r="K93" s="141" t="str">
        <f t="shared" si="9"/>
        <v/>
      </c>
      <c r="L93" s="141" t="str">
        <f t="shared" si="9"/>
        <v/>
      </c>
      <c r="M93" s="141" t="str">
        <f t="shared" si="9"/>
        <v/>
      </c>
      <c r="N93" s="141" t="str">
        <f t="shared" si="9"/>
        <v/>
      </c>
      <c r="O93" s="141" t="str">
        <f t="shared" si="9"/>
        <v/>
      </c>
      <c r="P93" s="141" t="str">
        <f t="shared" si="9"/>
        <v/>
      </c>
      <c r="Q93" s="141" t="str">
        <f t="shared" si="9"/>
        <v/>
      </c>
      <c r="R93" s="138">
        <f t="shared" si="8"/>
        <v>0.01</v>
      </c>
    </row>
    <row r="94" spans="2:20" ht="13.5" hidden="1" customHeight="1" x14ac:dyDescent="0.15">
      <c r="B94" s="62">
        <v>29</v>
      </c>
      <c r="C94" s="63" t="s">
        <v>96</v>
      </c>
      <c r="D94" s="2" t="s">
        <v>97</v>
      </c>
      <c r="E94" s="140" t="s">
        <v>39</v>
      </c>
      <c r="F94" s="141" t="str">
        <f t="shared" si="9"/>
        <v/>
      </c>
      <c r="G94" s="141" t="str">
        <f t="shared" si="9"/>
        <v/>
      </c>
      <c r="H94" s="141">
        <f t="shared" si="9"/>
        <v>4.0000000000000001E-3</v>
      </c>
      <c r="I94" s="141" t="str">
        <f t="shared" si="9"/>
        <v/>
      </c>
      <c r="J94" s="141" t="str">
        <f t="shared" si="9"/>
        <v/>
      </c>
      <c r="K94" s="141" t="str">
        <f t="shared" si="9"/>
        <v/>
      </c>
      <c r="L94" s="141" t="str">
        <f t="shared" si="9"/>
        <v/>
      </c>
      <c r="M94" s="141" t="str">
        <f t="shared" si="9"/>
        <v/>
      </c>
      <c r="N94" s="141" t="str">
        <f t="shared" si="9"/>
        <v/>
      </c>
      <c r="O94" s="141" t="str">
        <f t="shared" si="9"/>
        <v/>
      </c>
      <c r="P94" s="141" t="str">
        <f t="shared" si="9"/>
        <v/>
      </c>
      <c r="Q94" s="141" t="str">
        <f t="shared" si="9"/>
        <v/>
      </c>
      <c r="R94" s="138">
        <f t="shared" si="8"/>
        <v>4.0000000000000001E-3</v>
      </c>
    </row>
    <row r="95" spans="2:20" ht="13.5" hidden="1" customHeight="1" x14ac:dyDescent="0.15">
      <c r="B95" s="62">
        <v>30</v>
      </c>
      <c r="C95" s="63" t="s">
        <v>98</v>
      </c>
      <c r="D95" s="2" t="s">
        <v>99</v>
      </c>
      <c r="E95" s="140" t="s">
        <v>39</v>
      </c>
      <c r="F95" s="141" t="str">
        <f t="shared" si="9"/>
        <v/>
      </c>
      <c r="G95" s="141" t="str">
        <f t="shared" si="9"/>
        <v/>
      </c>
      <c r="H95" s="141">
        <f t="shared" si="9"/>
        <v>1E-3</v>
      </c>
      <c r="I95" s="141" t="str">
        <f t="shared" si="9"/>
        <v/>
      </c>
      <c r="J95" s="141" t="str">
        <f t="shared" si="9"/>
        <v/>
      </c>
      <c r="K95" s="141" t="str">
        <f t="shared" si="9"/>
        <v/>
      </c>
      <c r="L95" s="141" t="str">
        <f t="shared" si="9"/>
        <v/>
      </c>
      <c r="M95" s="141" t="str">
        <f t="shared" si="9"/>
        <v/>
      </c>
      <c r="N95" s="141" t="str">
        <f t="shared" si="9"/>
        <v/>
      </c>
      <c r="O95" s="141" t="str">
        <f t="shared" si="9"/>
        <v/>
      </c>
      <c r="P95" s="141" t="str">
        <f t="shared" si="9"/>
        <v/>
      </c>
      <c r="Q95" s="141" t="str">
        <f t="shared" si="9"/>
        <v/>
      </c>
      <c r="R95" s="138">
        <f t="shared" si="8"/>
        <v>1E-3</v>
      </c>
      <c r="T95" s="17">
        <v>7.2666666666666666</v>
      </c>
    </row>
    <row r="96" spans="2:20" ht="13.5" hidden="1" customHeight="1" x14ac:dyDescent="0.15">
      <c r="B96" s="62">
        <v>31</v>
      </c>
      <c r="C96" s="63" t="s">
        <v>100</v>
      </c>
      <c r="D96" s="2" t="s">
        <v>101</v>
      </c>
      <c r="E96" s="140" t="s">
        <v>102</v>
      </c>
      <c r="F96" s="141" t="str">
        <f t="shared" si="9"/>
        <v/>
      </c>
      <c r="G96" s="141" t="str">
        <f t="shared" si="9"/>
        <v/>
      </c>
      <c r="H96" s="141">
        <f t="shared" si="9"/>
        <v>8.0000000000000002E-3</v>
      </c>
      <c r="I96" s="141" t="str">
        <f t="shared" si="9"/>
        <v/>
      </c>
      <c r="J96" s="141" t="str">
        <f t="shared" si="9"/>
        <v/>
      </c>
      <c r="K96" s="141" t="str">
        <f t="shared" si="9"/>
        <v/>
      </c>
      <c r="L96" s="141" t="str">
        <f t="shared" si="9"/>
        <v/>
      </c>
      <c r="M96" s="141" t="str">
        <f t="shared" si="9"/>
        <v/>
      </c>
      <c r="N96" s="141" t="str">
        <f t="shared" si="9"/>
        <v/>
      </c>
      <c r="O96" s="141" t="str">
        <f t="shared" si="9"/>
        <v/>
      </c>
      <c r="P96" s="141" t="str">
        <f t="shared" si="9"/>
        <v/>
      </c>
      <c r="Q96" s="141" t="str">
        <f t="shared" si="9"/>
        <v/>
      </c>
      <c r="R96" s="138">
        <f t="shared" si="8"/>
        <v>8.0000000000000002E-3</v>
      </c>
    </row>
    <row r="97" spans="2:20" ht="13.5" hidden="1" customHeight="1" x14ac:dyDescent="0.15">
      <c r="B97" s="62">
        <v>32</v>
      </c>
      <c r="C97" s="63" t="s">
        <v>104</v>
      </c>
      <c r="D97" s="2" t="s">
        <v>61</v>
      </c>
      <c r="E97" s="140" t="s">
        <v>105</v>
      </c>
      <c r="F97" s="141" t="str">
        <f t="shared" si="9"/>
        <v/>
      </c>
      <c r="G97" s="141" t="str">
        <f t="shared" si="9"/>
        <v/>
      </c>
      <c r="H97" s="141">
        <f t="shared" si="9"/>
        <v>0.01</v>
      </c>
      <c r="I97" s="141" t="str">
        <f t="shared" si="9"/>
        <v/>
      </c>
      <c r="J97" s="141" t="str">
        <f t="shared" si="9"/>
        <v/>
      </c>
      <c r="K97" s="141" t="str">
        <f t="shared" si="9"/>
        <v/>
      </c>
      <c r="L97" s="141" t="str">
        <f t="shared" si="9"/>
        <v/>
      </c>
      <c r="M97" s="141" t="str">
        <f t="shared" si="9"/>
        <v/>
      </c>
      <c r="N97" s="141" t="str">
        <f t="shared" si="9"/>
        <v/>
      </c>
      <c r="O97" s="141" t="str">
        <f t="shared" si="9"/>
        <v/>
      </c>
      <c r="P97" s="141" t="str">
        <f t="shared" si="9"/>
        <v/>
      </c>
      <c r="Q97" s="141" t="str">
        <f t="shared" si="9"/>
        <v/>
      </c>
      <c r="R97" s="138">
        <f t="shared" si="8"/>
        <v>0.01</v>
      </c>
      <c r="T97" s="17">
        <v>9.01</v>
      </c>
    </row>
    <row r="98" spans="2:20" ht="13.5" hidden="1" customHeight="1" x14ac:dyDescent="0.15">
      <c r="B98" s="62">
        <v>33</v>
      </c>
      <c r="C98" s="63" t="s">
        <v>107</v>
      </c>
      <c r="D98" s="2" t="s">
        <v>108</v>
      </c>
      <c r="E98" s="140" t="s">
        <v>105</v>
      </c>
      <c r="F98" s="141" t="str">
        <f t="shared" ref="F98:Q113" si="10">IF(F39="","",IF(F39=$V39,$AC39,F39))</f>
        <v/>
      </c>
      <c r="G98" s="141" t="str">
        <f t="shared" si="10"/>
        <v/>
      </c>
      <c r="H98" s="141">
        <f t="shared" si="10"/>
        <v>0.03</v>
      </c>
      <c r="I98" s="141" t="str">
        <f t="shared" si="10"/>
        <v/>
      </c>
      <c r="J98" s="141" t="str">
        <f t="shared" si="10"/>
        <v/>
      </c>
      <c r="K98" s="141" t="str">
        <f t="shared" si="10"/>
        <v/>
      </c>
      <c r="L98" s="141" t="str">
        <f t="shared" si="10"/>
        <v/>
      </c>
      <c r="M98" s="141" t="str">
        <f t="shared" si="10"/>
        <v/>
      </c>
      <c r="N98" s="141" t="str">
        <f t="shared" si="10"/>
        <v/>
      </c>
      <c r="O98" s="141" t="str">
        <f t="shared" si="10"/>
        <v/>
      </c>
      <c r="P98" s="141" t="str">
        <f t="shared" si="10"/>
        <v/>
      </c>
      <c r="Q98" s="141" t="str">
        <f t="shared" si="10"/>
        <v/>
      </c>
      <c r="R98" s="138">
        <f t="shared" si="8"/>
        <v>0.03</v>
      </c>
      <c r="T98" s="17">
        <v>20.333333333333332</v>
      </c>
    </row>
    <row r="99" spans="2:20" ht="13.5" hidden="1" customHeight="1" x14ac:dyDescent="0.15">
      <c r="B99" s="62">
        <v>34</v>
      </c>
      <c r="C99" s="63" t="s">
        <v>109</v>
      </c>
      <c r="D99" s="2" t="s">
        <v>110</v>
      </c>
      <c r="E99" s="140" t="s">
        <v>111</v>
      </c>
      <c r="F99" s="141" t="str">
        <f t="shared" si="10"/>
        <v/>
      </c>
      <c r="G99" s="141" t="str">
        <f t="shared" si="10"/>
        <v/>
      </c>
      <c r="H99" s="141">
        <f t="shared" si="10"/>
        <v>0.03</v>
      </c>
      <c r="I99" s="141" t="str">
        <f t="shared" si="10"/>
        <v/>
      </c>
      <c r="J99" s="141" t="str">
        <f t="shared" si="10"/>
        <v/>
      </c>
      <c r="K99" s="141" t="str">
        <f t="shared" si="10"/>
        <v/>
      </c>
      <c r="L99" s="141" t="str">
        <f t="shared" si="10"/>
        <v/>
      </c>
      <c r="M99" s="141" t="str">
        <f t="shared" si="10"/>
        <v/>
      </c>
      <c r="N99" s="141" t="str">
        <f t="shared" si="10"/>
        <v/>
      </c>
      <c r="O99" s="141" t="str">
        <f t="shared" si="10"/>
        <v/>
      </c>
      <c r="P99" s="141" t="str">
        <f t="shared" si="10"/>
        <v/>
      </c>
      <c r="Q99" s="141" t="str">
        <f t="shared" si="10"/>
        <v/>
      </c>
      <c r="R99" s="138">
        <f t="shared" si="8"/>
        <v>0.03</v>
      </c>
      <c r="T99" s="17">
        <v>54.666666666666664</v>
      </c>
    </row>
    <row r="100" spans="2:20" ht="13.5" hidden="1" customHeight="1" x14ac:dyDescent="0.15">
      <c r="B100" s="62">
        <v>35</v>
      </c>
      <c r="C100" s="63" t="s">
        <v>113</v>
      </c>
      <c r="D100" s="2" t="s">
        <v>61</v>
      </c>
      <c r="E100" s="140" t="s">
        <v>105</v>
      </c>
      <c r="F100" s="141" t="str">
        <f t="shared" si="10"/>
        <v/>
      </c>
      <c r="G100" s="141" t="str">
        <f t="shared" si="10"/>
        <v/>
      </c>
      <c r="H100" s="141">
        <f t="shared" si="10"/>
        <v>0.01</v>
      </c>
      <c r="I100" s="141" t="str">
        <f t="shared" si="10"/>
        <v/>
      </c>
      <c r="J100" s="141" t="str">
        <f t="shared" si="10"/>
        <v/>
      </c>
      <c r="K100" s="141" t="str">
        <f t="shared" si="10"/>
        <v/>
      </c>
      <c r="L100" s="141" t="str">
        <f t="shared" si="10"/>
        <v/>
      </c>
      <c r="M100" s="141" t="str">
        <f t="shared" si="10"/>
        <v/>
      </c>
      <c r="N100" s="141" t="str">
        <f t="shared" si="10"/>
        <v/>
      </c>
      <c r="O100" s="141" t="str">
        <f t="shared" si="10"/>
        <v/>
      </c>
      <c r="P100" s="141" t="str">
        <f t="shared" si="10"/>
        <v/>
      </c>
      <c r="Q100" s="141" t="str">
        <f t="shared" si="10"/>
        <v/>
      </c>
      <c r="R100" s="138">
        <f t="shared" si="8"/>
        <v>0.01</v>
      </c>
    </row>
    <row r="101" spans="2:20" ht="13.5" hidden="1" customHeight="1" x14ac:dyDescent="0.15">
      <c r="B101" s="62">
        <v>36</v>
      </c>
      <c r="C101" s="63" t="s">
        <v>114</v>
      </c>
      <c r="D101" s="2" t="s">
        <v>115</v>
      </c>
      <c r="E101" s="140" t="s">
        <v>116</v>
      </c>
      <c r="F101" s="141" t="str">
        <f t="shared" si="10"/>
        <v/>
      </c>
      <c r="G101" s="141" t="str">
        <f t="shared" si="10"/>
        <v/>
      </c>
      <c r="H101" s="141">
        <f t="shared" si="10"/>
        <v>7.6</v>
      </c>
      <c r="I101" s="141" t="str">
        <f t="shared" si="10"/>
        <v/>
      </c>
      <c r="J101" s="141" t="str">
        <f t="shared" si="10"/>
        <v/>
      </c>
      <c r="K101" s="141" t="str">
        <f t="shared" si="10"/>
        <v/>
      </c>
      <c r="L101" s="141" t="str">
        <f t="shared" si="10"/>
        <v/>
      </c>
      <c r="M101" s="141" t="str">
        <f t="shared" si="10"/>
        <v/>
      </c>
      <c r="N101" s="141" t="str">
        <f t="shared" si="10"/>
        <v/>
      </c>
      <c r="O101" s="141" t="str">
        <f t="shared" si="10"/>
        <v/>
      </c>
      <c r="P101" s="141" t="str">
        <f t="shared" si="10"/>
        <v/>
      </c>
      <c r="Q101" s="141" t="str">
        <f t="shared" si="10"/>
        <v/>
      </c>
      <c r="R101" s="138">
        <f t="shared" si="8"/>
        <v>7.6</v>
      </c>
      <c r="T101" s="17">
        <v>2.6666666666666664E-6</v>
      </c>
    </row>
    <row r="102" spans="2:20" ht="13.5" hidden="1" customHeight="1" x14ac:dyDescent="0.15">
      <c r="B102" s="62">
        <v>37</v>
      </c>
      <c r="C102" s="63" t="s">
        <v>117</v>
      </c>
      <c r="D102" s="2" t="s">
        <v>69</v>
      </c>
      <c r="E102" s="140" t="s">
        <v>70</v>
      </c>
      <c r="F102" s="141" t="str">
        <f t="shared" si="10"/>
        <v/>
      </c>
      <c r="G102" s="141" t="str">
        <f t="shared" si="10"/>
        <v/>
      </c>
      <c r="H102" s="141">
        <f t="shared" si="10"/>
        <v>5.0000000000000001E-3</v>
      </c>
      <c r="I102" s="141" t="str">
        <f t="shared" si="10"/>
        <v/>
      </c>
      <c r="J102" s="141" t="str">
        <f t="shared" si="10"/>
        <v/>
      </c>
      <c r="K102" s="141" t="str">
        <f t="shared" si="10"/>
        <v/>
      </c>
      <c r="L102" s="141" t="str">
        <f t="shared" si="10"/>
        <v/>
      </c>
      <c r="M102" s="141" t="str">
        <f t="shared" si="10"/>
        <v/>
      </c>
      <c r="N102" s="141" t="str">
        <f t="shared" si="10"/>
        <v/>
      </c>
      <c r="O102" s="141" t="str">
        <f t="shared" si="10"/>
        <v/>
      </c>
      <c r="P102" s="141" t="str">
        <f t="shared" si="10"/>
        <v/>
      </c>
      <c r="Q102" s="141" t="str">
        <f t="shared" si="10"/>
        <v/>
      </c>
      <c r="R102" s="138">
        <f t="shared" si="8"/>
        <v>5.0000000000000001E-3</v>
      </c>
    </row>
    <row r="103" spans="2:20" ht="13.5" hidden="1" customHeight="1" x14ac:dyDescent="0.15">
      <c r="B103" s="62">
        <v>38</v>
      </c>
      <c r="C103" s="63" t="s">
        <v>118</v>
      </c>
      <c r="D103" s="2" t="s">
        <v>115</v>
      </c>
      <c r="E103" s="140" t="s">
        <v>119</v>
      </c>
      <c r="F103" s="141">
        <f t="shared" si="10"/>
        <v>8.4</v>
      </c>
      <c r="G103" s="141">
        <f t="shared" si="10"/>
        <v>9.4</v>
      </c>
      <c r="H103" s="141">
        <f t="shared" si="10"/>
        <v>9.1999999999999993</v>
      </c>
      <c r="I103" s="141" t="str">
        <f t="shared" si="10"/>
        <v/>
      </c>
      <c r="J103" s="141" t="str">
        <f t="shared" si="10"/>
        <v/>
      </c>
      <c r="K103" s="141" t="str">
        <f t="shared" si="10"/>
        <v/>
      </c>
      <c r="L103" s="141" t="str">
        <f t="shared" si="10"/>
        <v/>
      </c>
      <c r="M103" s="141" t="str">
        <f t="shared" si="10"/>
        <v/>
      </c>
      <c r="N103" s="141" t="str">
        <f t="shared" si="10"/>
        <v/>
      </c>
      <c r="O103" s="141" t="str">
        <f t="shared" si="10"/>
        <v/>
      </c>
      <c r="P103" s="141" t="str">
        <f t="shared" si="10"/>
        <v/>
      </c>
      <c r="Q103" s="141" t="str">
        <f t="shared" si="10"/>
        <v/>
      </c>
      <c r="R103" s="138">
        <f t="shared" si="8"/>
        <v>9</v>
      </c>
    </row>
    <row r="104" spans="2:20" ht="13.5" hidden="1" customHeight="1" x14ac:dyDescent="0.15">
      <c r="B104" s="62">
        <v>39</v>
      </c>
      <c r="C104" s="63" t="s">
        <v>121</v>
      </c>
      <c r="D104" s="2" t="s">
        <v>122</v>
      </c>
      <c r="E104" s="140" t="s">
        <v>123</v>
      </c>
      <c r="F104" s="141" t="str">
        <f t="shared" si="10"/>
        <v/>
      </c>
      <c r="G104" s="141" t="str">
        <f t="shared" si="10"/>
        <v/>
      </c>
      <c r="H104" s="141">
        <f t="shared" si="10"/>
        <v>26</v>
      </c>
      <c r="I104" s="141" t="str">
        <f t="shared" si="10"/>
        <v/>
      </c>
      <c r="J104" s="141" t="str">
        <f t="shared" si="10"/>
        <v/>
      </c>
      <c r="K104" s="141" t="str">
        <f t="shared" si="10"/>
        <v/>
      </c>
      <c r="L104" s="141" t="str">
        <f t="shared" si="10"/>
        <v/>
      </c>
      <c r="M104" s="141" t="str">
        <f t="shared" si="10"/>
        <v/>
      </c>
      <c r="N104" s="141" t="str">
        <f t="shared" si="10"/>
        <v/>
      </c>
      <c r="O104" s="141" t="str">
        <f t="shared" si="10"/>
        <v/>
      </c>
      <c r="P104" s="141" t="str">
        <f t="shared" si="10"/>
        <v/>
      </c>
      <c r="Q104" s="141" t="str">
        <f t="shared" si="10"/>
        <v/>
      </c>
      <c r="R104" s="138">
        <f t="shared" si="8"/>
        <v>26</v>
      </c>
    </row>
    <row r="105" spans="2:20" ht="13.5" hidden="1" customHeight="1" x14ac:dyDescent="0.15">
      <c r="B105" s="62">
        <v>40</v>
      </c>
      <c r="C105" s="63" t="s">
        <v>125</v>
      </c>
      <c r="D105" s="2" t="s">
        <v>126</v>
      </c>
      <c r="E105" s="140" t="s">
        <v>127</v>
      </c>
      <c r="F105" s="141" t="str">
        <f t="shared" si="10"/>
        <v/>
      </c>
      <c r="G105" s="141" t="str">
        <f t="shared" si="10"/>
        <v/>
      </c>
      <c r="H105" s="141">
        <f t="shared" si="10"/>
        <v>60</v>
      </c>
      <c r="I105" s="141" t="str">
        <f t="shared" si="10"/>
        <v/>
      </c>
      <c r="J105" s="141" t="str">
        <f t="shared" si="10"/>
        <v/>
      </c>
      <c r="K105" s="141" t="str">
        <f t="shared" si="10"/>
        <v/>
      </c>
      <c r="L105" s="141" t="str">
        <f t="shared" si="10"/>
        <v/>
      </c>
      <c r="M105" s="141" t="str">
        <f t="shared" si="10"/>
        <v/>
      </c>
      <c r="N105" s="141" t="str">
        <f t="shared" si="10"/>
        <v/>
      </c>
      <c r="O105" s="141" t="str">
        <f t="shared" si="10"/>
        <v/>
      </c>
      <c r="P105" s="141" t="str">
        <f t="shared" si="10"/>
        <v/>
      </c>
      <c r="Q105" s="141" t="str">
        <f t="shared" si="10"/>
        <v/>
      </c>
      <c r="R105" s="138">
        <f t="shared" si="8"/>
        <v>60</v>
      </c>
      <c r="T105" s="17">
        <v>0.42857142857142849</v>
      </c>
    </row>
    <row r="106" spans="2:20" ht="13.5" hidden="1" customHeight="1" x14ac:dyDescent="0.15">
      <c r="B106" s="62">
        <v>41</v>
      </c>
      <c r="C106" s="63" t="s">
        <v>128</v>
      </c>
      <c r="D106" s="2" t="s">
        <v>108</v>
      </c>
      <c r="E106" s="140" t="s">
        <v>54</v>
      </c>
      <c r="F106" s="141" t="str">
        <f t="shared" si="10"/>
        <v/>
      </c>
      <c r="G106" s="141" t="str">
        <f t="shared" si="10"/>
        <v/>
      </c>
      <c r="H106" s="141">
        <f t="shared" si="10"/>
        <v>0.02</v>
      </c>
      <c r="I106" s="141" t="str">
        <f t="shared" si="10"/>
        <v/>
      </c>
      <c r="J106" s="141" t="str">
        <f t="shared" si="10"/>
        <v/>
      </c>
      <c r="K106" s="141" t="str">
        <f t="shared" si="10"/>
        <v/>
      </c>
      <c r="L106" s="141" t="str">
        <f t="shared" si="10"/>
        <v/>
      </c>
      <c r="M106" s="141" t="str">
        <f t="shared" si="10"/>
        <v/>
      </c>
      <c r="N106" s="141" t="str">
        <f t="shared" si="10"/>
        <v/>
      </c>
      <c r="O106" s="141" t="str">
        <f t="shared" si="10"/>
        <v/>
      </c>
      <c r="P106" s="141" t="str">
        <f t="shared" si="10"/>
        <v/>
      </c>
      <c r="Q106" s="141" t="str">
        <f t="shared" si="10"/>
        <v/>
      </c>
      <c r="R106" s="138">
        <f t="shared" si="8"/>
        <v>0.02</v>
      </c>
      <c r="T106" s="17">
        <v>7.3789999999999996</v>
      </c>
    </row>
    <row r="107" spans="2:20" ht="13.5" hidden="1" customHeight="1" x14ac:dyDescent="0.15">
      <c r="B107" s="62">
        <v>42</v>
      </c>
      <c r="C107" s="63" t="s">
        <v>129</v>
      </c>
      <c r="D107" s="2" t="s">
        <v>130</v>
      </c>
      <c r="E107" s="140" t="s">
        <v>131</v>
      </c>
      <c r="F107" s="141" t="str">
        <f t="shared" si="10"/>
        <v/>
      </c>
      <c r="G107" s="141" t="str">
        <f t="shared" si="10"/>
        <v/>
      </c>
      <c r="H107" s="141">
        <f t="shared" si="10"/>
        <v>9.9999999999999995E-7</v>
      </c>
      <c r="I107" s="141" t="str">
        <f t="shared" si="10"/>
        <v/>
      </c>
      <c r="J107" s="141" t="str">
        <f t="shared" si="10"/>
        <v/>
      </c>
      <c r="K107" s="141" t="str">
        <f t="shared" si="10"/>
        <v/>
      </c>
      <c r="L107" s="141" t="str">
        <f t="shared" si="10"/>
        <v/>
      </c>
      <c r="M107" s="141" t="str">
        <f t="shared" si="10"/>
        <v/>
      </c>
      <c r="N107" s="141" t="str">
        <f t="shared" si="10"/>
        <v/>
      </c>
      <c r="O107" s="141" t="str">
        <f t="shared" si="10"/>
        <v/>
      </c>
      <c r="P107" s="141" t="str">
        <f t="shared" si="10"/>
        <v/>
      </c>
      <c r="Q107" s="141" t="str">
        <f t="shared" si="10"/>
        <v/>
      </c>
      <c r="R107" s="138">
        <f t="shared" si="8"/>
        <v>9.9999999999999995E-7</v>
      </c>
    </row>
    <row r="108" spans="2:20" ht="13.5" hidden="1" customHeight="1" x14ac:dyDescent="0.15">
      <c r="B108" s="62">
        <v>43</v>
      </c>
      <c r="C108" s="63" t="s">
        <v>133</v>
      </c>
      <c r="D108" s="2" t="s">
        <v>130</v>
      </c>
      <c r="E108" s="140" t="s">
        <v>131</v>
      </c>
      <c r="F108" s="141" t="str">
        <f t="shared" si="10"/>
        <v/>
      </c>
      <c r="G108" s="141" t="str">
        <f t="shared" si="10"/>
        <v/>
      </c>
      <c r="H108" s="141">
        <f t="shared" si="10"/>
        <v>9.9999999999999995E-7</v>
      </c>
      <c r="I108" s="141" t="str">
        <f t="shared" si="10"/>
        <v/>
      </c>
      <c r="J108" s="141" t="str">
        <f t="shared" si="10"/>
        <v/>
      </c>
      <c r="K108" s="141" t="str">
        <f t="shared" si="10"/>
        <v/>
      </c>
      <c r="L108" s="141" t="str">
        <f t="shared" si="10"/>
        <v/>
      </c>
      <c r="M108" s="141" t="str">
        <f t="shared" si="10"/>
        <v/>
      </c>
      <c r="N108" s="141" t="str">
        <f t="shared" si="10"/>
        <v/>
      </c>
      <c r="O108" s="141" t="str">
        <f t="shared" si="10"/>
        <v/>
      </c>
      <c r="P108" s="141" t="str">
        <f t="shared" si="10"/>
        <v/>
      </c>
      <c r="Q108" s="141" t="str">
        <f t="shared" si="10"/>
        <v/>
      </c>
      <c r="R108" s="138">
        <f t="shared" si="8"/>
        <v>9.9999999999999995E-7</v>
      </c>
    </row>
    <row r="109" spans="2:20" ht="13.5" hidden="1" customHeight="1" x14ac:dyDescent="0.15">
      <c r="B109" s="62">
        <v>44</v>
      </c>
      <c r="C109" s="63" t="s">
        <v>134</v>
      </c>
      <c r="D109" s="2" t="s">
        <v>76</v>
      </c>
      <c r="E109" s="140" t="s">
        <v>70</v>
      </c>
      <c r="F109" s="141" t="str">
        <f t="shared" si="10"/>
        <v/>
      </c>
      <c r="G109" s="141" t="str">
        <f t="shared" si="10"/>
        <v/>
      </c>
      <c r="H109" s="141">
        <f t="shared" si="10"/>
        <v>5.0000000000000001E-3</v>
      </c>
      <c r="I109" s="141" t="str">
        <f t="shared" si="10"/>
        <v/>
      </c>
      <c r="J109" s="141" t="str">
        <f t="shared" si="10"/>
        <v/>
      </c>
      <c r="K109" s="141" t="str">
        <f t="shared" si="10"/>
        <v/>
      </c>
      <c r="L109" s="141" t="str">
        <f t="shared" si="10"/>
        <v/>
      </c>
      <c r="M109" s="141" t="str">
        <f t="shared" si="10"/>
        <v/>
      </c>
      <c r="N109" s="141" t="str">
        <f t="shared" si="10"/>
        <v/>
      </c>
      <c r="O109" s="141" t="str">
        <f t="shared" si="10"/>
        <v/>
      </c>
      <c r="P109" s="141" t="str">
        <f t="shared" si="10"/>
        <v/>
      </c>
      <c r="Q109" s="141" t="str">
        <f t="shared" si="10"/>
        <v/>
      </c>
      <c r="R109" s="138">
        <f t="shared" si="8"/>
        <v>5.0000000000000001E-3</v>
      </c>
    </row>
    <row r="110" spans="2:20" ht="13.5" hidden="1" customHeight="1" x14ac:dyDescent="0.15">
      <c r="B110" s="62">
        <v>45</v>
      </c>
      <c r="C110" s="63" t="s">
        <v>135</v>
      </c>
      <c r="D110" s="2" t="s">
        <v>136</v>
      </c>
      <c r="E110" s="140" t="s">
        <v>137</v>
      </c>
      <c r="F110" s="141" t="str">
        <f t="shared" si="10"/>
        <v/>
      </c>
      <c r="G110" s="141" t="str">
        <f t="shared" si="10"/>
        <v/>
      </c>
      <c r="H110" s="141">
        <f t="shared" si="10"/>
        <v>5.0000000000000001E-4</v>
      </c>
      <c r="I110" s="141" t="str">
        <f t="shared" si="10"/>
        <v/>
      </c>
      <c r="J110" s="141" t="str">
        <f t="shared" si="10"/>
        <v/>
      </c>
      <c r="K110" s="141" t="str">
        <f t="shared" si="10"/>
        <v/>
      </c>
      <c r="L110" s="141" t="str">
        <f t="shared" si="10"/>
        <v/>
      </c>
      <c r="M110" s="141" t="str">
        <f t="shared" si="10"/>
        <v/>
      </c>
      <c r="N110" s="141" t="str">
        <f t="shared" si="10"/>
        <v/>
      </c>
      <c r="O110" s="141" t="str">
        <f t="shared" si="10"/>
        <v/>
      </c>
      <c r="P110" s="141" t="str">
        <f t="shared" si="10"/>
        <v/>
      </c>
      <c r="Q110" s="141" t="str">
        <f t="shared" si="10"/>
        <v/>
      </c>
      <c r="R110" s="138">
        <f t="shared" si="8"/>
        <v>5.0000000000000001E-4</v>
      </c>
    </row>
    <row r="111" spans="2:20" ht="13.5" hidden="1" customHeight="1" x14ac:dyDescent="0.15">
      <c r="B111" s="62">
        <v>46</v>
      </c>
      <c r="C111" s="63" t="s">
        <v>139</v>
      </c>
      <c r="D111" s="2" t="s">
        <v>140</v>
      </c>
      <c r="E111" s="140" t="s">
        <v>141</v>
      </c>
      <c r="F111" s="141">
        <f t="shared" si="10"/>
        <v>0.3</v>
      </c>
      <c r="G111" s="141">
        <f t="shared" si="10"/>
        <v>0.4</v>
      </c>
      <c r="H111" s="141">
        <f t="shared" si="10"/>
        <v>0.5</v>
      </c>
      <c r="I111" s="141" t="str">
        <f t="shared" si="10"/>
        <v/>
      </c>
      <c r="J111" s="141" t="str">
        <f t="shared" si="10"/>
        <v/>
      </c>
      <c r="K111" s="141" t="str">
        <f t="shared" si="10"/>
        <v/>
      </c>
      <c r="L111" s="141" t="str">
        <f t="shared" si="10"/>
        <v/>
      </c>
      <c r="M111" s="141" t="str">
        <f t="shared" si="10"/>
        <v/>
      </c>
      <c r="N111" s="141" t="str">
        <f t="shared" si="10"/>
        <v/>
      </c>
      <c r="O111" s="141" t="str">
        <f t="shared" si="10"/>
        <v/>
      </c>
      <c r="P111" s="141" t="str">
        <f t="shared" si="10"/>
        <v/>
      </c>
      <c r="Q111" s="141" t="str">
        <f t="shared" si="10"/>
        <v/>
      </c>
      <c r="R111" s="138">
        <f t="shared" si="8"/>
        <v>0.39999999999999997</v>
      </c>
      <c r="T111" s="17">
        <v>0.34</v>
      </c>
    </row>
    <row r="112" spans="2:20" hidden="1" x14ac:dyDescent="0.15">
      <c r="B112" s="62">
        <v>47</v>
      </c>
      <c r="C112" s="63" t="s">
        <v>143</v>
      </c>
      <c r="D112" s="2" t="s">
        <v>144</v>
      </c>
      <c r="E112" s="140" t="s">
        <v>145</v>
      </c>
      <c r="F112" s="141">
        <f t="shared" si="10"/>
        <v>7.31</v>
      </c>
      <c r="G112" s="141">
        <f t="shared" si="10"/>
        <v>7.98</v>
      </c>
      <c r="H112" s="141">
        <f t="shared" si="10"/>
        <v>7.43</v>
      </c>
      <c r="I112" s="141" t="str">
        <f t="shared" si="10"/>
        <v/>
      </c>
      <c r="J112" s="141" t="str">
        <f t="shared" si="10"/>
        <v/>
      </c>
      <c r="K112" s="141" t="str">
        <f t="shared" si="10"/>
        <v/>
      </c>
      <c r="L112" s="141" t="str">
        <f t="shared" si="10"/>
        <v/>
      </c>
      <c r="M112" s="141" t="str">
        <f t="shared" si="10"/>
        <v/>
      </c>
      <c r="N112" s="141" t="str">
        <f t="shared" si="10"/>
        <v/>
      </c>
      <c r="O112" s="141" t="str">
        <f t="shared" si="10"/>
        <v/>
      </c>
      <c r="P112" s="141" t="str">
        <f t="shared" si="10"/>
        <v/>
      </c>
      <c r="Q112" s="141" t="str">
        <f t="shared" si="10"/>
        <v/>
      </c>
      <c r="R112" s="138">
        <f t="shared" si="8"/>
        <v>7.5733333333333333</v>
      </c>
    </row>
    <row r="113" spans="2:18" hidden="1" x14ac:dyDescent="0.15">
      <c r="B113" s="62">
        <v>48</v>
      </c>
      <c r="C113" s="63" t="s">
        <v>146</v>
      </c>
      <c r="D113" s="2" t="s">
        <v>147</v>
      </c>
      <c r="E113" s="140" t="s">
        <v>145</v>
      </c>
      <c r="F113" s="141" t="str">
        <f t="shared" si="10"/>
        <v>異常なし</v>
      </c>
      <c r="G113" s="141" t="str">
        <f t="shared" si="10"/>
        <v>異常なし</v>
      </c>
      <c r="H113" s="141" t="str">
        <f t="shared" si="10"/>
        <v>異常なし</v>
      </c>
      <c r="I113" s="141" t="str">
        <f t="shared" si="10"/>
        <v/>
      </c>
      <c r="J113" s="141" t="str">
        <f t="shared" si="10"/>
        <v/>
      </c>
      <c r="K113" s="141" t="str">
        <f t="shared" si="10"/>
        <v/>
      </c>
      <c r="L113" s="141" t="str">
        <f t="shared" si="10"/>
        <v/>
      </c>
      <c r="M113" s="141" t="str">
        <f t="shared" si="10"/>
        <v/>
      </c>
      <c r="N113" s="141" t="str">
        <f t="shared" si="10"/>
        <v/>
      </c>
      <c r="O113" s="141" t="str">
        <f t="shared" si="10"/>
        <v/>
      </c>
      <c r="P113" s="141" t="str">
        <f t="shared" si="10"/>
        <v/>
      </c>
      <c r="Q113" s="141" t="str">
        <f t="shared" si="10"/>
        <v/>
      </c>
      <c r="R113" s="138"/>
    </row>
    <row r="114" spans="2:18" hidden="1" x14ac:dyDescent="0.15">
      <c r="B114" s="62">
        <v>49</v>
      </c>
      <c r="C114" s="63" t="s">
        <v>148</v>
      </c>
      <c r="D114" s="2" t="s">
        <v>147</v>
      </c>
      <c r="E114" s="140" t="s">
        <v>145</v>
      </c>
      <c r="F114" s="141" t="str">
        <f t="shared" ref="F114:Q117" si="11">IF(F55="","",IF(F55=$V55,$AC55,F55))</f>
        <v>異常なし</v>
      </c>
      <c r="G114" s="141" t="str">
        <f t="shared" si="11"/>
        <v>異常なし</v>
      </c>
      <c r="H114" s="141" t="str">
        <f t="shared" si="11"/>
        <v>異常なし</v>
      </c>
      <c r="I114" s="141" t="str">
        <f t="shared" si="11"/>
        <v/>
      </c>
      <c r="J114" s="141" t="str">
        <f t="shared" si="11"/>
        <v/>
      </c>
      <c r="K114" s="141" t="str">
        <f t="shared" si="11"/>
        <v/>
      </c>
      <c r="L114" s="141" t="str">
        <f t="shared" si="11"/>
        <v/>
      </c>
      <c r="M114" s="141" t="str">
        <f t="shared" si="11"/>
        <v/>
      </c>
      <c r="N114" s="141" t="str">
        <f t="shared" si="11"/>
        <v/>
      </c>
      <c r="O114" s="141" t="str">
        <f t="shared" si="11"/>
        <v/>
      </c>
      <c r="P114" s="141" t="str">
        <f t="shared" si="11"/>
        <v/>
      </c>
      <c r="Q114" s="141" t="str">
        <f t="shared" si="11"/>
        <v/>
      </c>
      <c r="R114" s="138"/>
    </row>
    <row r="115" spans="2:18" hidden="1" x14ac:dyDescent="0.15">
      <c r="B115" s="62">
        <v>50</v>
      </c>
      <c r="C115" s="63" t="s">
        <v>149</v>
      </c>
      <c r="D115" s="2" t="s">
        <v>150</v>
      </c>
      <c r="E115" s="140" t="s">
        <v>151</v>
      </c>
      <c r="F115" s="141">
        <f t="shared" si="11"/>
        <v>1</v>
      </c>
      <c r="G115" s="141">
        <f t="shared" si="11"/>
        <v>1</v>
      </c>
      <c r="H115" s="141">
        <f t="shared" si="11"/>
        <v>1</v>
      </c>
      <c r="I115" s="141" t="str">
        <f t="shared" si="11"/>
        <v/>
      </c>
      <c r="J115" s="141" t="str">
        <f t="shared" si="11"/>
        <v/>
      </c>
      <c r="K115" s="141" t="str">
        <f t="shared" si="11"/>
        <v/>
      </c>
      <c r="L115" s="141" t="str">
        <f t="shared" si="11"/>
        <v/>
      </c>
      <c r="M115" s="141" t="str">
        <f t="shared" si="11"/>
        <v/>
      </c>
      <c r="N115" s="141" t="str">
        <f t="shared" si="11"/>
        <v/>
      </c>
      <c r="O115" s="141" t="str">
        <f t="shared" si="11"/>
        <v/>
      </c>
      <c r="P115" s="141" t="str">
        <f t="shared" si="11"/>
        <v/>
      </c>
      <c r="Q115" s="141" t="str">
        <f t="shared" si="11"/>
        <v/>
      </c>
      <c r="R115" s="138">
        <f>IF(AND(F115="",G115="",H115="",I115="",J115="",K115="",L115="",M115="",N115="",O115="",P115="",Q115=""),"",AVERAGE(F115:Q115))</f>
        <v>1</v>
      </c>
    </row>
    <row r="116" spans="2:18" hidden="1" x14ac:dyDescent="0.15">
      <c r="B116" s="62">
        <v>51</v>
      </c>
      <c r="C116" s="63" t="s">
        <v>153</v>
      </c>
      <c r="D116" s="2" t="s">
        <v>154</v>
      </c>
      <c r="E116" s="140" t="s">
        <v>155</v>
      </c>
      <c r="F116" s="141">
        <f t="shared" si="11"/>
        <v>0.1</v>
      </c>
      <c r="G116" s="141">
        <f t="shared" si="11"/>
        <v>0.1</v>
      </c>
      <c r="H116" s="141">
        <f t="shared" si="11"/>
        <v>0.1</v>
      </c>
      <c r="I116" s="141" t="str">
        <f t="shared" si="11"/>
        <v/>
      </c>
      <c r="J116" s="141" t="str">
        <f t="shared" si="11"/>
        <v/>
      </c>
      <c r="K116" s="141" t="str">
        <f t="shared" si="11"/>
        <v/>
      </c>
      <c r="L116" s="141" t="str">
        <f t="shared" si="11"/>
        <v/>
      </c>
      <c r="M116" s="141" t="str">
        <f t="shared" si="11"/>
        <v/>
      </c>
      <c r="N116" s="141" t="str">
        <f t="shared" si="11"/>
        <v/>
      </c>
      <c r="O116" s="141" t="str">
        <f t="shared" si="11"/>
        <v/>
      </c>
      <c r="P116" s="141" t="str">
        <f t="shared" si="11"/>
        <v/>
      </c>
      <c r="Q116" s="141" t="str">
        <f t="shared" si="11"/>
        <v/>
      </c>
      <c r="R116" s="138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113"/>
      <c r="C117" s="114" t="s">
        <v>157</v>
      </c>
      <c r="D117" s="4" t="s">
        <v>61</v>
      </c>
      <c r="E117" s="142" t="s">
        <v>116</v>
      </c>
      <c r="F117" s="129">
        <f t="shared" si="11"/>
        <v>0.3</v>
      </c>
      <c r="G117" s="129">
        <f t="shared" si="11"/>
        <v>0.4</v>
      </c>
      <c r="H117" s="129">
        <f t="shared" si="11"/>
        <v>0.3</v>
      </c>
      <c r="I117" s="129" t="str">
        <f t="shared" si="11"/>
        <v/>
      </c>
      <c r="J117" s="129" t="str">
        <f t="shared" si="11"/>
        <v/>
      </c>
      <c r="K117" s="129" t="str">
        <f t="shared" si="11"/>
        <v/>
      </c>
      <c r="L117" s="129" t="str">
        <f t="shared" si="11"/>
        <v/>
      </c>
      <c r="M117" s="129" t="str">
        <f t="shared" si="11"/>
        <v/>
      </c>
      <c r="N117" s="129" t="str">
        <f t="shared" si="11"/>
        <v/>
      </c>
      <c r="O117" s="129" t="str">
        <f t="shared" si="11"/>
        <v/>
      </c>
      <c r="P117" s="129" t="str">
        <f t="shared" si="11"/>
        <v/>
      </c>
      <c r="Q117" s="129" t="str">
        <f t="shared" si="11"/>
        <v/>
      </c>
      <c r="R117" s="143">
        <f>IF(AND(F117="",G117="",H117="",I117="",J117="",K117="",L117="",M117="",N117="",O117="",P117="",Q117=""),"",AVERAGE(F117:Q117))</f>
        <v>0.33333333333333331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61:Q117">
    <cfRule type="cellIs" dxfId="5" priority="1" stopIfTrue="1" operator="equal">
      <formula>""</formula>
    </cfRule>
  </conditionalFormatting>
  <conditionalFormatting sqref="F2:T58">
    <cfRule type="cellIs" dxfId="4" priority="2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16384" width="9" style="17"/>
  </cols>
  <sheetData>
    <row r="1" spans="1:31" ht="28.5" customHeight="1" thickBot="1" x14ac:dyDescent="0.35">
      <c r="B1" s="6" t="s">
        <v>191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7" t="s">
        <v>176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31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 t="s">
        <v>181</v>
      </c>
      <c r="G4" s="29" t="s">
        <v>184</v>
      </c>
      <c r="H4" s="29" t="s">
        <v>185</v>
      </c>
      <c r="I4" s="29"/>
      <c r="J4" s="29"/>
      <c r="K4" s="29"/>
      <c r="L4" s="29"/>
      <c r="M4" s="29"/>
      <c r="N4" s="29"/>
      <c r="O4" s="29"/>
      <c r="P4" s="29"/>
      <c r="Q4" s="30"/>
      <c r="R4" s="31"/>
      <c r="S4" s="31"/>
      <c r="T4" s="32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3">
        <v>17</v>
      </c>
      <c r="G5" s="34">
        <v>21</v>
      </c>
      <c r="H5" s="34">
        <v>23</v>
      </c>
      <c r="I5" s="34"/>
      <c r="J5" s="34"/>
      <c r="K5" s="34"/>
      <c r="L5" s="34"/>
      <c r="M5" s="34"/>
      <c r="N5" s="34"/>
      <c r="O5" s="34"/>
      <c r="P5" s="34"/>
      <c r="Q5" s="35"/>
      <c r="R5" s="36">
        <v>17</v>
      </c>
      <c r="S5" s="36">
        <v>23</v>
      </c>
      <c r="T5" s="37">
        <v>20.333333333333332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11</v>
      </c>
      <c r="G6" s="43">
        <v>24</v>
      </c>
      <c r="H6" s="43">
        <v>25</v>
      </c>
      <c r="I6" s="43"/>
      <c r="J6" s="43"/>
      <c r="K6" s="43"/>
      <c r="L6" s="43"/>
      <c r="M6" s="43"/>
      <c r="N6" s="43"/>
      <c r="O6" s="43"/>
      <c r="P6" s="43"/>
      <c r="Q6" s="44"/>
      <c r="R6" s="45">
        <v>11</v>
      </c>
      <c r="S6" s="46">
        <v>25</v>
      </c>
      <c r="T6" s="47">
        <v>20</v>
      </c>
    </row>
    <row r="7" spans="1:31" ht="14.25" thickTop="1" x14ac:dyDescent="0.15">
      <c r="A7" s="48"/>
      <c r="B7" s="49">
        <v>1</v>
      </c>
      <c r="C7" s="50" t="s">
        <v>22</v>
      </c>
      <c r="D7" s="1" t="s">
        <v>23</v>
      </c>
      <c r="E7" s="51" t="s">
        <v>24</v>
      </c>
      <c r="F7" s="52">
        <v>0</v>
      </c>
      <c r="G7" s="53">
        <v>0</v>
      </c>
      <c r="H7" s="54">
        <v>0</v>
      </c>
      <c r="I7" s="55"/>
      <c r="J7" s="53"/>
      <c r="K7" s="54"/>
      <c r="L7" s="56"/>
      <c r="M7" s="53"/>
      <c r="N7" s="54"/>
      <c r="O7" s="57"/>
      <c r="P7" s="57"/>
      <c r="Q7" s="58"/>
      <c r="R7" s="59">
        <v>0</v>
      </c>
      <c r="S7" s="60">
        <v>0</v>
      </c>
      <c r="T7" s="61">
        <v>0</v>
      </c>
      <c r="V7" s="17">
        <v>0</v>
      </c>
      <c r="W7" s="17">
        <f t="shared" ref="W7:W58" si="0">COUNTIF(F7:Q7,V7)</f>
        <v>3</v>
      </c>
      <c r="X7" s="17">
        <f t="shared" ref="X7:X58" si="1">COUNTIF(F7:Q7,"")</f>
        <v>9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1" x14ac:dyDescent="0.15">
      <c r="A8" s="48"/>
      <c r="B8" s="62">
        <v>2</v>
      </c>
      <c r="C8" s="63" t="s">
        <v>25</v>
      </c>
      <c r="D8" s="2" t="s">
        <v>26</v>
      </c>
      <c r="E8" s="64" t="s">
        <v>27</v>
      </c>
      <c r="F8" s="65" t="s">
        <v>182</v>
      </c>
      <c r="G8" s="66" t="s">
        <v>182</v>
      </c>
      <c r="H8" s="67" t="s">
        <v>182</v>
      </c>
      <c r="I8" s="68"/>
      <c r="J8" s="66"/>
      <c r="K8" s="67"/>
      <c r="L8" s="68"/>
      <c r="M8" s="66"/>
      <c r="N8" s="67"/>
      <c r="O8" s="69"/>
      <c r="P8" s="69"/>
      <c r="Q8" s="70"/>
      <c r="R8" s="71"/>
      <c r="S8" s="72"/>
      <c r="T8" s="73"/>
      <c r="V8" s="17" t="s">
        <v>28</v>
      </c>
      <c r="W8" s="17">
        <f t="shared" si="0"/>
        <v>3</v>
      </c>
      <c r="X8" s="17">
        <f t="shared" si="1"/>
        <v>9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1" x14ac:dyDescent="0.15">
      <c r="A9" s="48"/>
      <c r="B9" s="62">
        <v>3</v>
      </c>
      <c r="C9" s="74" t="s">
        <v>29</v>
      </c>
      <c r="D9" s="3" t="s">
        <v>30</v>
      </c>
      <c r="E9" s="75" t="s">
        <v>31</v>
      </c>
      <c r="F9" s="65"/>
      <c r="G9" s="66"/>
      <c r="H9" s="67"/>
      <c r="I9" s="68"/>
      <c r="J9" s="66"/>
      <c r="K9" s="67"/>
      <c r="L9" s="68"/>
      <c r="M9" s="66"/>
      <c r="N9" s="67"/>
      <c r="O9" s="69"/>
      <c r="P9" s="69"/>
      <c r="Q9" s="70"/>
      <c r="R9" s="76"/>
      <c r="S9" s="77"/>
      <c r="T9" s="78" t="s">
        <v>180</v>
      </c>
      <c r="V9" s="17" t="s">
        <v>32</v>
      </c>
      <c r="W9" s="17">
        <f t="shared" si="0"/>
        <v>0</v>
      </c>
      <c r="X9" s="17">
        <f t="shared" si="1"/>
        <v>12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1" x14ac:dyDescent="0.15">
      <c r="A10" s="48"/>
      <c r="B10" s="62">
        <v>4</v>
      </c>
      <c r="C10" s="63" t="s">
        <v>33</v>
      </c>
      <c r="D10" s="2" t="s">
        <v>34</v>
      </c>
      <c r="E10" s="64" t="s">
        <v>35</v>
      </c>
      <c r="F10" s="65"/>
      <c r="G10" s="66"/>
      <c r="H10" s="67"/>
      <c r="I10" s="68"/>
      <c r="J10" s="66"/>
      <c r="K10" s="67"/>
      <c r="L10" s="68"/>
      <c r="M10" s="66"/>
      <c r="N10" s="67"/>
      <c r="O10" s="69"/>
      <c r="P10" s="69"/>
      <c r="Q10" s="70"/>
      <c r="R10" s="79"/>
      <c r="S10" s="80"/>
      <c r="T10" s="81" t="s">
        <v>180</v>
      </c>
      <c r="V10" s="17" t="s">
        <v>36</v>
      </c>
      <c r="W10" s="17">
        <f t="shared" si="0"/>
        <v>0</v>
      </c>
      <c r="X10" s="17">
        <f t="shared" si="1"/>
        <v>12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1" x14ac:dyDescent="0.15">
      <c r="A11" s="48"/>
      <c r="B11" s="62">
        <v>5</v>
      </c>
      <c r="C11" s="74" t="s">
        <v>37</v>
      </c>
      <c r="D11" s="3" t="s">
        <v>38</v>
      </c>
      <c r="E11" s="75" t="s">
        <v>39</v>
      </c>
      <c r="F11" s="65"/>
      <c r="G11" s="66"/>
      <c r="H11" s="67"/>
      <c r="I11" s="68"/>
      <c r="J11" s="66"/>
      <c r="K11" s="67"/>
      <c r="L11" s="68"/>
      <c r="M11" s="66"/>
      <c r="N11" s="67"/>
      <c r="O11" s="69"/>
      <c r="P11" s="69"/>
      <c r="Q11" s="70"/>
      <c r="R11" s="82"/>
      <c r="S11" s="83"/>
      <c r="T11" s="84" t="s">
        <v>180</v>
      </c>
      <c r="V11" s="17" t="s">
        <v>40</v>
      </c>
      <c r="W11" s="17">
        <f t="shared" si="0"/>
        <v>0</v>
      </c>
      <c r="X11" s="17">
        <f t="shared" si="1"/>
        <v>12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1" x14ac:dyDescent="0.15">
      <c r="A12" s="48"/>
      <c r="B12" s="62">
        <v>6</v>
      </c>
      <c r="C12" s="63" t="s">
        <v>41</v>
      </c>
      <c r="D12" s="2" t="s">
        <v>38</v>
      </c>
      <c r="E12" s="64" t="s">
        <v>39</v>
      </c>
      <c r="F12" s="65"/>
      <c r="G12" s="66"/>
      <c r="H12" s="67"/>
      <c r="I12" s="68"/>
      <c r="J12" s="66"/>
      <c r="K12" s="67"/>
      <c r="L12" s="68"/>
      <c r="M12" s="66"/>
      <c r="N12" s="67"/>
      <c r="O12" s="69"/>
      <c r="P12" s="69"/>
      <c r="Q12" s="70"/>
      <c r="R12" s="82"/>
      <c r="S12" s="83"/>
      <c r="T12" s="84" t="s">
        <v>180</v>
      </c>
      <c r="V12" s="17" t="s">
        <v>40</v>
      </c>
      <c r="W12" s="17">
        <f t="shared" si="0"/>
        <v>0</v>
      </c>
      <c r="X12" s="17">
        <f t="shared" si="1"/>
        <v>12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1" x14ac:dyDescent="0.15">
      <c r="A13" s="48"/>
      <c r="B13" s="62">
        <v>7</v>
      </c>
      <c r="C13" s="74" t="s">
        <v>42</v>
      </c>
      <c r="D13" s="3" t="s">
        <v>38</v>
      </c>
      <c r="E13" s="75" t="s">
        <v>39</v>
      </c>
      <c r="F13" s="65"/>
      <c r="G13" s="66"/>
      <c r="H13" s="67"/>
      <c r="I13" s="68"/>
      <c r="J13" s="66"/>
      <c r="K13" s="67"/>
      <c r="L13" s="68"/>
      <c r="M13" s="66"/>
      <c r="N13" s="67"/>
      <c r="O13" s="69"/>
      <c r="P13" s="69"/>
      <c r="Q13" s="70"/>
      <c r="R13" s="82"/>
      <c r="S13" s="83"/>
      <c r="T13" s="84" t="s">
        <v>180</v>
      </c>
      <c r="V13" s="17" t="s">
        <v>40</v>
      </c>
      <c r="W13" s="17">
        <f t="shared" si="0"/>
        <v>0</v>
      </c>
      <c r="X13" s="17">
        <f t="shared" si="1"/>
        <v>12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1" x14ac:dyDescent="0.15">
      <c r="A14" s="48"/>
      <c r="B14" s="62">
        <v>8</v>
      </c>
      <c r="C14" s="63" t="s">
        <v>43</v>
      </c>
      <c r="D14" s="2" t="s">
        <v>161</v>
      </c>
      <c r="E14" s="64" t="s">
        <v>162</v>
      </c>
      <c r="F14" s="65"/>
      <c r="G14" s="66"/>
      <c r="H14" s="67"/>
      <c r="I14" s="68"/>
      <c r="J14" s="66"/>
      <c r="K14" s="67"/>
      <c r="L14" s="68"/>
      <c r="M14" s="66"/>
      <c r="N14" s="67"/>
      <c r="O14" s="69"/>
      <c r="P14" s="69"/>
      <c r="Q14" s="70"/>
      <c r="R14" s="82"/>
      <c r="S14" s="83"/>
      <c r="T14" s="84" t="s">
        <v>180</v>
      </c>
      <c r="V14" s="85" t="s">
        <v>163</v>
      </c>
      <c r="W14" s="17">
        <f t="shared" si="0"/>
        <v>0</v>
      </c>
      <c r="X14" s="17">
        <f t="shared" si="1"/>
        <v>12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85">
        <v>2E-3</v>
      </c>
    </row>
    <row r="15" spans="1:31" x14ac:dyDescent="0.15">
      <c r="A15" s="48"/>
      <c r="B15" s="62">
        <v>9</v>
      </c>
      <c r="C15" s="74" t="s">
        <v>47</v>
      </c>
      <c r="D15" s="3" t="s">
        <v>48</v>
      </c>
      <c r="E15" s="75" t="s">
        <v>49</v>
      </c>
      <c r="F15" s="65"/>
      <c r="G15" s="66"/>
      <c r="H15" s="67"/>
      <c r="I15" s="68"/>
      <c r="J15" s="66"/>
      <c r="K15" s="67"/>
      <c r="L15" s="68"/>
      <c r="M15" s="66"/>
      <c r="N15" s="67"/>
      <c r="O15" s="69"/>
      <c r="P15" s="69"/>
      <c r="Q15" s="70"/>
      <c r="R15" s="82"/>
      <c r="S15" s="83"/>
      <c r="T15" s="84" t="s">
        <v>180</v>
      </c>
      <c r="V15" s="17" t="s">
        <v>164</v>
      </c>
      <c r="W15" s="17">
        <f t="shared" si="0"/>
        <v>0</v>
      </c>
      <c r="X15" s="17">
        <f t="shared" si="1"/>
        <v>12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1" x14ac:dyDescent="0.15">
      <c r="A16" s="48"/>
      <c r="B16" s="62">
        <v>10</v>
      </c>
      <c r="C16" s="74" t="s">
        <v>51</v>
      </c>
      <c r="D16" s="3" t="s">
        <v>38</v>
      </c>
      <c r="E16" s="75" t="s">
        <v>39</v>
      </c>
      <c r="F16" s="65"/>
      <c r="G16" s="66"/>
      <c r="H16" s="67"/>
      <c r="I16" s="68"/>
      <c r="J16" s="66"/>
      <c r="K16" s="67"/>
      <c r="L16" s="68"/>
      <c r="M16" s="66"/>
      <c r="N16" s="67"/>
      <c r="O16" s="69"/>
      <c r="P16" s="69"/>
      <c r="Q16" s="70"/>
      <c r="R16" s="82"/>
      <c r="S16" s="83"/>
      <c r="T16" s="84" t="s">
        <v>180</v>
      </c>
      <c r="V16" s="17" t="s">
        <v>40</v>
      </c>
      <c r="W16" s="17">
        <f t="shared" si="0"/>
        <v>0</v>
      </c>
      <c r="X16" s="17">
        <f t="shared" si="1"/>
        <v>12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8"/>
      <c r="B17" s="62">
        <v>11</v>
      </c>
      <c r="C17" s="63" t="s">
        <v>52</v>
      </c>
      <c r="D17" s="2" t="s">
        <v>53</v>
      </c>
      <c r="E17" s="64" t="s">
        <v>54</v>
      </c>
      <c r="F17" s="65"/>
      <c r="G17" s="66"/>
      <c r="H17" s="67"/>
      <c r="I17" s="68"/>
      <c r="J17" s="66"/>
      <c r="K17" s="67"/>
      <c r="L17" s="68"/>
      <c r="M17" s="66"/>
      <c r="N17" s="67"/>
      <c r="O17" s="69"/>
      <c r="P17" s="69"/>
      <c r="Q17" s="70"/>
      <c r="R17" s="86"/>
      <c r="S17" s="87"/>
      <c r="T17" s="88" t="s">
        <v>180</v>
      </c>
      <c r="V17" s="17" t="s">
        <v>55</v>
      </c>
      <c r="W17" s="17">
        <f t="shared" si="0"/>
        <v>0</v>
      </c>
      <c r="X17" s="17">
        <f t="shared" si="1"/>
        <v>12</v>
      </c>
      <c r="Y17" s="17">
        <f t="shared" si="2"/>
        <v>0</v>
      </c>
      <c r="Z17" s="17">
        <f t="shared" si="3"/>
        <v>0</v>
      </c>
      <c r="AA17" s="17">
        <f t="shared" si="4"/>
        <v>0</v>
      </c>
      <c r="AC17" s="17">
        <v>0.02</v>
      </c>
    </row>
    <row r="18" spans="1:29" x14ac:dyDescent="0.15">
      <c r="A18" s="48"/>
      <c r="B18" s="62">
        <v>12</v>
      </c>
      <c r="C18" s="74" t="s">
        <v>56</v>
      </c>
      <c r="D18" s="3" t="s">
        <v>57</v>
      </c>
      <c r="E18" s="75" t="s">
        <v>58</v>
      </c>
      <c r="F18" s="65"/>
      <c r="G18" s="66"/>
      <c r="H18" s="67"/>
      <c r="I18" s="68"/>
      <c r="J18" s="66"/>
      <c r="K18" s="67"/>
      <c r="L18" s="68"/>
      <c r="M18" s="66"/>
      <c r="N18" s="67"/>
      <c r="O18" s="69"/>
      <c r="P18" s="69"/>
      <c r="Q18" s="70"/>
      <c r="R18" s="86"/>
      <c r="S18" s="87"/>
      <c r="T18" s="88" t="s">
        <v>180</v>
      </c>
      <c r="V18" s="17" t="s">
        <v>59</v>
      </c>
      <c r="W18" s="17">
        <f t="shared" si="0"/>
        <v>0</v>
      </c>
      <c r="X18" s="17">
        <f t="shared" si="1"/>
        <v>12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8"/>
      <c r="B19" s="62">
        <v>13</v>
      </c>
      <c r="C19" s="63" t="s">
        <v>60</v>
      </c>
      <c r="D19" s="2" t="s">
        <v>61</v>
      </c>
      <c r="E19" s="64" t="s">
        <v>62</v>
      </c>
      <c r="F19" s="65"/>
      <c r="G19" s="66"/>
      <c r="H19" s="67"/>
      <c r="I19" s="68"/>
      <c r="J19" s="66"/>
      <c r="K19" s="67"/>
      <c r="L19" s="68"/>
      <c r="M19" s="66"/>
      <c r="N19" s="67"/>
      <c r="O19" s="69"/>
      <c r="P19" s="69"/>
      <c r="Q19" s="70"/>
      <c r="R19" s="89"/>
      <c r="S19" s="90"/>
      <c r="T19" s="91" t="s">
        <v>180</v>
      </c>
      <c r="V19" s="17" t="s">
        <v>63</v>
      </c>
      <c r="W19" s="17">
        <f t="shared" si="0"/>
        <v>0</v>
      </c>
      <c r="X19" s="17">
        <f t="shared" si="1"/>
        <v>12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8"/>
      <c r="B20" s="62">
        <v>14</v>
      </c>
      <c r="C20" s="74" t="s">
        <v>64</v>
      </c>
      <c r="D20" s="3" t="s">
        <v>65</v>
      </c>
      <c r="E20" s="75" t="s">
        <v>66</v>
      </c>
      <c r="F20" s="65"/>
      <c r="G20" s="66"/>
      <c r="H20" s="67"/>
      <c r="I20" s="68"/>
      <c r="J20" s="66"/>
      <c r="K20" s="67"/>
      <c r="L20" s="68"/>
      <c r="M20" s="66"/>
      <c r="N20" s="67"/>
      <c r="O20" s="69"/>
      <c r="P20" s="69"/>
      <c r="Q20" s="70"/>
      <c r="R20" s="76"/>
      <c r="S20" s="77"/>
      <c r="T20" s="78" t="s">
        <v>180</v>
      </c>
      <c r="V20" s="17" t="s">
        <v>67</v>
      </c>
      <c r="W20" s="17">
        <f t="shared" si="0"/>
        <v>0</v>
      </c>
      <c r="X20" s="17">
        <f t="shared" si="1"/>
        <v>12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8"/>
      <c r="B21" s="62">
        <v>15</v>
      </c>
      <c r="C21" s="63" t="s">
        <v>68</v>
      </c>
      <c r="D21" s="2" t="s">
        <v>69</v>
      </c>
      <c r="E21" s="64" t="s">
        <v>70</v>
      </c>
      <c r="F21" s="65"/>
      <c r="G21" s="66"/>
      <c r="H21" s="67"/>
      <c r="I21" s="68"/>
      <c r="J21" s="66"/>
      <c r="K21" s="67"/>
      <c r="L21" s="68"/>
      <c r="M21" s="66"/>
      <c r="N21" s="67"/>
      <c r="O21" s="69"/>
      <c r="P21" s="69"/>
      <c r="Q21" s="70"/>
      <c r="R21" s="82"/>
      <c r="S21" s="83"/>
      <c r="T21" s="84" t="s">
        <v>180</v>
      </c>
      <c r="V21" s="17" t="s">
        <v>71</v>
      </c>
      <c r="W21" s="17">
        <f t="shared" si="0"/>
        <v>0</v>
      </c>
      <c r="X21" s="17">
        <f t="shared" si="1"/>
        <v>12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8"/>
      <c r="B22" s="62">
        <v>16</v>
      </c>
      <c r="C22" s="74" t="s">
        <v>72</v>
      </c>
      <c r="D22" s="3" t="s">
        <v>48</v>
      </c>
      <c r="E22" s="75" t="s">
        <v>73</v>
      </c>
      <c r="F22" s="65"/>
      <c r="G22" s="66"/>
      <c r="H22" s="67"/>
      <c r="I22" s="68"/>
      <c r="J22" s="66"/>
      <c r="K22" s="67"/>
      <c r="L22" s="68"/>
      <c r="M22" s="66"/>
      <c r="N22" s="67"/>
      <c r="O22" s="69"/>
      <c r="P22" s="69"/>
      <c r="Q22" s="70"/>
      <c r="R22" s="82"/>
      <c r="S22" s="83"/>
      <c r="T22" s="84" t="s">
        <v>180</v>
      </c>
      <c r="V22" s="17" t="s">
        <v>74</v>
      </c>
      <c r="W22" s="17">
        <f t="shared" si="0"/>
        <v>0</v>
      </c>
      <c r="X22" s="17">
        <f t="shared" si="1"/>
        <v>12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8"/>
      <c r="B23" s="62">
        <v>17</v>
      </c>
      <c r="C23" s="63" t="s">
        <v>75</v>
      </c>
      <c r="D23" s="2" t="s">
        <v>76</v>
      </c>
      <c r="E23" s="64" t="s">
        <v>39</v>
      </c>
      <c r="F23" s="65"/>
      <c r="G23" s="66"/>
      <c r="H23" s="67"/>
      <c r="I23" s="68"/>
      <c r="J23" s="66"/>
      <c r="K23" s="67"/>
      <c r="L23" s="68"/>
      <c r="M23" s="66"/>
      <c r="N23" s="67"/>
      <c r="O23" s="69"/>
      <c r="P23" s="69"/>
      <c r="Q23" s="70"/>
      <c r="R23" s="82"/>
      <c r="S23" s="83"/>
      <c r="T23" s="84" t="s">
        <v>180</v>
      </c>
      <c r="V23" s="17" t="s">
        <v>40</v>
      </c>
      <c r="W23" s="17">
        <f t="shared" si="0"/>
        <v>0</v>
      </c>
      <c r="X23" s="17">
        <f t="shared" si="1"/>
        <v>12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8"/>
      <c r="B24" s="62">
        <v>18</v>
      </c>
      <c r="C24" s="74" t="s">
        <v>77</v>
      </c>
      <c r="D24" s="3" t="s">
        <v>38</v>
      </c>
      <c r="E24" s="75" t="s">
        <v>39</v>
      </c>
      <c r="F24" s="65"/>
      <c r="G24" s="66"/>
      <c r="H24" s="67"/>
      <c r="I24" s="68"/>
      <c r="J24" s="66"/>
      <c r="K24" s="67"/>
      <c r="L24" s="68"/>
      <c r="M24" s="66"/>
      <c r="N24" s="67"/>
      <c r="O24" s="69"/>
      <c r="P24" s="69"/>
      <c r="Q24" s="70"/>
      <c r="R24" s="82"/>
      <c r="S24" s="83"/>
      <c r="T24" s="84" t="s">
        <v>180</v>
      </c>
      <c r="V24" s="17" t="s">
        <v>40</v>
      </c>
      <c r="W24" s="17">
        <f t="shared" si="0"/>
        <v>0</v>
      </c>
      <c r="X24" s="17">
        <f t="shared" si="1"/>
        <v>12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8"/>
      <c r="B25" s="62">
        <v>19</v>
      </c>
      <c r="C25" s="63" t="s">
        <v>78</v>
      </c>
      <c r="D25" s="2" t="s">
        <v>38</v>
      </c>
      <c r="E25" s="64" t="s">
        <v>39</v>
      </c>
      <c r="F25" s="65"/>
      <c r="G25" s="66"/>
      <c r="H25" s="67"/>
      <c r="I25" s="68"/>
      <c r="J25" s="66"/>
      <c r="K25" s="67"/>
      <c r="L25" s="68"/>
      <c r="M25" s="66"/>
      <c r="N25" s="67"/>
      <c r="O25" s="69"/>
      <c r="P25" s="69"/>
      <c r="Q25" s="70"/>
      <c r="R25" s="82"/>
      <c r="S25" s="83"/>
      <c r="T25" s="84" t="s">
        <v>180</v>
      </c>
      <c r="V25" s="17" t="s">
        <v>40</v>
      </c>
      <c r="W25" s="17">
        <f t="shared" si="0"/>
        <v>0</v>
      </c>
      <c r="X25" s="17">
        <f t="shared" si="1"/>
        <v>12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8"/>
      <c r="B26" s="62">
        <v>20</v>
      </c>
      <c r="C26" s="74" t="s">
        <v>79</v>
      </c>
      <c r="D26" s="3" t="s">
        <v>38</v>
      </c>
      <c r="E26" s="75" t="s">
        <v>39</v>
      </c>
      <c r="F26" s="65"/>
      <c r="G26" s="66"/>
      <c r="H26" s="67"/>
      <c r="I26" s="68"/>
      <c r="J26" s="66"/>
      <c r="K26" s="67"/>
      <c r="L26" s="68"/>
      <c r="M26" s="66"/>
      <c r="N26" s="67"/>
      <c r="O26" s="69"/>
      <c r="P26" s="69"/>
      <c r="Q26" s="70"/>
      <c r="R26" s="82"/>
      <c r="S26" s="83"/>
      <c r="T26" s="84" t="s">
        <v>180</v>
      </c>
      <c r="V26" s="17" t="s">
        <v>40</v>
      </c>
      <c r="W26" s="17">
        <f t="shared" si="0"/>
        <v>0</v>
      </c>
      <c r="X26" s="17">
        <f t="shared" si="1"/>
        <v>12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8"/>
      <c r="B27" s="62">
        <v>21</v>
      </c>
      <c r="C27" s="63" t="s">
        <v>80</v>
      </c>
      <c r="D27" s="2" t="s">
        <v>81</v>
      </c>
      <c r="E27" s="64" t="s">
        <v>82</v>
      </c>
      <c r="F27" s="65"/>
      <c r="G27" s="66"/>
      <c r="H27" s="67"/>
      <c r="I27" s="68"/>
      <c r="J27" s="66"/>
      <c r="K27" s="67"/>
      <c r="L27" s="68"/>
      <c r="M27" s="66"/>
      <c r="N27" s="67"/>
      <c r="O27" s="69"/>
      <c r="P27" s="69"/>
      <c r="Q27" s="70"/>
      <c r="R27" s="86"/>
      <c r="S27" s="87"/>
      <c r="T27" s="88" t="s">
        <v>180</v>
      </c>
      <c r="V27" s="17" t="s">
        <v>83</v>
      </c>
      <c r="W27" s="17">
        <f t="shared" si="0"/>
        <v>0</v>
      </c>
      <c r="X27" s="17">
        <f t="shared" si="1"/>
        <v>12</v>
      </c>
      <c r="Y27" s="17">
        <f t="shared" si="2"/>
        <v>0</v>
      </c>
      <c r="Z27" s="17">
        <f t="shared" si="3"/>
        <v>0</v>
      </c>
      <c r="AA27" s="17">
        <f t="shared" si="4"/>
        <v>0</v>
      </c>
      <c r="AC27" s="17">
        <v>0.06</v>
      </c>
    </row>
    <row r="28" spans="1:29" x14ac:dyDescent="0.15">
      <c r="A28" s="48"/>
      <c r="B28" s="62">
        <v>22</v>
      </c>
      <c r="C28" s="74" t="s">
        <v>84</v>
      </c>
      <c r="D28" s="3" t="s">
        <v>76</v>
      </c>
      <c r="E28" s="75" t="s">
        <v>73</v>
      </c>
      <c r="F28" s="65"/>
      <c r="G28" s="66"/>
      <c r="H28" s="67"/>
      <c r="I28" s="68"/>
      <c r="J28" s="66"/>
      <c r="K28" s="67"/>
      <c r="L28" s="68"/>
      <c r="M28" s="66"/>
      <c r="N28" s="67"/>
      <c r="O28" s="69"/>
      <c r="P28" s="69"/>
      <c r="Q28" s="70"/>
      <c r="R28" s="82"/>
      <c r="S28" s="83"/>
      <c r="T28" s="84" t="s">
        <v>180</v>
      </c>
      <c r="V28" s="17" t="s">
        <v>74</v>
      </c>
      <c r="W28" s="17">
        <f t="shared" si="0"/>
        <v>0</v>
      </c>
      <c r="X28" s="17">
        <f t="shared" si="1"/>
        <v>12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8"/>
      <c r="B29" s="62">
        <v>23</v>
      </c>
      <c r="C29" s="63" t="s">
        <v>85</v>
      </c>
      <c r="D29" s="2" t="s">
        <v>86</v>
      </c>
      <c r="E29" s="64" t="s">
        <v>39</v>
      </c>
      <c r="F29" s="65"/>
      <c r="G29" s="66"/>
      <c r="H29" s="67"/>
      <c r="I29" s="68"/>
      <c r="J29" s="66"/>
      <c r="K29" s="67"/>
      <c r="L29" s="68"/>
      <c r="M29" s="66"/>
      <c r="N29" s="67"/>
      <c r="O29" s="69"/>
      <c r="P29" s="69"/>
      <c r="Q29" s="70"/>
      <c r="R29" s="82"/>
      <c r="S29" s="83"/>
      <c r="T29" s="84" t="s">
        <v>180</v>
      </c>
      <c r="V29" s="17" t="s">
        <v>40</v>
      </c>
      <c r="W29" s="17">
        <f t="shared" si="0"/>
        <v>0</v>
      </c>
      <c r="X29" s="17">
        <f t="shared" si="1"/>
        <v>12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8"/>
      <c r="B30" s="62">
        <v>24</v>
      </c>
      <c r="C30" s="74" t="s">
        <v>87</v>
      </c>
      <c r="D30" s="3" t="s">
        <v>165</v>
      </c>
      <c r="E30" s="75" t="s">
        <v>166</v>
      </c>
      <c r="F30" s="65"/>
      <c r="G30" s="66"/>
      <c r="H30" s="67"/>
      <c r="I30" s="68"/>
      <c r="J30" s="66"/>
      <c r="K30" s="67"/>
      <c r="L30" s="68"/>
      <c r="M30" s="66"/>
      <c r="N30" s="67"/>
      <c r="O30" s="69"/>
      <c r="P30" s="69"/>
      <c r="Q30" s="70"/>
      <c r="R30" s="82"/>
      <c r="S30" s="83"/>
      <c r="T30" s="84" t="s">
        <v>180</v>
      </c>
      <c r="V30" s="17" t="s">
        <v>167</v>
      </c>
      <c r="W30" s="17">
        <f t="shared" si="0"/>
        <v>0</v>
      </c>
      <c r="X30" s="17">
        <f t="shared" si="1"/>
        <v>12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8"/>
      <c r="B31" s="62">
        <v>25</v>
      </c>
      <c r="C31" s="63" t="s">
        <v>91</v>
      </c>
      <c r="D31" s="2" t="s">
        <v>92</v>
      </c>
      <c r="E31" s="64" t="s">
        <v>39</v>
      </c>
      <c r="F31" s="65"/>
      <c r="G31" s="66"/>
      <c r="H31" s="67"/>
      <c r="I31" s="68"/>
      <c r="J31" s="66"/>
      <c r="K31" s="67"/>
      <c r="L31" s="68"/>
      <c r="M31" s="66"/>
      <c r="N31" s="67"/>
      <c r="O31" s="69"/>
      <c r="P31" s="69"/>
      <c r="Q31" s="70"/>
      <c r="R31" s="82"/>
      <c r="S31" s="83"/>
      <c r="T31" s="84" t="s">
        <v>180</v>
      </c>
      <c r="V31" s="17" t="s">
        <v>40</v>
      </c>
      <c r="W31" s="17">
        <f t="shared" si="0"/>
        <v>0</v>
      </c>
      <c r="X31" s="17">
        <f t="shared" si="1"/>
        <v>12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8"/>
      <c r="B32" s="62">
        <v>26</v>
      </c>
      <c r="C32" s="74" t="s">
        <v>93</v>
      </c>
      <c r="D32" s="3" t="s">
        <v>38</v>
      </c>
      <c r="E32" s="75" t="s">
        <v>39</v>
      </c>
      <c r="F32" s="65"/>
      <c r="G32" s="66"/>
      <c r="H32" s="67"/>
      <c r="I32" s="68"/>
      <c r="J32" s="66"/>
      <c r="K32" s="67"/>
      <c r="L32" s="68"/>
      <c r="M32" s="66"/>
      <c r="N32" s="67"/>
      <c r="O32" s="69"/>
      <c r="P32" s="69"/>
      <c r="Q32" s="70"/>
      <c r="R32" s="82"/>
      <c r="S32" s="83"/>
      <c r="T32" s="84" t="s">
        <v>180</v>
      </c>
      <c r="V32" s="17" t="s">
        <v>40</v>
      </c>
      <c r="W32" s="17">
        <f t="shared" si="0"/>
        <v>0</v>
      </c>
      <c r="X32" s="17">
        <f t="shared" si="1"/>
        <v>12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8"/>
      <c r="B33" s="62">
        <v>27</v>
      </c>
      <c r="C33" s="63" t="s">
        <v>94</v>
      </c>
      <c r="D33" s="2" t="s">
        <v>92</v>
      </c>
      <c r="E33" s="64" t="s">
        <v>39</v>
      </c>
      <c r="F33" s="65"/>
      <c r="G33" s="66"/>
      <c r="H33" s="67"/>
      <c r="I33" s="68"/>
      <c r="J33" s="66"/>
      <c r="K33" s="67"/>
      <c r="L33" s="68"/>
      <c r="M33" s="66"/>
      <c r="N33" s="67"/>
      <c r="O33" s="69"/>
      <c r="P33" s="69"/>
      <c r="Q33" s="70"/>
      <c r="R33" s="82"/>
      <c r="S33" s="83"/>
      <c r="T33" s="84" t="s">
        <v>180</v>
      </c>
      <c r="V33" s="17" t="s">
        <v>40</v>
      </c>
      <c r="W33" s="17">
        <f t="shared" si="0"/>
        <v>0</v>
      </c>
      <c r="X33" s="17">
        <f t="shared" si="1"/>
        <v>12</v>
      </c>
      <c r="Y33" s="17">
        <f t="shared" si="2"/>
        <v>0</v>
      </c>
      <c r="Z33" s="17">
        <f t="shared" si="3"/>
        <v>0</v>
      </c>
      <c r="AA33" s="17">
        <f t="shared" si="4"/>
        <v>0</v>
      </c>
      <c r="AC33" s="17">
        <v>1E-3</v>
      </c>
    </row>
    <row r="34" spans="1:29" x14ac:dyDescent="0.15">
      <c r="A34" s="48"/>
      <c r="B34" s="62">
        <v>28</v>
      </c>
      <c r="C34" s="74" t="s">
        <v>95</v>
      </c>
      <c r="D34" s="3" t="s">
        <v>165</v>
      </c>
      <c r="E34" s="75" t="s">
        <v>166</v>
      </c>
      <c r="F34" s="65"/>
      <c r="G34" s="66"/>
      <c r="H34" s="67"/>
      <c r="I34" s="68"/>
      <c r="J34" s="66"/>
      <c r="K34" s="67"/>
      <c r="L34" s="68"/>
      <c r="M34" s="66"/>
      <c r="N34" s="67"/>
      <c r="O34" s="69"/>
      <c r="P34" s="69"/>
      <c r="Q34" s="70"/>
      <c r="R34" s="82"/>
      <c r="S34" s="83"/>
      <c r="T34" s="84" t="s">
        <v>180</v>
      </c>
      <c r="V34" s="17" t="s">
        <v>167</v>
      </c>
      <c r="W34" s="17">
        <f t="shared" si="0"/>
        <v>0</v>
      </c>
      <c r="X34" s="17">
        <f t="shared" si="1"/>
        <v>12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8"/>
      <c r="B35" s="62">
        <v>29</v>
      </c>
      <c r="C35" s="63" t="s">
        <v>96</v>
      </c>
      <c r="D35" s="2" t="s">
        <v>97</v>
      </c>
      <c r="E35" s="64" t="s">
        <v>39</v>
      </c>
      <c r="F35" s="65"/>
      <c r="G35" s="66"/>
      <c r="H35" s="67"/>
      <c r="I35" s="68"/>
      <c r="J35" s="66"/>
      <c r="K35" s="67"/>
      <c r="L35" s="68"/>
      <c r="M35" s="66"/>
      <c r="N35" s="67"/>
      <c r="O35" s="69"/>
      <c r="P35" s="69"/>
      <c r="Q35" s="70"/>
      <c r="R35" s="82"/>
      <c r="S35" s="83"/>
      <c r="T35" s="84" t="s">
        <v>180</v>
      </c>
      <c r="V35" s="17" t="s">
        <v>40</v>
      </c>
      <c r="W35" s="17">
        <f t="shared" si="0"/>
        <v>0</v>
      </c>
      <c r="X35" s="17">
        <f t="shared" si="1"/>
        <v>12</v>
      </c>
      <c r="Y35" s="17">
        <f t="shared" si="2"/>
        <v>0</v>
      </c>
      <c r="Z35" s="17">
        <f t="shared" si="3"/>
        <v>0</v>
      </c>
      <c r="AA35" s="17">
        <f t="shared" si="4"/>
        <v>0</v>
      </c>
      <c r="AC35" s="17">
        <v>1E-3</v>
      </c>
    </row>
    <row r="36" spans="1:29" x14ac:dyDescent="0.15">
      <c r="A36" s="48"/>
      <c r="B36" s="62">
        <v>30</v>
      </c>
      <c r="C36" s="74" t="s">
        <v>98</v>
      </c>
      <c r="D36" s="3" t="s">
        <v>99</v>
      </c>
      <c r="E36" s="75" t="s">
        <v>39</v>
      </c>
      <c r="F36" s="65"/>
      <c r="G36" s="66"/>
      <c r="H36" s="67"/>
      <c r="I36" s="68"/>
      <c r="J36" s="66"/>
      <c r="K36" s="67"/>
      <c r="L36" s="68"/>
      <c r="M36" s="66"/>
      <c r="N36" s="67"/>
      <c r="O36" s="69"/>
      <c r="P36" s="69"/>
      <c r="Q36" s="70"/>
      <c r="R36" s="82"/>
      <c r="S36" s="83"/>
      <c r="T36" s="84" t="s">
        <v>180</v>
      </c>
      <c r="V36" s="17" t="s">
        <v>40</v>
      </c>
      <c r="W36" s="17">
        <f t="shared" si="0"/>
        <v>0</v>
      </c>
      <c r="X36" s="17">
        <f t="shared" si="1"/>
        <v>12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8"/>
      <c r="B37" s="62">
        <v>31</v>
      </c>
      <c r="C37" s="63" t="s">
        <v>100</v>
      </c>
      <c r="D37" s="2" t="s">
        <v>101</v>
      </c>
      <c r="E37" s="64" t="s">
        <v>102</v>
      </c>
      <c r="F37" s="65"/>
      <c r="G37" s="66"/>
      <c r="H37" s="67"/>
      <c r="I37" s="68"/>
      <c r="J37" s="66"/>
      <c r="K37" s="67"/>
      <c r="L37" s="68"/>
      <c r="M37" s="66"/>
      <c r="N37" s="67"/>
      <c r="O37" s="69"/>
      <c r="P37" s="69"/>
      <c r="Q37" s="70"/>
      <c r="R37" s="82"/>
      <c r="S37" s="83"/>
      <c r="T37" s="84" t="s">
        <v>180</v>
      </c>
      <c r="V37" s="17" t="s">
        <v>103</v>
      </c>
      <c r="W37" s="17">
        <f t="shared" si="0"/>
        <v>0</v>
      </c>
      <c r="X37" s="17">
        <f t="shared" si="1"/>
        <v>12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8"/>
      <c r="B38" s="62">
        <v>32</v>
      </c>
      <c r="C38" s="74" t="s">
        <v>104</v>
      </c>
      <c r="D38" s="3" t="s">
        <v>61</v>
      </c>
      <c r="E38" s="75" t="s">
        <v>105</v>
      </c>
      <c r="F38" s="65"/>
      <c r="G38" s="66"/>
      <c r="H38" s="67"/>
      <c r="I38" s="68"/>
      <c r="J38" s="66"/>
      <c r="K38" s="67"/>
      <c r="L38" s="68"/>
      <c r="M38" s="66"/>
      <c r="N38" s="67"/>
      <c r="O38" s="69"/>
      <c r="P38" s="69"/>
      <c r="Q38" s="70"/>
      <c r="R38" s="86"/>
      <c r="S38" s="87"/>
      <c r="T38" s="88" t="s">
        <v>180</v>
      </c>
      <c r="V38" s="17" t="s">
        <v>106</v>
      </c>
      <c r="W38" s="17">
        <f t="shared" si="0"/>
        <v>0</v>
      </c>
      <c r="X38" s="17">
        <f t="shared" si="1"/>
        <v>12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8"/>
      <c r="B39" s="62">
        <v>33</v>
      </c>
      <c r="C39" s="63" t="s">
        <v>107</v>
      </c>
      <c r="D39" s="2" t="s">
        <v>108</v>
      </c>
      <c r="E39" s="64" t="s">
        <v>105</v>
      </c>
      <c r="F39" s="65"/>
      <c r="G39" s="66"/>
      <c r="H39" s="67"/>
      <c r="I39" s="68"/>
      <c r="J39" s="66"/>
      <c r="K39" s="67"/>
      <c r="L39" s="68"/>
      <c r="M39" s="66"/>
      <c r="N39" s="67"/>
      <c r="O39" s="69"/>
      <c r="P39" s="69"/>
      <c r="Q39" s="70"/>
      <c r="R39" s="86"/>
      <c r="S39" s="87"/>
      <c r="T39" s="88" t="s">
        <v>180</v>
      </c>
      <c r="V39" s="17" t="s">
        <v>106</v>
      </c>
      <c r="W39" s="17">
        <f t="shared" si="0"/>
        <v>0</v>
      </c>
      <c r="X39" s="17">
        <f t="shared" si="1"/>
        <v>12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8"/>
      <c r="B40" s="62">
        <v>34</v>
      </c>
      <c r="C40" s="74" t="s">
        <v>109</v>
      </c>
      <c r="D40" s="3" t="s">
        <v>110</v>
      </c>
      <c r="E40" s="75" t="s">
        <v>111</v>
      </c>
      <c r="F40" s="65"/>
      <c r="G40" s="66"/>
      <c r="H40" s="67"/>
      <c r="I40" s="68"/>
      <c r="J40" s="66"/>
      <c r="K40" s="67"/>
      <c r="L40" s="68"/>
      <c r="M40" s="66"/>
      <c r="N40" s="67"/>
      <c r="O40" s="69"/>
      <c r="P40" s="69"/>
      <c r="Q40" s="70"/>
      <c r="R40" s="86"/>
      <c r="S40" s="87"/>
      <c r="T40" s="88" t="s">
        <v>180</v>
      </c>
      <c r="V40" s="17" t="s">
        <v>112</v>
      </c>
      <c r="W40" s="17">
        <f t="shared" si="0"/>
        <v>0</v>
      </c>
      <c r="X40" s="17">
        <f t="shared" si="1"/>
        <v>12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8"/>
      <c r="B41" s="62">
        <v>35</v>
      </c>
      <c r="C41" s="63" t="s">
        <v>113</v>
      </c>
      <c r="D41" s="2" t="s">
        <v>61</v>
      </c>
      <c r="E41" s="64" t="s">
        <v>105</v>
      </c>
      <c r="F41" s="65"/>
      <c r="G41" s="66"/>
      <c r="H41" s="67"/>
      <c r="I41" s="68"/>
      <c r="J41" s="66"/>
      <c r="K41" s="67"/>
      <c r="L41" s="68"/>
      <c r="M41" s="66"/>
      <c r="N41" s="67"/>
      <c r="O41" s="69"/>
      <c r="P41" s="69"/>
      <c r="Q41" s="70"/>
      <c r="R41" s="86"/>
      <c r="S41" s="87"/>
      <c r="T41" s="88" t="s">
        <v>180</v>
      </c>
      <c r="V41" s="17" t="s">
        <v>106</v>
      </c>
      <c r="W41" s="17">
        <f t="shared" si="0"/>
        <v>0</v>
      </c>
      <c r="X41" s="17">
        <f t="shared" si="1"/>
        <v>12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8"/>
      <c r="B42" s="62">
        <v>36</v>
      </c>
      <c r="C42" s="74" t="s">
        <v>114</v>
      </c>
      <c r="D42" s="3" t="s">
        <v>115</v>
      </c>
      <c r="E42" s="75" t="s">
        <v>116</v>
      </c>
      <c r="F42" s="65"/>
      <c r="G42" s="66"/>
      <c r="H42" s="67"/>
      <c r="I42" s="68"/>
      <c r="J42" s="66"/>
      <c r="K42" s="67"/>
      <c r="L42" s="68"/>
      <c r="M42" s="66"/>
      <c r="N42" s="67"/>
      <c r="O42" s="69"/>
      <c r="P42" s="69"/>
      <c r="Q42" s="70"/>
      <c r="R42" s="89"/>
      <c r="S42" s="90"/>
      <c r="T42" s="91" t="s">
        <v>180</v>
      </c>
      <c r="V42" s="17" t="s">
        <v>63</v>
      </c>
      <c r="W42" s="17">
        <f t="shared" si="0"/>
        <v>0</v>
      </c>
      <c r="X42" s="17">
        <f t="shared" si="1"/>
        <v>12</v>
      </c>
      <c r="Y42" s="17">
        <f t="shared" si="2"/>
        <v>0</v>
      </c>
      <c r="Z42" s="17">
        <f t="shared" si="3"/>
        <v>0</v>
      </c>
      <c r="AA42" s="17">
        <f t="shared" si="4"/>
        <v>0</v>
      </c>
      <c r="AC42" s="17">
        <v>0.1</v>
      </c>
    </row>
    <row r="43" spans="1:29" x14ac:dyDescent="0.15">
      <c r="A43" s="48"/>
      <c r="B43" s="62">
        <v>37</v>
      </c>
      <c r="C43" s="63" t="s">
        <v>117</v>
      </c>
      <c r="D43" s="2" t="s">
        <v>69</v>
      </c>
      <c r="E43" s="64" t="s">
        <v>70</v>
      </c>
      <c r="F43" s="65"/>
      <c r="G43" s="66"/>
      <c r="H43" s="67"/>
      <c r="I43" s="68"/>
      <c r="J43" s="66"/>
      <c r="K43" s="67"/>
      <c r="L43" s="68"/>
      <c r="M43" s="66"/>
      <c r="N43" s="67"/>
      <c r="O43" s="69"/>
      <c r="P43" s="69"/>
      <c r="Q43" s="70"/>
      <c r="R43" s="82"/>
      <c r="S43" s="83"/>
      <c r="T43" s="84" t="s">
        <v>180</v>
      </c>
      <c r="V43" s="17" t="s">
        <v>71</v>
      </c>
      <c r="W43" s="17">
        <f t="shared" si="0"/>
        <v>0</v>
      </c>
      <c r="X43" s="17">
        <f t="shared" si="1"/>
        <v>12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8"/>
      <c r="B44" s="62">
        <v>38</v>
      </c>
      <c r="C44" s="74" t="s">
        <v>118</v>
      </c>
      <c r="D44" s="3" t="s">
        <v>115</v>
      </c>
      <c r="E44" s="75" t="s">
        <v>119</v>
      </c>
      <c r="F44" s="92">
        <v>7.7</v>
      </c>
      <c r="G44" s="93">
        <v>7.9</v>
      </c>
      <c r="H44" s="93">
        <v>7.5</v>
      </c>
      <c r="I44" s="93"/>
      <c r="J44" s="93"/>
      <c r="K44" s="93"/>
      <c r="L44" s="93"/>
      <c r="M44" s="93"/>
      <c r="N44" s="93"/>
      <c r="O44" s="93"/>
      <c r="P44" s="93"/>
      <c r="Q44" s="94"/>
      <c r="R44" s="95">
        <v>7.5</v>
      </c>
      <c r="S44" s="96">
        <v>7.9</v>
      </c>
      <c r="T44" s="97">
        <v>7.7</v>
      </c>
      <c r="V44" s="17" t="s">
        <v>120</v>
      </c>
      <c r="W44" s="17">
        <f t="shared" si="0"/>
        <v>0</v>
      </c>
      <c r="X44" s="17">
        <f t="shared" si="1"/>
        <v>9</v>
      </c>
      <c r="Y44" s="17">
        <f t="shared" si="2"/>
        <v>3</v>
      </c>
      <c r="Z44" s="17">
        <f t="shared" si="3"/>
        <v>7.5</v>
      </c>
      <c r="AA44" s="17">
        <f t="shared" si="4"/>
        <v>7.9</v>
      </c>
      <c r="AC44" s="17">
        <v>0.2</v>
      </c>
    </row>
    <row r="45" spans="1:29" x14ac:dyDescent="0.15">
      <c r="A45" s="48"/>
      <c r="B45" s="62">
        <v>39</v>
      </c>
      <c r="C45" s="63" t="s">
        <v>121</v>
      </c>
      <c r="D45" s="2" t="s">
        <v>122</v>
      </c>
      <c r="E45" s="64" t="s">
        <v>123</v>
      </c>
      <c r="F45" s="65"/>
      <c r="G45" s="66"/>
      <c r="H45" s="67"/>
      <c r="I45" s="68"/>
      <c r="J45" s="66"/>
      <c r="K45" s="67"/>
      <c r="L45" s="68"/>
      <c r="M45" s="66"/>
      <c r="N45" s="67"/>
      <c r="O45" s="69"/>
      <c r="P45" s="69"/>
      <c r="Q45" s="70"/>
      <c r="R45" s="98"/>
      <c r="S45" s="99"/>
      <c r="T45" s="100" t="s">
        <v>180</v>
      </c>
      <c r="V45" s="17" t="s">
        <v>124</v>
      </c>
      <c r="W45" s="17">
        <f t="shared" si="0"/>
        <v>0</v>
      </c>
      <c r="X45" s="17">
        <f t="shared" si="1"/>
        <v>12</v>
      </c>
      <c r="Y45" s="17">
        <f t="shared" si="2"/>
        <v>0</v>
      </c>
      <c r="Z45" s="17">
        <f t="shared" si="3"/>
        <v>0</v>
      </c>
      <c r="AA45" s="17">
        <f t="shared" si="4"/>
        <v>0</v>
      </c>
      <c r="AC45" s="17">
        <v>1</v>
      </c>
    </row>
    <row r="46" spans="1:29" x14ac:dyDescent="0.15">
      <c r="A46" s="48"/>
      <c r="B46" s="62">
        <v>40</v>
      </c>
      <c r="C46" s="74" t="s">
        <v>125</v>
      </c>
      <c r="D46" s="3" t="s">
        <v>126</v>
      </c>
      <c r="E46" s="75" t="s">
        <v>127</v>
      </c>
      <c r="F46" s="65"/>
      <c r="G46" s="66"/>
      <c r="H46" s="67"/>
      <c r="I46" s="68"/>
      <c r="J46" s="66"/>
      <c r="K46" s="67"/>
      <c r="L46" s="68"/>
      <c r="M46" s="66"/>
      <c r="N46" s="67"/>
      <c r="O46" s="69"/>
      <c r="P46" s="69"/>
      <c r="Q46" s="70"/>
      <c r="R46" s="98"/>
      <c r="S46" s="99"/>
      <c r="T46" s="100" t="s">
        <v>180</v>
      </c>
      <c r="V46" s="17" t="s">
        <v>124</v>
      </c>
      <c r="W46" s="17">
        <f t="shared" si="0"/>
        <v>0</v>
      </c>
      <c r="X46" s="17">
        <f t="shared" si="1"/>
        <v>12</v>
      </c>
      <c r="Y46" s="17">
        <f t="shared" si="2"/>
        <v>0</v>
      </c>
      <c r="Z46" s="17">
        <f t="shared" si="3"/>
        <v>0</v>
      </c>
      <c r="AA46" s="17">
        <f t="shared" si="4"/>
        <v>0</v>
      </c>
      <c r="AC46" s="17">
        <v>1</v>
      </c>
    </row>
    <row r="47" spans="1:29" x14ac:dyDescent="0.15">
      <c r="A47" s="48"/>
      <c r="B47" s="62">
        <v>41</v>
      </c>
      <c r="C47" s="63" t="s">
        <v>128</v>
      </c>
      <c r="D47" s="2" t="s">
        <v>108</v>
      </c>
      <c r="E47" s="64" t="s">
        <v>54</v>
      </c>
      <c r="F47" s="65"/>
      <c r="G47" s="66"/>
      <c r="H47" s="67"/>
      <c r="I47" s="68"/>
      <c r="J47" s="66"/>
      <c r="K47" s="67"/>
      <c r="L47" s="68"/>
      <c r="M47" s="66"/>
      <c r="N47" s="67"/>
      <c r="O47" s="69"/>
      <c r="P47" s="69"/>
      <c r="Q47" s="70"/>
      <c r="R47" s="86"/>
      <c r="S47" s="87"/>
      <c r="T47" s="88" t="s">
        <v>180</v>
      </c>
      <c r="V47" s="17" t="s">
        <v>55</v>
      </c>
      <c r="W47" s="17">
        <f t="shared" si="0"/>
        <v>0</v>
      </c>
      <c r="X47" s="17">
        <f t="shared" si="1"/>
        <v>12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8"/>
      <c r="B48" s="62">
        <v>42</v>
      </c>
      <c r="C48" s="74" t="s">
        <v>129</v>
      </c>
      <c r="D48" s="3" t="s">
        <v>130</v>
      </c>
      <c r="E48" s="75" t="s">
        <v>131</v>
      </c>
      <c r="F48" s="65"/>
      <c r="G48" s="66"/>
      <c r="H48" s="67"/>
      <c r="I48" s="68"/>
      <c r="J48" s="66"/>
      <c r="K48" s="67"/>
      <c r="L48" s="68"/>
      <c r="M48" s="66"/>
      <c r="N48" s="67"/>
      <c r="O48" s="69"/>
      <c r="P48" s="69"/>
      <c r="Q48" s="70"/>
      <c r="R48" s="101"/>
      <c r="S48" s="102"/>
      <c r="T48" s="103" t="s">
        <v>180</v>
      </c>
      <c r="V48" s="17" t="s">
        <v>132</v>
      </c>
      <c r="W48" s="17">
        <f t="shared" si="0"/>
        <v>0</v>
      </c>
      <c r="X48" s="17">
        <f t="shared" si="1"/>
        <v>12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8"/>
      <c r="B49" s="62">
        <v>43</v>
      </c>
      <c r="C49" s="63" t="s">
        <v>133</v>
      </c>
      <c r="D49" s="2" t="s">
        <v>130</v>
      </c>
      <c r="E49" s="64" t="s">
        <v>131</v>
      </c>
      <c r="F49" s="65"/>
      <c r="G49" s="66"/>
      <c r="H49" s="67"/>
      <c r="I49" s="68"/>
      <c r="J49" s="66"/>
      <c r="K49" s="67"/>
      <c r="L49" s="68"/>
      <c r="M49" s="66"/>
      <c r="N49" s="67"/>
      <c r="O49" s="69"/>
      <c r="P49" s="69"/>
      <c r="Q49" s="70"/>
      <c r="R49" s="101"/>
      <c r="S49" s="102"/>
      <c r="T49" s="103" t="s">
        <v>180</v>
      </c>
      <c r="V49" s="17" t="s">
        <v>132</v>
      </c>
      <c r="W49" s="17">
        <f t="shared" si="0"/>
        <v>0</v>
      </c>
      <c r="X49" s="17">
        <f t="shared" si="1"/>
        <v>12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8"/>
      <c r="B50" s="62">
        <v>44</v>
      </c>
      <c r="C50" s="74" t="s">
        <v>134</v>
      </c>
      <c r="D50" s="3" t="s">
        <v>76</v>
      </c>
      <c r="E50" s="75" t="s">
        <v>70</v>
      </c>
      <c r="F50" s="65"/>
      <c r="G50" s="66"/>
      <c r="H50" s="67"/>
      <c r="I50" s="68"/>
      <c r="J50" s="66"/>
      <c r="K50" s="67"/>
      <c r="L50" s="68"/>
      <c r="M50" s="66"/>
      <c r="N50" s="67"/>
      <c r="O50" s="69"/>
      <c r="P50" s="69"/>
      <c r="Q50" s="70"/>
      <c r="R50" s="82"/>
      <c r="S50" s="83"/>
      <c r="T50" s="84" t="s">
        <v>180</v>
      </c>
      <c r="V50" s="17" t="s">
        <v>71</v>
      </c>
      <c r="W50" s="17">
        <f t="shared" si="0"/>
        <v>0</v>
      </c>
      <c r="X50" s="17">
        <f t="shared" si="1"/>
        <v>12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8"/>
      <c r="B51" s="62">
        <v>45</v>
      </c>
      <c r="C51" s="63" t="s">
        <v>135</v>
      </c>
      <c r="D51" s="2" t="s">
        <v>136</v>
      </c>
      <c r="E51" s="64" t="s">
        <v>137</v>
      </c>
      <c r="F51" s="65"/>
      <c r="G51" s="66"/>
      <c r="H51" s="67"/>
      <c r="I51" s="68"/>
      <c r="J51" s="66"/>
      <c r="K51" s="67"/>
      <c r="L51" s="68"/>
      <c r="M51" s="66"/>
      <c r="N51" s="67"/>
      <c r="O51" s="69"/>
      <c r="P51" s="69"/>
      <c r="Q51" s="70"/>
      <c r="R51" s="76"/>
      <c r="S51" s="77"/>
      <c r="T51" s="78" t="s">
        <v>180</v>
      </c>
      <c r="V51" s="17" t="s">
        <v>138</v>
      </c>
      <c r="W51" s="17">
        <f t="shared" si="0"/>
        <v>0</v>
      </c>
      <c r="X51" s="17">
        <f t="shared" si="1"/>
        <v>12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8"/>
      <c r="B52" s="62">
        <v>46</v>
      </c>
      <c r="C52" s="74" t="s">
        <v>139</v>
      </c>
      <c r="D52" s="3" t="s">
        <v>140</v>
      </c>
      <c r="E52" s="75" t="s">
        <v>141</v>
      </c>
      <c r="F52" s="104">
        <v>0.4</v>
      </c>
      <c r="G52" s="105">
        <v>0.4</v>
      </c>
      <c r="H52" s="105">
        <v>0.4</v>
      </c>
      <c r="I52" s="105"/>
      <c r="J52" s="105"/>
      <c r="K52" s="105"/>
      <c r="L52" s="105"/>
      <c r="M52" s="105"/>
      <c r="N52" s="105"/>
      <c r="O52" s="105"/>
      <c r="P52" s="105"/>
      <c r="Q52" s="106"/>
      <c r="R52" s="89">
        <v>0.4</v>
      </c>
      <c r="S52" s="90">
        <v>0.4</v>
      </c>
      <c r="T52" s="91">
        <v>0.40000000000000008</v>
      </c>
      <c r="V52" s="17" t="s">
        <v>142</v>
      </c>
      <c r="W52" s="17">
        <f t="shared" si="0"/>
        <v>0</v>
      </c>
      <c r="X52" s="17">
        <f t="shared" si="1"/>
        <v>9</v>
      </c>
      <c r="Y52" s="17">
        <f t="shared" si="2"/>
        <v>3</v>
      </c>
      <c r="Z52" s="17">
        <f t="shared" si="3"/>
        <v>0.4</v>
      </c>
      <c r="AA52" s="17">
        <f t="shared" si="4"/>
        <v>0.4</v>
      </c>
      <c r="AC52" s="17">
        <v>0.3</v>
      </c>
    </row>
    <row r="53" spans="1:29" x14ac:dyDescent="0.15">
      <c r="A53" s="48"/>
      <c r="B53" s="62">
        <v>47</v>
      </c>
      <c r="C53" s="63" t="s">
        <v>143</v>
      </c>
      <c r="D53" s="2" t="s">
        <v>144</v>
      </c>
      <c r="E53" s="64" t="s">
        <v>145</v>
      </c>
      <c r="F53" s="107">
        <v>7.24</v>
      </c>
      <c r="G53" s="108">
        <v>7.33</v>
      </c>
      <c r="H53" s="108">
        <v>7.28</v>
      </c>
      <c r="I53" s="108"/>
      <c r="J53" s="108"/>
      <c r="K53" s="108"/>
      <c r="L53" s="108"/>
      <c r="M53" s="108"/>
      <c r="N53" s="108"/>
      <c r="O53" s="108"/>
      <c r="P53" s="108"/>
      <c r="Q53" s="109"/>
      <c r="R53" s="110">
        <v>7.24</v>
      </c>
      <c r="S53" s="111">
        <v>7.33</v>
      </c>
      <c r="T53" s="112">
        <v>7.2833333333333341</v>
      </c>
      <c r="W53" s="17">
        <f t="shared" si="0"/>
        <v>0</v>
      </c>
      <c r="X53" s="17">
        <f t="shared" si="1"/>
        <v>9</v>
      </c>
      <c r="Y53" s="17">
        <f t="shared" si="2"/>
        <v>3</v>
      </c>
      <c r="Z53" s="17">
        <f t="shared" si="3"/>
        <v>7.24</v>
      </c>
      <c r="AA53" s="17">
        <f t="shared" si="4"/>
        <v>7.33</v>
      </c>
    </row>
    <row r="54" spans="1:29" x14ac:dyDescent="0.15">
      <c r="A54" s="48"/>
      <c r="B54" s="62">
        <v>48</v>
      </c>
      <c r="C54" s="74" t="s">
        <v>146</v>
      </c>
      <c r="D54" s="3" t="s">
        <v>147</v>
      </c>
      <c r="E54" s="75" t="s">
        <v>145</v>
      </c>
      <c r="F54" s="65" t="s">
        <v>183</v>
      </c>
      <c r="G54" s="66" t="s">
        <v>183</v>
      </c>
      <c r="H54" s="67" t="s">
        <v>183</v>
      </c>
      <c r="I54" s="68"/>
      <c r="J54" s="66"/>
      <c r="K54" s="67"/>
      <c r="L54" s="68"/>
      <c r="M54" s="66"/>
      <c r="N54" s="67"/>
      <c r="O54" s="69"/>
      <c r="P54" s="69"/>
      <c r="Q54" s="70"/>
      <c r="R54" s="71"/>
      <c r="S54" s="72"/>
      <c r="T54" s="73"/>
      <c r="W54" s="17">
        <f t="shared" si="0"/>
        <v>0</v>
      </c>
      <c r="X54" s="17">
        <f t="shared" si="1"/>
        <v>9</v>
      </c>
      <c r="Y54" s="17">
        <f t="shared" si="2"/>
        <v>3</v>
      </c>
      <c r="Z54" s="17">
        <f t="shared" si="3"/>
        <v>0</v>
      </c>
      <c r="AA54" s="17">
        <f t="shared" si="4"/>
        <v>0</v>
      </c>
    </row>
    <row r="55" spans="1:29" x14ac:dyDescent="0.15">
      <c r="A55" s="48"/>
      <c r="B55" s="62">
        <v>49</v>
      </c>
      <c r="C55" s="63" t="s">
        <v>148</v>
      </c>
      <c r="D55" s="2" t="s">
        <v>147</v>
      </c>
      <c r="E55" s="64" t="s">
        <v>145</v>
      </c>
      <c r="F55" s="65" t="s">
        <v>183</v>
      </c>
      <c r="G55" s="66" t="s">
        <v>183</v>
      </c>
      <c r="H55" s="67" t="s">
        <v>183</v>
      </c>
      <c r="I55" s="68"/>
      <c r="J55" s="66"/>
      <c r="K55" s="67"/>
      <c r="L55" s="68"/>
      <c r="M55" s="66"/>
      <c r="N55" s="67"/>
      <c r="O55" s="69"/>
      <c r="P55" s="69"/>
      <c r="Q55" s="70"/>
      <c r="R55" s="71"/>
      <c r="S55" s="72"/>
      <c r="T55" s="73"/>
      <c r="W55" s="17">
        <f t="shared" si="0"/>
        <v>0</v>
      </c>
      <c r="X55" s="17">
        <f t="shared" si="1"/>
        <v>9</v>
      </c>
      <c r="Y55" s="17">
        <f t="shared" si="2"/>
        <v>3</v>
      </c>
      <c r="Z55" s="17">
        <f t="shared" si="3"/>
        <v>0</v>
      </c>
      <c r="AA55" s="17">
        <f t="shared" si="4"/>
        <v>0</v>
      </c>
    </row>
    <row r="56" spans="1:29" x14ac:dyDescent="0.15">
      <c r="A56" s="48"/>
      <c r="B56" s="62">
        <v>50</v>
      </c>
      <c r="C56" s="74" t="s">
        <v>149</v>
      </c>
      <c r="D56" s="3" t="s">
        <v>150</v>
      </c>
      <c r="E56" s="75" t="s">
        <v>151</v>
      </c>
      <c r="F56" s="145" t="s">
        <v>124</v>
      </c>
      <c r="G56" s="66" t="s">
        <v>124</v>
      </c>
      <c r="H56" s="67" t="s">
        <v>124</v>
      </c>
      <c r="I56" s="68"/>
      <c r="J56" s="66"/>
      <c r="K56" s="67"/>
      <c r="L56" s="68"/>
      <c r="M56" s="66"/>
      <c r="N56" s="67"/>
      <c r="O56" s="69"/>
      <c r="P56" s="69"/>
      <c r="Q56" s="70"/>
      <c r="R56" s="98" t="s">
        <v>124</v>
      </c>
      <c r="S56" s="99" t="s">
        <v>124</v>
      </c>
      <c r="T56" s="100" t="s">
        <v>124</v>
      </c>
      <c r="V56" s="17" t="s">
        <v>168</v>
      </c>
      <c r="W56" s="17">
        <f t="shared" si="0"/>
        <v>3</v>
      </c>
      <c r="X56" s="17">
        <f t="shared" si="1"/>
        <v>9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8"/>
      <c r="B57" s="113">
        <v>51</v>
      </c>
      <c r="C57" s="114" t="s">
        <v>153</v>
      </c>
      <c r="D57" s="4" t="s">
        <v>154</v>
      </c>
      <c r="E57" s="115" t="s">
        <v>155</v>
      </c>
      <c r="F57" s="146" t="s">
        <v>63</v>
      </c>
      <c r="G57" s="117" t="s">
        <v>63</v>
      </c>
      <c r="H57" s="116" t="s">
        <v>63</v>
      </c>
      <c r="I57" s="118"/>
      <c r="J57" s="117"/>
      <c r="K57" s="116"/>
      <c r="L57" s="119"/>
      <c r="M57" s="117"/>
      <c r="N57" s="116"/>
      <c r="O57" s="120"/>
      <c r="P57" s="120"/>
      <c r="Q57" s="121"/>
      <c r="R57" s="122" t="s">
        <v>63</v>
      </c>
      <c r="S57" s="123" t="s">
        <v>63</v>
      </c>
      <c r="T57" s="124" t="s">
        <v>63</v>
      </c>
      <c r="V57" s="17" t="s">
        <v>156</v>
      </c>
      <c r="W57" s="17">
        <f t="shared" si="0"/>
        <v>3</v>
      </c>
      <c r="X57" s="17">
        <f t="shared" si="1"/>
        <v>9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8"/>
      <c r="B58" s="125"/>
      <c r="C58" s="114" t="s">
        <v>157</v>
      </c>
      <c r="D58" s="4" t="s">
        <v>61</v>
      </c>
      <c r="E58" s="115" t="s">
        <v>158</v>
      </c>
      <c r="F58" s="126">
        <v>0.3</v>
      </c>
      <c r="G58" s="127">
        <v>0.3</v>
      </c>
      <c r="H58" s="127">
        <v>0.2</v>
      </c>
      <c r="I58" s="127"/>
      <c r="J58" s="127"/>
      <c r="K58" s="127"/>
      <c r="L58" s="128"/>
      <c r="M58" s="127"/>
      <c r="N58" s="127"/>
      <c r="O58" s="129"/>
      <c r="P58" s="129"/>
      <c r="Q58" s="130"/>
      <c r="R58" s="131">
        <v>0.2</v>
      </c>
      <c r="S58" s="132">
        <v>0.3</v>
      </c>
      <c r="T58" s="133">
        <v>0.26666666666666666</v>
      </c>
      <c r="V58" s="17" t="s">
        <v>124</v>
      </c>
      <c r="W58" s="17">
        <f t="shared" si="0"/>
        <v>0</v>
      </c>
      <c r="X58" s="17">
        <f t="shared" si="1"/>
        <v>9</v>
      </c>
      <c r="Y58" s="17">
        <f t="shared" si="2"/>
        <v>3</v>
      </c>
      <c r="Z58" s="17">
        <f t="shared" si="3"/>
        <v>0.2</v>
      </c>
      <c r="AA58" s="17">
        <f t="shared" si="4"/>
        <v>0.3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4" t="s">
        <v>159</v>
      </c>
    </row>
    <row r="62" spans="1:29" ht="13.5" hidden="1" customHeight="1" x14ac:dyDescent="0.15">
      <c r="B62" s="135"/>
      <c r="C62" s="136"/>
      <c r="D62" s="136"/>
      <c r="E62" s="136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7"/>
    </row>
    <row r="63" spans="1:29" hidden="1" x14ac:dyDescent="0.15">
      <c r="B63" s="135" t="s">
        <v>18</v>
      </c>
      <c r="C63" s="136"/>
      <c r="D63" s="26" t="s">
        <v>19</v>
      </c>
      <c r="E63" s="26" t="s">
        <v>19</v>
      </c>
      <c r="F63" s="29" t="str">
        <f>F4</f>
        <v>2025年4月16日</v>
      </c>
      <c r="G63" s="29" t="str">
        <f t="shared" ref="G63:Q64" si="5">G4</f>
        <v>2025年5月21日</v>
      </c>
      <c r="H63" s="29" t="str">
        <f t="shared" si="5"/>
        <v>2025年6月18日</v>
      </c>
      <c r="I63" s="29">
        <f t="shared" si="5"/>
        <v>0</v>
      </c>
      <c r="J63" s="29">
        <f t="shared" si="5"/>
        <v>0</v>
      </c>
      <c r="K63" s="29">
        <f t="shared" si="5"/>
        <v>0</v>
      </c>
      <c r="L63" s="29">
        <f t="shared" si="5"/>
        <v>0</v>
      </c>
      <c r="M63" s="29">
        <f t="shared" si="5"/>
        <v>0</v>
      </c>
      <c r="N63" s="29">
        <f t="shared" si="5"/>
        <v>0</v>
      </c>
      <c r="O63" s="29">
        <f t="shared" si="5"/>
        <v>0</v>
      </c>
      <c r="P63" s="29">
        <f t="shared" si="5"/>
        <v>0</v>
      </c>
      <c r="Q63" s="29">
        <f t="shared" si="5"/>
        <v>0</v>
      </c>
      <c r="R63" s="138"/>
    </row>
    <row r="64" spans="1:29" hidden="1" x14ac:dyDescent="0.15">
      <c r="B64" s="135" t="s">
        <v>20</v>
      </c>
      <c r="C64" s="136"/>
      <c r="D64" s="26" t="s">
        <v>19</v>
      </c>
      <c r="E64" s="26" t="s">
        <v>19</v>
      </c>
      <c r="F64" s="139">
        <f>F5</f>
        <v>17</v>
      </c>
      <c r="G64" s="139">
        <f t="shared" si="5"/>
        <v>21</v>
      </c>
      <c r="H64" s="139">
        <f t="shared" si="5"/>
        <v>23</v>
      </c>
      <c r="I64" s="139">
        <f t="shared" si="5"/>
        <v>0</v>
      </c>
      <c r="J64" s="139">
        <f t="shared" si="5"/>
        <v>0</v>
      </c>
      <c r="K64" s="139">
        <f t="shared" si="5"/>
        <v>0</v>
      </c>
      <c r="L64" s="139">
        <f t="shared" si="5"/>
        <v>0</v>
      </c>
      <c r="M64" s="139">
        <f t="shared" si="5"/>
        <v>0</v>
      </c>
      <c r="N64" s="139">
        <f t="shared" si="5"/>
        <v>0</v>
      </c>
      <c r="O64" s="139">
        <f t="shared" si="5"/>
        <v>0</v>
      </c>
      <c r="P64" s="139">
        <f t="shared" si="5"/>
        <v>0</v>
      </c>
      <c r="Q64" s="139">
        <f t="shared" si="5"/>
        <v>0</v>
      </c>
      <c r="R64" s="138">
        <f>IF(AND(F64="",G64="",H64="",I64="",J64="",K64="",L64="",M64="",N64="",O64="",P64="",Q64=""),"",AVERAGE(F64:Q64))</f>
        <v>5.083333333333333</v>
      </c>
    </row>
    <row r="65" spans="2:18" hidden="1" x14ac:dyDescent="0.15">
      <c r="B65" s="135" t="s">
        <v>21</v>
      </c>
      <c r="C65" s="136"/>
      <c r="D65" s="26" t="s">
        <v>160</v>
      </c>
      <c r="E65" s="26" t="s">
        <v>160</v>
      </c>
      <c r="F65" s="139">
        <f t="shared" ref="F65:Q65" si="6">F6</f>
        <v>11</v>
      </c>
      <c r="G65" s="139">
        <f t="shared" si="6"/>
        <v>24</v>
      </c>
      <c r="H65" s="139">
        <f t="shared" si="6"/>
        <v>25</v>
      </c>
      <c r="I65" s="139">
        <f t="shared" si="6"/>
        <v>0</v>
      </c>
      <c r="J65" s="139">
        <f t="shared" si="6"/>
        <v>0</v>
      </c>
      <c r="K65" s="139">
        <f t="shared" si="6"/>
        <v>0</v>
      </c>
      <c r="L65" s="139">
        <f t="shared" si="6"/>
        <v>0</v>
      </c>
      <c r="M65" s="139">
        <f t="shared" si="6"/>
        <v>0</v>
      </c>
      <c r="N65" s="139">
        <f t="shared" si="6"/>
        <v>0</v>
      </c>
      <c r="O65" s="139">
        <f t="shared" si="6"/>
        <v>0</v>
      </c>
      <c r="P65" s="139">
        <f t="shared" si="6"/>
        <v>0</v>
      </c>
      <c r="Q65" s="139">
        <f t="shared" si="6"/>
        <v>0</v>
      </c>
      <c r="R65" s="138">
        <f>IF(AND(F65="",G65="",H65="",I65="",J65="",K65="",L65="",M65="",N65="",O65="",P65="",Q65=""),"",AVERAGE(F65:Q65))</f>
        <v>5</v>
      </c>
    </row>
    <row r="66" spans="2:18" hidden="1" x14ac:dyDescent="0.15">
      <c r="B66" s="62">
        <v>1</v>
      </c>
      <c r="C66" s="63" t="s">
        <v>22</v>
      </c>
      <c r="D66" s="2" t="s">
        <v>23</v>
      </c>
      <c r="E66" s="140" t="s">
        <v>24</v>
      </c>
      <c r="F66" s="141">
        <f t="shared" ref="F66:Q81" si="7">IF(F7="","",IF(F7=$V7,$AC7,F7))</f>
        <v>0</v>
      </c>
      <c r="G66" s="141">
        <f t="shared" si="7"/>
        <v>0</v>
      </c>
      <c r="H66" s="141">
        <f t="shared" si="7"/>
        <v>0</v>
      </c>
      <c r="I66" s="141" t="str">
        <f t="shared" si="7"/>
        <v/>
      </c>
      <c r="J66" s="141" t="str">
        <f t="shared" si="7"/>
        <v/>
      </c>
      <c r="K66" s="141" t="str">
        <f t="shared" si="7"/>
        <v/>
      </c>
      <c r="L66" s="141" t="str">
        <f t="shared" si="7"/>
        <v/>
      </c>
      <c r="M66" s="141" t="str">
        <f t="shared" si="7"/>
        <v/>
      </c>
      <c r="N66" s="141" t="str">
        <f t="shared" si="7"/>
        <v/>
      </c>
      <c r="O66" s="141" t="str">
        <f t="shared" si="7"/>
        <v/>
      </c>
      <c r="P66" s="141" t="str">
        <f t="shared" si="7"/>
        <v/>
      </c>
      <c r="Q66" s="141" t="str">
        <f t="shared" si="7"/>
        <v/>
      </c>
      <c r="R66" s="138">
        <f>IF(AND(F66="",G66="",H66="",I66="",J66="",K66="",L66="",M66="",N66="",O66="",P66="",Q66=""),"",AVERAGE(F66:Q66))</f>
        <v>0</v>
      </c>
    </row>
    <row r="67" spans="2:18" hidden="1" x14ac:dyDescent="0.15">
      <c r="B67" s="62">
        <v>2</v>
      </c>
      <c r="C67" s="63" t="s">
        <v>25</v>
      </c>
      <c r="D67" s="2" t="s">
        <v>26</v>
      </c>
      <c r="E67" s="140" t="s">
        <v>27</v>
      </c>
      <c r="F67" s="141" t="str">
        <f t="shared" si="7"/>
        <v>不検出</v>
      </c>
      <c r="G67" s="141" t="str">
        <f t="shared" si="7"/>
        <v>不検出</v>
      </c>
      <c r="H67" s="141" t="str">
        <f t="shared" si="7"/>
        <v>不検出</v>
      </c>
      <c r="I67" s="141" t="str">
        <f t="shared" si="7"/>
        <v/>
      </c>
      <c r="J67" s="141" t="str">
        <f t="shared" si="7"/>
        <v/>
      </c>
      <c r="K67" s="141" t="str">
        <f t="shared" si="7"/>
        <v/>
      </c>
      <c r="L67" s="141" t="str">
        <f t="shared" si="7"/>
        <v/>
      </c>
      <c r="M67" s="141" t="str">
        <f t="shared" si="7"/>
        <v/>
      </c>
      <c r="N67" s="141" t="str">
        <f t="shared" si="7"/>
        <v/>
      </c>
      <c r="O67" s="141" t="str">
        <f t="shared" si="7"/>
        <v/>
      </c>
      <c r="P67" s="141" t="str">
        <f t="shared" si="7"/>
        <v/>
      </c>
      <c r="Q67" s="141" t="str">
        <f t="shared" si="7"/>
        <v/>
      </c>
      <c r="R67" s="138"/>
    </row>
    <row r="68" spans="2:18" hidden="1" x14ac:dyDescent="0.15">
      <c r="B68" s="62">
        <v>3</v>
      </c>
      <c r="C68" s="63" t="s">
        <v>29</v>
      </c>
      <c r="D68" s="2" t="s">
        <v>30</v>
      </c>
      <c r="E68" s="140" t="s">
        <v>31</v>
      </c>
      <c r="F68" s="141" t="str">
        <f t="shared" si="7"/>
        <v/>
      </c>
      <c r="G68" s="141" t="str">
        <f t="shared" si="7"/>
        <v/>
      </c>
      <c r="H68" s="141" t="str">
        <f t="shared" si="7"/>
        <v/>
      </c>
      <c r="I68" s="141" t="str">
        <f t="shared" si="7"/>
        <v/>
      </c>
      <c r="J68" s="141" t="str">
        <f t="shared" si="7"/>
        <v/>
      </c>
      <c r="K68" s="141" t="str">
        <f t="shared" si="7"/>
        <v/>
      </c>
      <c r="L68" s="141" t="str">
        <f t="shared" si="7"/>
        <v/>
      </c>
      <c r="M68" s="141" t="str">
        <f t="shared" si="7"/>
        <v/>
      </c>
      <c r="N68" s="141" t="str">
        <f t="shared" si="7"/>
        <v/>
      </c>
      <c r="O68" s="141" t="str">
        <f t="shared" si="7"/>
        <v/>
      </c>
      <c r="P68" s="141" t="str">
        <f t="shared" si="7"/>
        <v/>
      </c>
      <c r="Q68" s="141" t="str">
        <f t="shared" si="7"/>
        <v/>
      </c>
      <c r="R68" s="138" t="str">
        <f t="shared" ref="R68:R112" si="8">IF(AND(F68="",G68="",H68="",I68="",J68="",K68="",L68="",M68="",N68="",O68="",P68="",Q68=""),"",AVERAGE(F68:Q68))</f>
        <v/>
      </c>
    </row>
    <row r="69" spans="2:18" hidden="1" x14ac:dyDescent="0.15">
      <c r="B69" s="62">
        <v>4</v>
      </c>
      <c r="C69" s="63" t="s">
        <v>33</v>
      </c>
      <c r="D69" s="2" t="s">
        <v>34</v>
      </c>
      <c r="E69" s="140" t="s">
        <v>35</v>
      </c>
      <c r="F69" s="141" t="str">
        <f t="shared" si="7"/>
        <v/>
      </c>
      <c r="G69" s="141" t="str">
        <f t="shared" si="7"/>
        <v/>
      </c>
      <c r="H69" s="141" t="str">
        <f t="shared" si="7"/>
        <v/>
      </c>
      <c r="I69" s="141" t="str">
        <f t="shared" si="7"/>
        <v/>
      </c>
      <c r="J69" s="141" t="str">
        <f t="shared" si="7"/>
        <v/>
      </c>
      <c r="K69" s="141" t="str">
        <f t="shared" si="7"/>
        <v/>
      </c>
      <c r="L69" s="141" t="str">
        <f t="shared" si="7"/>
        <v/>
      </c>
      <c r="M69" s="141" t="str">
        <f t="shared" si="7"/>
        <v/>
      </c>
      <c r="N69" s="141" t="str">
        <f t="shared" si="7"/>
        <v/>
      </c>
      <c r="O69" s="141" t="str">
        <f t="shared" si="7"/>
        <v/>
      </c>
      <c r="P69" s="141" t="str">
        <f t="shared" si="7"/>
        <v/>
      </c>
      <c r="Q69" s="141" t="str">
        <f t="shared" si="7"/>
        <v/>
      </c>
      <c r="R69" s="138" t="str">
        <f t="shared" si="8"/>
        <v/>
      </c>
    </row>
    <row r="70" spans="2:18" hidden="1" x14ac:dyDescent="0.15">
      <c r="B70" s="62">
        <v>5</v>
      </c>
      <c r="C70" s="63" t="s">
        <v>37</v>
      </c>
      <c r="D70" s="2" t="s">
        <v>38</v>
      </c>
      <c r="E70" s="140" t="s">
        <v>39</v>
      </c>
      <c r="F70" s="141" t="str">
        <f t="shared" si="7"/>
        <v/>
      </c>
      <c r="G70" s="141" t="str">
        <f t="shared" si="7"/>
        <v/>
      </c>
      <c r="H70" s="141" t="str">
        <f t="shared" si="7"/>
        <v/>
      </c>
      <c r="I70" s="141" t="str">
        <f t="shared" si="7"/>
        <v/>
      </c>
      <c r="J70" s="141" t="str">
        <f t="shared" si="7"/>
        <v/>
      </c>
      <c r="K70" s="141" t="str">
        <f t="shared" si="7"/>
        <v/>
      </c>
      <c r="L70" s="141" t="str">
        <f t="shared" si="7"/>
        <v/>
      </c>
      <c r="M70" s="141" t="str">
        <f t="shared" si="7"/>
        <v/>
      </c>
      <c r="N70" s="141" t="str">
        <f t="shared" si="7"/>
        <v/>
      </c>
      <c r="O70" s="141" t="str">
        <f t="shared" si="7"/>
        <v/>
      </c>
      <c r="P70" s="141" t="str">
        <f t="shared" si="7"/>
        <v/>
      </c>
      <c r="Q70" s="141" t="str">
        <f t="shared" si="7"/>
        <v/>
      </c>
      <c r="R70" s="138" t="str">
        <f t="shared" si="8"/>
        <v/>
      </c>
    </row>
    <row r="71" spans="2:18" hidden="1" x14ac:dyDescent="0.15">
      <c r="B71" s="62">
        <v>6</v>
      </c>
      <c r="C71" s="63" t="s">
        <v>41</v>
      </c>
      <c r="D71" s="2" t="s">
        <v>38</v>
      </c>
      <c r="E71" s="140" t="s">
        <v>39</v>
      </c>
      <c r="F71" s="141" t="str">
        <f t="shared" si="7"/>
        <v/>
      </c>
      <c r="G71" s="141" t="str">
        <f t="shared" si="7"/>
        <v/>
      </c>
      <c r="H71" s="141" t="str">
        <f t="shared" si="7"/>
        <v/>
      </c>
      <c r="I71" s="141" t="str">
        <f t="shared" si="7"/>
        <v/>
      </c>
      <c r="J71" s="141" t="str">
        <f t="shared" si="7"/>
        <v/>
      </c>
      <c r="K71" s="141" t="str">
        <f t="shared" si="7"/>
        <v/>
      </c>
      <c r="L71" s="141" t="str">
        <f t="shared" si="7"/>
        <v/>
      </c>
      <c r="M71" s="141" t="str">
        <f t="shared" si="7"/>
        <v/>
      </c>
      <c r="N71" s="141" t="str">
        <f t="shared" si="7"/>
        <v/>
      </c>
      <c r="O71" s="141" t="str">
        <f t="shared" si="7"/>
        <v/>
      </c>
      <c r="P71" s="141" t="str">
        <f t="shared" si="7"/>
        <v/>
      </c>
      <c r="Q71" s="141" t="str">
        <f t="shared" si="7"/>
        <v/>
      </c>
      <c r="R71" s="138" t="str">
        <f t="shared" si="8"/>
        <v/>
      </c>
    </row>
    <row r="72" spans="2:18" hidden="1" x14ac:dyDescent="0.15">
      <c r="B72" s="62">
        <v>7</v>
      </c>
      <c r="C72" s="63" t="s">
        <v>42</v>
      </c>
      <c r="D72" s="2" t="s">
        <v>38</v>
      </c>
      <c r="E72" s="140" t="s">
        <v>39</v>
      </c>
      <c r="F72" s="141" t="str">
        <f t="shared" si="7"/>
        <v/>
      </c>
      <c r="G72" s="141" t="str">
        <f t="shared" si="7"/>
        <v/>
      </c>
      <c r="H72" s="141" t="str">
        <f t="shared" si="7"/>
        <v/>
      </c>
      <c r="I72" s="141" t="str">
        <f t="shared" si="7"/>
        <v/>
      </c>
      <c r="J72" s="141" t="str">
        <f t="shared" si="7"/>
        <v/>
      </c>
      <c r="K72" s="141" t="str">
        <f t="shared" si="7"/>
        <v/>
      </c>
      <c r="L72" s="141" t="str">
        <f t="shared" si="7"/>
        <v/>
      </c>
      <c r="M72" s="141" t="str">
        <f t="shared" si="7"/>
        <v/>
      </c>
      <c r="N72" s="141" t="str">
        <f t="shared" si="7"/>
        <v/>
      </c>
      <c r="O72" s="141" t="str">
        <f t="shared" si="7"/>
        <v/>
      </c>
      <c r="P72" s="141" t="str">
        <f t="shared" si="7"/>
        <v/>
      </c>
      <c r="Q72" s="141" t="str">
        <f t="shared" si="7"/>
        <v/>
      </c>
      <c r="R72" s="138" t="str">
        <f t="shared" si="8"/>
        <v/>
      </c>
    </row>
    <row r="73" spans="2:18" hidden="1" x14ac:dyDescent="0.15">
      <c r="B73" s="62">
        <v>8</v>
      </c>
      <c r="C73" s="63" t="s">
        <v>43</v>
      </c>
      <c r="D73" s="2" t="s">
        <v>69</v>
      </c>
      <c r="E73" s="140" t="s">
        <v>70</v>
      </c>
      <c r="F73" s="141" t="str">
        <f t="shared" si="7"/>
        <v/>
      </c>
      <c r="G73" s="141" t="str">
        <f t="shared" si="7"/>
        <v/>
      </c>
      <c r="H73" s="141" t="str">
        <f t="shared" si="7"/>
        <v/>
      </c>
      <c r="I73" s="141" t="str">
        <f t="shared" si="7"/>
        <v/>
      </c>
      <c r="J73" s="141" t="str">
        <f t="shared" si="7"/>
        <v/>
      </c>
      <c r="K73" s="141" t="str">
        <f t="shared" si="7"/>
        <v/>
      </c>
      <c r="L73" s="141" t="str">
        <f t="shared" si="7"/>
        <v/>
      </c>
      <c r="M73" s="141" t="str">
        <f t="shared" si="7"/>
        <v/>
      </c>
      <c r="N73" s="141" t="str">
        <f t="shared" si="7"/>
        <v/>
      </c>
      <c r="O73" s="141" t="str">
        <f t="shared" si="7"/>
        <v/>
      </c>
      <c r="P73" s="141" t="str">
        <f t="shared" si="7"/>
        <v/>
      </c>
      <c r="Q73" s="141" t="str">
        <f t="shared" si="7"/>
        <v/>
      </c>
      <c r="R73" s="138" t="str">
        <f t="shared" si="8"/>
        <v/>
      </c>
    </row>
    <row r="74" spans="2:18" hidden="1" x14ac:dyDescent="0.15">
      <c r="B74" s="62">
        <v>9</v>
      </c>
      <c r="C74" s="63" t="s">
        <v>47</v>
      </c>
      <c r="D74" s="2" t="s">
        <v>48</v>
      </c>
      <c r="E74" s="140" t="s">
        <v>49</v>
      </c>
      <c r="F74" s="141" t="str">
        <f t="shared" si="7"/>
        <v/>
      </c>
      <c r="G74" s="141" t="str">
        <f t="shared" si="7"/>
        <v/>
      </c>
      <c r="H74" s="141" t="str">
        <f t="shared" si="7"/>
        <v/>
      </c>
      <c r="I74" s="141" t="str">
        <f t="shared" si="7"/>
        <v/>
      </c>
      <c r="J74" s="141" t="str">
        <f t="shared" si="7"/>
        <v/>
      </c>
      <c r="K74" s="141" t="str">
        <f t="shared" si="7"/>
        <v/>
      </c>
      <c r="L74" s="141" t="str">
        <f t="shared" si="7"/>
        <v/>
      </c>
      <c r="M74" s="141" t="str">
        <f t="shared" si="7"/>
        <v/>
      </c>
      <c r="N74" s="141" t="str">
        <f t="shared" si="7"/>
        <v/>
      </c>
      <c r="O74" s="141" t="str">
        <f t="shared" si="7"/>
        <v/>
      </c>
      <c r="P74" s="141" t="str">
        <f t="shared" si="7"/>
        <v/>
      </c>
      <c r="Q74" s="141" t="str">
        <f t="shared" si="7"/>
        <v/>
      </c>
      <c r="R74" s="138" t="str">
        <f t="shared" si="8"/>
        <v/>
      </c>
    </row>
    <row r="75" spans="2:18" hidden="1" x14ac:dyDescent="0.15">
      <c r="B75" s="62">
        <v>10</v>
      </c>
      <c r="C75" s="63" t="s">
        <v>51</v>
      </c>
      <c r="D75" s="2" t="s">
        <v>38</v>
      </c>
      <c r="E75" s="140" t="s">
        <v>39</v>
      </c>
      <c r="F75" s="141" t="str">
        <f t="shared" si="7"/>
        <v/>
      </c>
      <c r="G75" s="141" t="str">
        <f t="shared" si="7"/>
        <v/>
      </c>
      <c r="H75" s="141" t="str">
        <f t="shared" si="7"/>
        <v/>
      </c>
      <c r="I75" s="141" t="str">
        <f t="shared" si="7"/>
        <v/>
      </c>
      <c r="J75" s="141" t="str">
        <f t="shared" si="7"/>
        <v/>
      </c>
      <c r="K75" s="141" t="str">
        <f t="shared" si="7"/>
        <v/>
      </c>
      <c r="L75" s="141" t="str">
        <f t="shared" si="7"/>
        <v/>
      </c>
      <c r="M75" s="141" t="str">
        <f t="shared" si="7"/>
        <v/>
      </c>
      <c r="N75" s="141" t="str">
        <f t="shared" si="7"/>
        <v/>
      </c>
      <c r="O75" s="141" t="str">
        <f t="shared" si="7"/>
        <v/>
      </c>
      <c r="P75" s="141" t="str">
        <f t="shared" si="7"/>
        <v/>
      </c>
      <c r="Q75" s="141" t="str">
        <f t="shared" si="7"/>
        <v/>
      </c>
      <c r="R75" s="138" t="str">
        <f t="shared" si="8"/>
        <v/>
      </c>
    </row>
    <row r="76" spans="2:18" hidden="1" x14ac:dyDescent="0.15">
      <c r="B76" s="62">
        <v>11</v>
      </c>
      <c r="C76" s="63" t="s">
        <v>52</v>
      </c>
      <c r="D76" s="2" t="s">
        <v>53</v>
      </c>
      <c r="E76" s="140" t="s">
        <v>54</v>
      </c>
      <c r="F76" s="141" t="str">
        <f t="shared" si="7"/>
        <v/>
      </c>
      <c r="G76" s="141" t="str">
        <f t="shared" si="7"/>
        <v/>
      </c>
      <c r="H76" s="141" t="str">
        <f t="shared" si="7"/>
        <v/>
      </c>
      <c r="I76" s="141" t="str">
        <f t="shared" si="7"/>
        <v/>
      </c>
      <c r="J76" s="141" t="str">
        <f t="shared" si="7"/>
        <v/>
      </c>
      <c r="K76" s="141" t="str">
        <f t="shared" si="7"/>
        <v/>
      </c>
      <c r="L76" s="141" t="str">
        <f t="shared" si="7"/>
        <v/>
      </c>
      <c r="M76" s="141" t="str">
        <f t="shared" si="7"/>
        <v/>
      </c>
      <c r="N76" s="141" t="str">
        <f t="shared" si="7"/>
        <v/>
      </c>
      <c r="O76" s="141" t="str">
        <f t="shared" si="7"/>
        <v/>
      </c>
      <c r="P76" s="141" t="str">
        <f t="shared" si="7"/>
        <v/>
      </c>
      <c r="Q76" s="141" t="str">
        <f t="shared" si="7"/>
        <v/>
      </c>
      <c r="R76" s="138" t="str">
        <f t="shared" si="8"/>
        <v/>
      </c>
    </row>
    <row r="77" spans="2:18" hidden="1" x14ac:dyDescent="0.15">
      <c r="B77" s="62">
        <v>12</v>
      </c>
      <c r="C77" s="63" t="s">
        <v>56</v>
      </c>
      <c r="D77" s="2" t="s">
        <v>57</v>
      </c>
      <c r="E77" s="140" t="s">
        <v>58</v>
      </c>
      <c r="F77" s="141" t="str">
        <f t="shared" si="7"/>
        <v/>
      </c>
      <c r="G77" s="141" t="str">
        <f t="shared" si="7"/>
        <v/>
      </c>
      <c r="H77" s="141" t="str">
        <f t="shared" si="7"/>
        <v/>
      </c>
      <c r="I77" s="141" t="str">
        <f t="shared" si="7"/>
        <v/>
      </c>
      <c r="J77" s="141" t="str">
        <f t="shared" si="7"/>
        <v/>
      </c>
      <c r="K77" s="141" t="str">
        <f t="shared" si="7"/>
        <v/>
      </c>
      <c r="L77" s="141" t="str">
        <f t="shared" si="7"/>
        <v/>
      </c>
      <c r="M77" s="141" t="str">
        <f t="shared" si="7"/>
        <v/>
      </c>
      <c r="N77" s="141" t="str">
        <f t="shared" si="7"/>
        <v/>
      </c>
      <c r="O77" s="141" t="str">
        <f t="shared" si="7"/>
        <v/>
      </c>
      <c r="P77" s="141" t="str">
        <f t="shared" si="7"/>
        <v/>
      </c>
      <c r="Q77" s="141" t="str">
        <f t="shared" si="7"/>
        <v/>
      </c>
      <c r="R77" s="138" t="str">
        <f t="shared" si="8"/>
        <v/>
      </c>
    </row>
    <row r="78" spans="2:18" hidden="1" x14ac:dyDescent="0.15">
      <c r="B78" s="62">
        <v>13</v>
      </c>
      <c r="C78" s="63" t="s">
        <v>60</v>
      </c>
      <c r="D78" s="2" t="s">
        <v>61</v>
      </c>
      <c r="E78" s="140" t="s">
        <v>62</v>
      </c>
      <c r="F78" s="141" t="str">
        <f t="shared" si="7"/>
        <v/>
      </c>
      <c r="G78" s="141" t="str">
        <f t="shared" si="7"/>
        <v/>
      </c>
      <c r="H78" s="141" t="str">
        <f t="shared" si="7"/>
        <v/>
      </c>
      <c r="I78" s="141" t="str">
        <f t="shared" si="7"/>
        <v/>
      </c>
      <c r="J78" s="141" t="str">
        <f t="shared" si="7"/>
        <v/>
      </c>
      <c r="K78" s="141" t="str">
        <f t="shared" si="7"/>
        <v/>
      </c>
      <c r="L78" s="141" t="str">
        <f t="shared" si="7"/>
        <v/>
      </c>
      <c r="M78" s="141" t="str">
        <f t="shared" si="7"/>
        <v/>
      </c>
      <c r="N78" s="141" t="str">
        <f t="shared" si="7"/>
        <v/>
      </c>
      <c r="O78" s="141" t="str">
        <f t="shared" si="7"/>
        <v/>
      </c>
      <c r="P78" s="141" t="str">
        <f t="shared" si="7"/>
        <v/>
      </c>
      <c r="Q78" s="141" t="str">
        <f t="shared" si="7"/>
        <v/>
      </c>
      <c r="R78" s="138" t="str">
        <f t="shared" si="8"/>
        <v/>
      </c>
    </row>
    <row r="79" spans="2:18" hidden="1" x14ac:dyDescent="0.15">
      <c r="B79" s="62">
        <v>14</v>
      </c>
      <c r="C79" s="63" t="s">
        <v>64</v>
      </c>
      <c r="D79" s="2" t="s">
        <v>65</v>
      </c>
      <c r="E79" s="140" t="s">
        <v>66</v>
      </c>
      <c r="F79" s="141" t="str">
        <f t="shared" si="7"/>
        <v/>
      </c>
      <c r="G79" s="141" t="str">
        <f t="shared" si="7"/>
        <v/>
      </c>
      <c r="H79" s="141" t="str">
        <f t="shared" si="7"/>
        <v/>
      </c>
      <c r="I79" s="141" t="str">
        <f t="shared" si="7"/>
        <v/>
      </c>
      <c r="J79" s="141" t="str">
        <f t="shared" si="7"/>
        <v/>
      </c>
      <c r="K79" s="141" t="str">
        <f t="shared" si="7"/>
        <v/>
      </c>
      <c r="L79" s="141" t="str">
        <f t="shared" si="7"/>
        <v/>
      </c>
      <c r="M79" s="141" t="str">
        <f t="shared" si="7"/>
        <v/>
      </c>
      <c r="N79" s="141" t="str">
        <f t="shared" si="7"/>
        <v/>
      </c>
      <c r="O79" s="141" t="str">
        <f t="shared" si="7"/>
        <v/>
      </c>
      <c r="P79" s="141" t="str">
        <f t="shared" si="7"/>
        <v/>
      </c>
      <c r="Q79" s="141" t="str">
        <f t="shared" si="7"/>
        <v/>
      </c>
      <c r="R79" s="138" t="str">
        <f t="shared" si="8"/>
        <v/>
      </c>
    </row>
    <row r="80" spans="2:18" hidden="1" x14ac:dyDescent="0.15">
      <c r="B80" s="62">
        <v>15</v>
      </c>
      <c r="C80" s="63" t="s">
        <v>68</v>
      </c>
      <c r="D80" s="2" t="s">
        <v>69</v>
      </c>
      <c r="E80" s="140" t="s">
        <v>70</v>
      </c>
      <c r="F80" s="141" t="str">
        <f t="shared" si="7"/>
        <v/>
      </c>
      <c r="G80" s="141" t="str">
        <f t="shared" si="7"/>
        <v/>
      </c>
      <c r="H80" s="141" t="str">
        <f t="shared" si="7"/>
        <v/>
      </c>
      <c r="I80" s="141" t="str">
        <f t="shared" si="7"/>
        <v/>
      </c>
      <c r="J80" s="141" t="str">
        <f t="shared" si="7"/>
        <v/>
      </c>
      <c r="K80" s="141" t="str">
        <f t="shared" si="7"/>
        <v/>
      </c>
      <c r="L80" s="141" t="str">
        <f t="shared" si="7"/>
        <v/>
      </c>
      <c r="M80" s="141" t="str">
        <f t="shared" si="7"/>
        <v/>
      </c>
      <c r="N80" s="141" t="str">
        <f t="shared" si="7"/>
        <v/>
      </c>
      <c r="O80" s="141" t="str">
        <f t="shared" si="7"/>
        <v/>
      </c>
      <c r="P80" s="141" t="str">
        <f t="shared" si="7"/>
        <v/>
      </c>
      <c r="Q80" s="141" t="str">
        <f t="shared" si="7"/>
        <v/>
      </c>
      <c r="R80" s="138" t="str">
        <f t="shared" si="8"/>
        <v/>
      </c>
    </row>
    <row r="81" spans="2:18" ht="27" hidden="1" x14ac:dyDescent="0.15">
      <c r="B81" s="62">
        <v>16</v>
      </c>
      <c r="C81" s="63" t="s">
        <v>72</v>
      </c>
      <c r="D81" s="2" t="s">
        <v>48</v>
      </c>
      <c r="E81" s="140" t="s">
        <v>73</v>
      </c>
      <c r="F81" s="141" t="str">
        <f t="shared" si="7"/>
        <v/>
      </c>
      <c r="G81" s="141" t="str">
        <f t="shared" si="7"/>
        <v/>
      </c>
      <c r="H81" s="141" t="str">
        <f t="shared" si="7"/>
        <v/>
      </c>
      <c r="I81" s="141" t="str">
        <f t="shared" si="7"/>
        <v/>
      </c>
      <c r="J81" s="141" t="str">
        <f t="shared" si="7"/>
        <v/>
      </c>
      <c r="K81" s="141" t="str">
        <f t="shared" si="7"/>
        <v/>
      </c>
      <c r="L81" s="141" t="str">
        <f t="shared" si="7"/>
        <v/>
      </c>
      <c r="M81" s="141" t="str">
        <f t="shared" si="7"/>
        <v/>
      </c>
      <c r="N81" s="141" t="str">
        <f t="shared" si="7"/>
        <v/>
      </c>
      <c r="O81" s="141" t="str">
        <f t="shared" si="7"/>
        <v/>
      </c>
      <c r="P81" s="141" t="str">
        <f t="shared" si="7"/>
        <v/>
      </c>
      <c r="Q81" s="141" t="str">
        <f t="shared" si="7"/>
        <v/>
      </c>
      <c r="R81" s="138" t="str">
        <f t="shared" si="8"/>
        <v/>
      </c>
    </row>
    <row r="82" spans="2:18" hidden="1" x14ac:dyDescent="0.15">
      <c r="B82" s="62">
        <v>17</v>
      </c>
      <c r="C82" s="63" t="s">
        <v>75</v>
      </c>
      <c r="D82" s="2" t="s">
        <v>76</v>
      </c>
      <c r="E82" s="140" t="s">
        <v>39</v>
      </c>
      <c r="F82" s="141" t="str">
        <f t="shared" ref="F82:Q97" si="9">IF(F23="","",IF(F23=$V23,$AC23,F23))</f>
        <v/>
      </c>
      <c r="G82" s="141" t="str">
        <f t="shared" si="9"/>
        <v/>
      </c>
      <c r="H82" s="141" t="str">
        <f t="shared" si="9"/>
        <v/>
      </c>
      <c r="I82" s="141" t="str">
        <f t="shared" si="9"/>
        <v/>
      </c>
      <c r="J82" s="141" t="str">
        <f t="shared" si="9"/>
        <v/>
      </c>
      <c r="K82" s="141" t="str">
        <f t="shared" si="9"/>
        <v/>
      </c>
      <c r="L82" s="141" t="str">
        <f t="shared" si="9"/>
        <v/>
      </c>
      <c r="M82" s="141" t="str">
        <f t="shared" si="9"/>
        <v/>
      </c>
      <c r="N82" s="141" t="str">
        <f t="shared" si="9"/>
        <v/>
      </c>
      <c r="O82" s="141" t="str">
        <f t="shared" si="9"/>
        <v/>
      </c>
      <c r="P82" s="141" t="str">
        <f t="shared" si="9"/>
        <v/>
      </c>
      <c r="Q82" s="141" t="str">
        <f t="shared" si="9"/>
        <v/>
      </c>
      <c r="R82" s="138" t="str">
        <f t="shared" si="8"/>
        <v/>
      </c>
    </row>
    <row r="83" spans="2:18" hidden="1" x14ac:dyDescent="0.15">
      <c r="B83" s="62">
        <v>18</v>
      </c>
      <c r="C83" s="63" t="s">
        <v>77</v>
      </c>
      <c r="D83" s="2" t="s">
        <v>38</v>
      </c>
      <c r="E83" s="140" t="s">
        <v>39</v>
      </c>
      <c r="F83" s="141" t="str">
        <f t="shared" si="9"/>
        <v/>
      </c>
      <c r="G83" s="141" t="str">
        <f t="shared" si="9"/>
        <v/>
      </c>
      <c r="H83" s="141" t="str">
        <f t="shared" si="9"/>
        <v/>
      </c>
      <c r="I83" s="141" t="str">
        <f t="shared" si="9"/>
        <v/>
      </c>
      <c r="J83" s="141" t="str">
        <f t="shared" si="9"/>
        <v/>
      </c>
      <c r="K83" s="141" t="str">
        <f t="shared" si="9"/>
        <v/>
      </c>
      <c r="L83" s="141" t="str">
        <f t="shared" si="9"/>
        <v/>
      </c>
      <c r="M83" s="141" t="str">
        <f t="shared" si="9"/>
        <v/>
      </c>
      <c r="N83" s="141" t="str">
        <f t="shared" si="9"/>
        <v/>
      </c>
      <c r="O83" s="141" t="str">
        <f t="shared" si="9"/>
        <v/>
      </c>
      <c r="P83" s="141" t="str">
        <f t="shared" si="9"/>
        <v/>
      </c>
      <c r="Q83" s="141" t="str">
        <f t="shared" si="9"/>
        <v/>
      </c>
      <c r="R83" s="138" t="str">
        <f t="shared" si="8"/>
        <v/>
      </c>
    </row>
    <row r="84" spans="2:18" hidden="1" x14ac:dyDescent="0.15">
      <c r="B84" s="62">
        <v>19</v>
      </c>
      <c r="C84" s="63" t="s">
        <v>78</v>
      </c>
      <c r="D84" s="2" t="s">
        <v>38</v>
      </c>
      <c r="E84" s="140" t="s">
        <v>39</v>
      </c>
      <c r="F84" s="141" t="str">
        <f t="shared" si="9"/>
        <v/>
      </c>
      <c r="G84" s="141" t="str">
        <f t="shared" si="9"/>
        <v/>
      </c>
      <c r="H84" s="141" t="str">
        <f t="shared" si="9"/>
        <v/>
      </c>
      <c r="I84" s="141" t="str">
        <f t="shared" si="9"/>
        <v/>
      </c>
      <c r="J84" s="141" t="str">
        <f t="shared" si="9"/>
        <v/>
      </c>
      <c r="K84" s="141" t="str">
        <f t="shared" si="9"/>
        <v/>
      </c>
      <c r="L84" s="141" t="str">
        <f t="shared" si="9"/>
        <v/>
      </c>
      <c r="M84" s="141" t="str">
        <f t="shared" si="9"/>
        <v/>
      </c>
      <c r="N84" s="141" t="str">
        <f t="shared" si="9"/>
        <v/>
      </c>
      <c r="O84" s="141" t="str">
        <f t="shared" si="9"/>
        <v/>
      </c>
      <c r="P84" s="141" t="str">
        <f t="shared" si="9"/>
        <v/>
      </c>
      <c r="Q84" s="141" t="str">
        <f t="shared" si="9"/>
        <v/>
      </c>
      <c r="R84" s="138" t="str">
        <f t="shared" si="8"/>
        <v/>
      </c>
    </row>
    <row r="85" spans="2:18" hidden="1" x14ac:dyDescent="0.15">
      <c r="B85" s="62">
        <v>20</v>
      </c>
      <c r="C85" s="63" t="s">
        <v>79</v>
      </c>
      <c r="D85" s="2" t="s">
        <v>38</v>
      </c>
      <c r="E85" s="140" t="s">
        <v>39</v>
      </c>
      <c r="F85" s="141" t="str">
        <f t="shared" si="9"/>
        <v/>
      </c>
      <c r="G85" s="141" t="str">
        <f t="shared" si="9"/>
        <v/>
      </c>
      <c r="H85" s="141" t="str">
        <f t="shared" si="9"/>
        <v/>
      </c>
      <c r="I85" s="141" t="str">
        <f t="shared" si="9"/>
        <v/>
      </c>
      <c r="J85" s="141" t="str">
        <f t="shared" si="9"/>
        <v/>
      </c>
      <c r="K85" s="141" t="str">
        <f t="shared" si="9"/>
        <v/>
      </c>
      <c r="L85" s="141" t="str">
        <f t="shared" si="9"/>
        <v/>
      </c>
      <c r="M85" s="141" t="str">
        <f t="shared" si="9"/>
        <v/>
      </c>
      <c r="N85" s="141" t="str">
        <f t="shared" si="9"/>
        <v/>
      </c>
      <c r="O85" s="141" t="str">
        <f t="shared" si="9"/>
        <v/>
      </c>
      <c r="P85" s="141" t="str">
        <f t="shared" si="9"/>
        <v/>
      </c>
      <c r="Q85" s="141" t="str">
        <f t="shared" si="9"/>
        <v/>
      </c>
      <c r="R85" s="138" t="str">
        <f t="shared" si="8"/>
        <v/>
      </c>
    </row>
    <row r="86" spans="2:18" hidden="1" x14ac:dyDescent="0.15">
      <c r="B86" s="62">
        <v>21</v>
      </c>
      <c r="C86" s="63" t="s">
        <v>80</v>
      </c>
      <c r="D86" s="2" t="s">
        <v>81</v>
      </c>
      <c r="E86" s="140" t="s">
        <v>82</v>
      </c>
      <c r="F86" s="141" t="str">
        <f t="shared" si="9"/>
        <v/>
      </c>
      <c r="G86" s="141" t="str">
        <f t="shared" si="9"/>
        <v/>
      </c>
      <c r="H86" s="141" t="str">
        <f t="shared" si="9"/>
        <v/>
      </c>
      <c r="I86" s="141" t="str">
        <f t="shared" si="9"/>
        <v/>
      </c>
      <c r="J86" s="141" t="str">
        <f t="shared" si="9"/>
        <v/>
      </c>
      <c r="K86" s="141" t="str">
        <f t="shared" si="9"/>
        <v/>
      </c>
      <c r="L86" s="141" t="str">
        <f t="shared" si="9"/>
        <v/>
      </c>
      <c r="M86" s="141" t="str">
        <f t="shared" si="9"/>
        <v/>
      </c>
      <c r="N86" s="141" t="str">
        <f t="shared" si="9"/>
        <v/>
      </c>
      <c r="O86" s="141" t="str">
        <f t="shared" si="9"/>
        <v/>
      </c>
      <c r="P86" s="141" t="str">
        <f t="shared" si="9"/>
        <v/>
      </c>
      <c r="Q86" s="141" t="str">
        <f t="shared" si="9"/>
        <v/>
      </c>
      <c r="R86" s="138" t="str">
        <f t="shared" si="8"/>
        <v/>
      </c>
    </row>
    <row r="87" spans="2:18" hidden="1" x14ac:dyDescent="0.15">
      <c r="B87" s="62">
        <v>22</v>
      </c>
      <c r="C87" s="63" t="s">
        <v>84</v>
      </c>
      <c r="D87" s="2" t="s">
        <v>76</v>
      </c>
      <c r="E87" s="140" t="s">
        <v>73</v>
      </c>
      <c r="F87" s="141" t="str">
        <f t="shared" si="9"/>
        <v/>
      </c>
      <c r="G87" s="141" t="str">
        <f t="shared" si="9"/>
        <v/>
      </c>
      <c r="H87" s="141" t="str">
        <f t="shared" si="9"/>
        <v/>
      </c>
      <c r="I87" s="141" t="str">
        <f t="shared" si="9"/>
        <v/>
      </c>
      <c r="J87" s="141" t="str">
        <f t="shared" si="9"/>
        <v/>
      </c>
      <c r="K87" s="141" t="str">
        <f t="shared" si="9"/>
        <v/>
      </c>
      <c r="L87" s="141" t="str">
        <f t="shared" si="9"/>
        <v/>
      </c>
      <c r="M87" s="141" t="str">
        <f t="shared" si="9"/>
        <v/>
      </c>
      <c r="N87" s="141" t="str">
        <f t="shared" si="9"/>
        <v/>
      </c>
      <c r="O87" s="141" t="str">
        <f t="shared" si="9"/>
        <v/>
      </c>
      <c r="P87" s="141" t="str">
        <f t="shared" si="9"/>
        <v/>
      </c>
      <c r="Q87" s="141" t="str">
        <f t="shared" si="9"/>
        <v/>
      </c>
      <c r="R87" s="138" t="str">
        <f t="shared" si="8"/>
        <v/>
      </c>
    </row>
    <row r="88" spans="2:18" hidden="1" x14ac:dyDescent="0.15">
      <c r="B88" s="62">
        <v>23</v>
      </c>
      <c r="C88" s="63" t="s">
        <v>85</v>
      </c>
      <c r="D88" s="2" t="s">
        <v>86</v>
      </c>
      <c r="E88" s="140" t="s">
        <v>39</v>
      </c>
      <c r="F88" s="141" t="str">
        <f t="shared" si="9"/>
        <v/>
      </c>
      <c r="G88" s="141" t="str">
        <f t="shared" si="9"/>
        <v/>
      </c>
      <c r="H88" s="141" t="str">
        <f t="shared" si="9"/>
        <v/>
      </c>
      <c r="I88" s="141" t="str">
        <f t="shared" si="9"/>
        <v/>
      </c>
      <c r="J88" s="141" t="str">
        <f t="shared" si="9"/>
        <v/>
      </c>
      <c r="K88" s="141" t="str">
        <f t="shared" si="9"/>
        <v/>
      </c>
      <c r="L88" s="141" t="str">
        <f t="shared" si="9"/>
        <v/>
      </c>
      <c r="M88" s="141" t="str">
        <f t="shared" si="9"/>
        <v/>
      </c>
      <c r="N88" s="141" t="str">
        <f t="shared" si="9"/>
        <v/>
      </c>
      <c r="O88" s="141" t="str">
        <f t="shared" si="9"/>
        <v/>
      </c>
      <c r="P88" s="141" t="str">
        <f t="shared" si="9"/>
        <v/>
      </c>
      <c r="Q88" s="141" t="str">
        <f t="shared" si="9"/>
        <v/>
      </c>
      <c r="R88" s="138" t="str">
        <f t="shared" si="8"/>
        <v/>
      </c>
    </row>
    <row r="89" spans="2:18" hidden="1" x14ac:dyDescent="0.15">
      <c r="B89" s="62">
        <v>24</v>
      </c>
      <c r="C89" s="63" t="s">
        <v>87</v>
      </c>
      <c r="D89" s="2" t="s">
        <v>48</v>
      </c>
      <c r="E89" s="140" t="s">
        <v>49</v>
      </c>
      <c r="F89" s="141" t="str">
        <f t="shared" si="9"/>
        <v/>
      </c>
      <c r="G89" s="141" t="str">
        <f t="shared" si="9"/>
        <v/>
      </c>
      <c r="H89" s="141" t="str">
        <f t="shared" si="9"/>
        <v/>
      </c>
      <c r="I89" s="141" t="str">
        <f t="shared" si="9"/>
        <v/>
      </c>
      <c r="J89" s="141" t="str">
        <f t="shared" si="9"/>
        <v/>
      </c>
      <c r="K89" s="141" t="str">
        <f t="shared" si="9"/>
        <v/>
      </c>
      <c r="L89" s="141" t="str">
        <f t="shared" si="9"/>
        <v/>
      </c>
      <c r="M89" s="141" t="str">
        <f t="shared" si="9"/>
        <v/>
      </c>
      <c r="N89" s="141" t="str">
        <f t="shared" si="9"/>
        <v/>
      </c>
      <c r="O89" s="141" t="str">
        <f t="shared" si="9"/>
        <v/>
      </c>
      <c r="P89" s="141" t="str">
        <f t="shared" si="9"/>
        <v/>
      </c>
      <c r="Q89" s="141" t="str">
        <f t="shared" si="9"/>
        <v/>
      </c>
      <c r="R89" s="138" t="str">
        <f t="shared" si="8"/>
        <v/>
      </c>
    </row>
    <row r="90" spans="2:18" hidden="1" x14ac:dyDescent="0.15">
      <c r="B90" s="62">
        <v>25</v>
      </c>
      <c r="C90" s="63" t="s">
        <v>91</v>
      </c>
      <c r="D90" s="2" t="s">
        <v>92</v>
      </c>
      <c r="E90" s="140" t="s">
        <v>39</v>
      </c>
      <c r="F90" s="141" t="str">
        <f t="shared" si="9"/>
        <v/>
      </c>
      <c r="G90" s="141" t="str">
        <f t="shared" si="9"/>
        <v/>
      </c>
      <c r="H90" s="141" t="str">
        <f t="shared" si="9"/>
        <v/>
      </c>
      <c r="I90" s="141" t="str">
        <f t="shared" si="9"/>
        <v/>
      </c>
      <c r="J90" s="141" t="str">
        <f t="shared" si="9"/>
        <v/>
      </c>
      <c r="K90" s="141" t="str">
        <f t="shared" si="9"/>
        <v/>
      </c>
      <c r="L90" s="141" t="str">
        <f t="shared" si="9"/>
        <v/>
      </c>
      <c r="M90" s="141" t="str">
        <f t="shared" si="9"/>
        <v/>
      </c>
      <c r="N90" s="141" t="str">
        <f t="shared" si="9"/>
        <v/>
      </c>
      <c r="O90" s="141" t="str">
        <f t="shared" si="9"/>
        <v/>
      </c>
      <c r="P90" s="141" t="str">
        <f t="shared" si="9"/>
        <v/>
      </c>
      <c r="Q90" s="141" t="str">
        <f t="shared" si="9"/>
        <v/>
      </c>
      <c r="R90" s="138" t="str">
        <f t="shared" si="8"/>
        <v/>
      </c>
    </row>
    <row r="91" spans="2:18" hidden="1" x14ac:dyDescent="0.15">
      <c r="B91" s="62">
        <v>26</v>
      </c>
      <c r="C91" s="63" t="s">
        <v>93</v>
      </c>
      <c r="D91" s="2" t="s">
        <v>38</v>
      </c>
      <c r="E91" s="140" t="s">
        <v>39</v>
      </c>
      <c r="F91" s="141" t="str">
        <f t="shared" si="9"/>
        <v/>
      </c>
      <c r="G91" s="141" t="str">
        <f t="shared" si="9"/>
        <v/>
      </c>
      <c r="H91" s="141" t="str">
        <f t="shared" si="9"/>
        <v/>
      </c>
      <c r="I91" s="141" t="str">
        <f t="shared" si="9"/>
        <v/>
      </c>
      <c r="J91" s="141" t="str">
        <f t="shared" si="9"/>
        <v/>
      </c>
      <c r="K91" s="141" t="str">
        <f t="shared" si="9"/>
        <v/>
      </c>
      <c r="L91" s="141" t="str">
        <f t="shared" si="9"/>
        <v/>
      </c>
      <c r="M91" s="141" t="str">
        <f t="shared" si="9"/>
        <v/>
      </c>
      <c r="N91" s="141" t="str">
        <f t="shared" si="9"/>
        <v/>
      </c>
      <c r="O91" s="141" t="str">
        <f t="shared" si="9"/>
        <v/>
      </c>
      <c r="P91" s="141" t="str">
        <f t="shared" si="9"/>
        <v/>
      </c>
      <c r="Q91" s="141" t="str">
        <f t="shared" si="9"/>
        <v/>
      </c>
      <c r="R91" s="138" t="str">
        <f t="shared" si="8"/>
        <v/>
      </c>
    </row>
    <row r="92" spans="2:18" hidden="1" x14ac:dyDescent="0.15">
      <c r="B92" s="62">
        <v>27</v>
      </c>
      <c r="C92" s="63" t="s">
        <v>94</v>
      </c>
      <c r="D92" s="2" t="s">
        <v>92</v>
      </c>
      <c r="E92" s="140" t="s">
        <v>39</v>
      </c>
      <c r="F92" s="141" t="str">
        <f t="shared" si="9"/>
        <v/>
      </c>
      <c r="G92" s="141" t="str">
        <f t="shared" si="9"/>
        <v/>
      </c>
      <c r="H92" s="141" t="str">
        <f t="shared" si="9"/>
        <v/>
      </c>
      <c r="I92" s="141" t="str">
        <f t="shared" si="9"/>
        <v/>
      </c>
      <c r="J92" s="141" t="str">
        <f t="shared" si="9"/>
        <v/>
      </c>
      <c r="K92" s="141" t="str">
        <f t="shared" si="9"/>
        <v/>
      </c>
      <c r="L92" s="141" t="str">
        <f t="shared" si="9"/>
        <v/>
      </c>
      <c r="M92" s="141" t="str">
        <f t="shared" si="9"/>
        <v/>
      </c>
      <c r="N92" s="141" t="str">
        <f t="shared" si="9"/>
        <v/>
      </c>
      <c r="O92" s="141" t="str">
        <f t="shared" si="9"/>
        <v/>
      </c>
      <c r="P92" s="141" t="str">
        <f t="shared" si="9"/>
        <v/>
      </c>
      <c r="Q92" s="141" t="str">
        <f t="shared" si="9"/>
        <v/>
      </c>
      <c r="R92" s="138" t="str">
        <f t="shared" si="8"/>
        <v/>
      </c>
    </row>
    <row r="93" spans="2:18" hidden="1" x14ac:dyDescent="0.15">
      <c r="B93" s="62">
        <v>28</v>
      </c>
      <c r="C93" s="63" t="s">
        <v>95</v>
      </c>
      <c r="D93" s="2" t="s">
        <v>108</v>
      </c>
      <c r="E93" s="140" t="s">
        <v>54</v>
      </c>
      <c r="F93" s="141" t="str">
        <f t="shared" si="9"/>
        <v/>
      </c>
      <c r="G93" s="141" t="str">
        <f t="shared" si="9"/>
        <v/>
      </c>
      <c r="H93" s="141" t="str">
        <f t="shared" si="9"/>
        <v/>
      </c>
      <c r="I93" s="141" t="str">
        <f t="shared" si="9"/>
        <v/>
      </c>
      <c r="J93" s="141" t="str">
        <f t="shared" si="9"/>
        <v/>
      </c>
      <c r="K93" s="141" t="str">
        <f t="shared" si="9"/>
        <v/>
      </c>
      <c r="L93" s="141" t="str">
        <f t="shared" si="9"/>
        <v/>
      </c>
      <c r="M93" s="141" t="str">
        <f t="shared" si="9"/>
        <v/>
      </c>
      <c r="N93" s="141" t="str">
        <f t="shared" si="9"/>
        <v/>
      </c>
      <c r="O93" s="141" t="str">
        <f t="shared" si="9"/>
        <v/>
      </c>
      <c r="P93" s="141" t="str">
        <f t="shared" si="9"/>
        <v/>
      </c>
      <c r="Q93" s="141" t="str">
        <f t="shared" si="9"/>
        <v/>
      </c>
      <c r="R93" s="138" t="str">
        <f t="shared" si="8"/>
        <v/>
      </c>
    </row>
    <row r="94" spans="2:18" hidden="1" x14ac:dyDescent="0.15">
      <c r="B94" s="62">
        <v>29</v>
      </c>
      <c r="C94" s="63" t="s">
        <v>96</v>
      </c>
      <c r="D94" s="2" t="s">
        <v>97</v>
      </c>
      <c r="E94" s="140" t="s">
        <v>39</v>
      </c>
      <c r="F94" s="141" t="str">
        <f t="shared" si="9"/>
        <v/>
      </c>
      <c r="G94" s="141" t="str">
        <f t="shared" si="9"/>
        <v/>
      </c>
      <c r="H94" s="141" t="str">
        <f t="shared" si="9"/>
        <v/>
      </c>
      <c r="I94" s="141" t="str">
        <f t="shared" si="9"/>
        <v/>
      </c>
      <c r="J94" s="141" t="str">
        <f t="shared" si="9"/>
        <v/>
      </c>
      <c r="K94" s="141" t="str">
        <f t="shared" si="9"/>
        <v/>
      </c>
      <c r="L94" s="141" t="str">
        <f t="shared" si="9"/>
        <v/>
      </c>
      <c r="M94" s="141" t="str">
        <f t="shared" si="9"/>
        <v/>
      </c>
      <c r="N94" s="141" t="str">
        <f t="shared" si="9"/>
        <v/>
      </c>
      <c r="O94" s="141" t="str">
        <f t="shared" si="9"/>
        <v/>
      </c>
      <c r="P94" s="141" t="str">
        <f t="shared" si="9"/>
        <v/>
      </c>
      <c r="Q94" s="141" t="str">
        <f t="shared" si="9"/>
        <v/>
      </c>
      <c r="R94" s="138" t="str">
        <f t="shared" si="8"/>
        <v/>
      </c>
    </row>
    <row r="95" spans="2:18" hidden="1" x14ac:dyDescent="0.15">
      <c r="B95" s="62">
        <v>30</v>
      </c>
      <c r="C95" s="63" t="s">
        <v>98</v>
      </c>
      <c r="D95" s="2" t="s">
        <v>99</v>
      </c>
      <c r="E95" s="140" t="s">
        <v>39</v>
      </c>
      <c r="F95" s="141" t="str">
        <f t="shared" si="9"/>
        <v/>
      </c>
      <c r="G95" s="141" t="str">
        <f t="shared" si="9"/>
        <v/>
      </c>
      <c r="H95" s="141" t="str">
        <f t="shared" si="9"/>
        <v/>
      </c>
      <c r="I95" s="141" t="str">
        <f t="shared" si="9"/>
        <v/>
      </c>
      <c r="J95" s="141" t="str">
        <f t="shared" si="9"/>
        <v/>
      </c>
      <c r="K95" s="141" t="str">
        <f t="shared" si="9"/>
        <v/>
      </c>
      <c r="L95" s="141" t="str">
        <f t="shared" si="9"/>
        <v/>
      </c>
      <c r="M95" s="141" t="str">
        <f t="shared" si="9"/>
        <v/>
      </c>
      <c r="N95" s="141" t="str">
        <f t="shared" si="9"/>
        <v/>
      </c>
      <c r="O95" s="141" t="str">
        <f t="shared" si="9"/>
        <v/>
      </c>
      <c r="P95" s="141" t="str">
        <f t="shared" si="9"/>
        <v/>
      </c>
      <c r="Q95" s="141" t="str">
        <f t="shared" si="9"/>
        <v/>
      </c>
      <c r="R95" s="138" t="str">
        <f t="shared" si="8"/>
        <v/>
      </c>
    </row>
    <row r="96" spans="2:18" hidden="1" x14ac:dyDescent="0.15">
      <c r="B96" s="62">
        <v>31</v>
      </c>
      <c r="C96" s="63" t="s">
        <v>100</v>
      </c>
      <c r="D96" s="2" t="s">
        <v>101</v>
      </c>
      <c r="E96" s="140" t="s">
        <v>102</v>
      </c>
      <c r="F96" s="141" t="str">
        <f t="shared" si="9"/>
        <v/>
      </c>
      <c r="G96" s="141" t="str">
        <f t="shared" si="9"/>
        <v/>
      </c>
      <c r="H96" s="141" t="str">
        <f t="shared" si="9"/>
        <v/>
      </c>
      <c r="I96" s="141" t="str">
        <f t="shared" si="9"/>
        <v/>
      </c>
      <c r="J96" s="141" t="str">
        <f t="shared" si="9"/>
        <v/>
      </c>
      <c r="K96" s="141" t="str">
        <f t="shared" si="9"/>
        <v/>
      </c>
      <c r="L96" s="141" t="str">
        <f t="shared" si="9"/>
        <v/>
      </c>
      <c r="M96" s="141" t="str">
        <f t="shared" si="9"/>
        <v/>
      </c>
      <c r="N96" s="141" t="str">
        <f t="shared" si="9"/>
        <v/>
      </c>
      <c r="O96" s="141" t="str">
        <f t="shared" si="9"/>
        <v/>
      </c>
      <c r="P96" s="141" t="str">
        <f t="shared" si="9"/>
        <v/>
      </c>
      <c r="Q96" s="141" t="str">
        <f t="shared" si="9"/>
        <v/>
      </c>
      <c r="R96" s="138" t="str">
        <f t="shared" si="8"/>
        <v/>
      </c>
    </row>
    <row r="97" spans="2:18" hidden="1" x14ac:dyDescent="0.15">
      <c r="B97" s="62">
        <v>32</v>
      </c>
      <c r="C97" s="63" t="s">
        <v>104</v>
      </c>
      <c r="D97" s="2" t="s">
        <v>61</v>
      </c>
      <c r="E97" s="140" t="s">
        <v>105</v>
      </c>
      <c r="F97" s="141" t="str">
        <f t="shared" si="9"/>
        <v/>
      </c>
      <c r="G97" s="141" t="str">
        <f t="shared" si="9"/>
        <v/>
      </c>
      <c r="H97" s="141" t="str">
        <f t="shared" si="9"/>
        <v/>
      </c>
      <c r="I97" s="141" t="str">
        <f t="shared" si="9"/>
        <v/>
      </c>
      <c r="J97" s="141" t="str">
        <f t="shared" si="9"/>
        <v/>
      </c>
      <c r="K97" s="141" t="str">
        <f t="shared" si="9"/>
        <v/>
      </c>
      <c r="L97" s="141" t="str">
        <f t="shared" si="9"/>
        <v/>
      </c>
      <c r="M97" s="141" t="str">
        <f t="shared" si="9"/>
        <v/>
      </c>
      <c r="N97" s="141" t="str">
        <f t="shared" si="9"/>
        <v/>
      </c>
      <c r="O97" s="141" t="str">
        <f t="shared" si="9"/>
        <v/>
      </c>
      <c r="P97" s="141" t="str">
        <f t="shared" si="9"/>
        <v/>
      </c>
      <c r="Q97" s="141" t="str">
        <f t="shared" si="9"/>
        <v/>
      </c>
      <c r="R97" s="138" t="str">
        <f t="shared" si="8"/>
        <v/>
      </c>
    </row>
    <row r="98" spans="2:18" hidden="1" x14ac:dyDescent="0.15">
      <c r="B98" s="62">
        <v>33</v>
      </c>
      <c r="C98" s="63" t="s">
        <v>107</v>
      </c>
      <c r="D98" s="2" t="s">
        <v>108</v>
      </c>
      <c r="E98" s="140" t="s">
        <v>105</v>
      </c>
      <c r="F98" s="141" t="str">
        <f t="shared" ref="F98:Q113" si="10">IF(F39="","",IF(F39=$V39,$AC39,F39))</f>
        <v/>
      </c>
      <c r="G98" s="141" t="str">
        <f t="shared" si="10"/>
        <v/>
      </c>
      <c r="H98" s="141" t="str">
        <f t="shared" si="10"/>
        <v/>
      </c>
      <c r="I98" s="141" t="str">
        <f t="shared" si="10"/>
        <v/>
      </c>
      <c r="J98" s="141" t="str">
        <f t="shared" si="10"/>
        <v/>
      </c>
      <c r="K98" s="141" t="str">
        <f t="shared" si="10"/>
        <v/>
      </c>
      <c r="L98" s="141" t="str">
        <f t="shared" si="10"/>
        <v/>
      </c>
      <c r="M98" s="141" t="str">
        <f t="shared" si="10"/>
        <v/>
      </c>
      <c r="N98" s="141" t="str">
        <f t="shared" si="10"/>
        <v/>
      </c>
      <c r="O98" s="141" t="str">
        <f t="shared" si="10"/>
        <v/>
      </c>
      <c r="P98" s="141" t="str">
        <f t="shared" si="10"/>
        <v/>
      </c>
      <c r="Q98" s="141" t="str">
        <f t="shared" si="10"/>
        <v/>
      </c>
      <c r="R98" s="138" t="str">
        <f t="shared" si="8"/>
        <v/>
      </c>
    </row>
    <row r="99" spans="2:18" hidden="1" x14ac:dyDescent="0.15">
      <c r="B99" s="62">
        <v>34</v>
      </c>
      <c r="C99" s="63" t="s">
        <v>109</v>
      </c>
      <c r="D99" s="2" t="s">
        <v>110</v>
      </c>
      <c r="E99" s="140" t="s">
        <v>111</v>
      </c>
      <c r="F99" s="141" t="str">
        <f t="shared" si="10"/>
        <v/>
      </c>
      <c r="G99" s="141" t="str">
        <f t="shared" si="10"/>
        <v/>
      </c>
      <c r="H99" s="141" t="str">
        <f t="shared" si="10"/>
        <v/>
      </c>
      <c r="I99" s="141" t="str">
        <f t="shared" si="10"/>
        <v/>
      </c>
      <c r="J99" s="141" t="str">
        <f t="shared" si="10"/>
        <v/>
      </c>
      <c r="K99" s="141" t="str">
        <f t="shared" si="10"/>
        <v/>
      </c>
      <c r="L99" s="141" t="str">
        <f t="shared" si="10"/>
        <v/>
      </c>
      <c r="M99" s="141" t="str">
        <f t="shared" si="10"/>
        <v/>
      </c>
      <c r="N99" s="141" t="str">
        <f t="shared" si="10"/>
        <v/>
      </c>
      <c r="O99" s="141" t="str">
        <f t="shared" si="10"/>
        <v/>
      </c>
      <c r="P99" s="141" t="str">
        <f t="shared" si="10"/>
        <v/>
      </c>
      <c r="Q99" s="141" t="str">
        <f t="shared" si="10"/>
        <v/>
      </c>
      <c r="R99" s="138" t="str">
        <f t="shared" si="8"/>
        <v/>
      </c>
    </row>
    <row r="100" spans="2:18" hidden="1" x14ac:dyDescent="0.15">
      <c r="B100" s="62">
        <v>35</v>
      </c>
      <c r="C100" s="63" t="s">
        <v>113</v>
      </c>
      <c r="D100" s="2" t="s">
        <v>61</v>
      </c>
      <c r="E100" s="140" t="s">
        <v>105</v>
      </c>
      <c r="F100" s="141" t="str">
        <f t="shared" si="10"/>
        <v/>
      </c>
      <c r="G100" s="141" t="str">
        <f t="shared" si="10"/>
        <v/>
      </c>
      <c r="H100" s="141" t="str">
        <f t="shared" si="10"/>
        <v/>
      </c>
      <c r="I100" s="141" t="str">
        <f t="shared" si="10"/>
        <v/>
      </c>
      <c r="J100" s="141" t="str">
        <f t="shared" si="10"/>
        <v/>
      </c>
      <c r="K100" s="141" t="str">
        <f t="shared" si="10"/>
        <v/>
      </c>
      <c r="L100" s="141" t="str">
        <f t="shared" si="10"/>
        <v/>
      </c>
      <c r="M100" s="141" t="str">
        <f t="shared" si="10"/>
        <v/>
      </c>
      <c r="N100" s="141" t="str">
        <f t="shared" si="10"/>
        <v/>
      </c>
      <c r="O100" s="141" t="str">
        <f t="shared" si="10"/>
        <v/>
      </c>
      <c r="P100" s="141" t="str">
        <f t="shared" si="10"/>
        <v/>
      </c>
      <c r="Q100" s="141" t="str">
        <f t="shared" si="10"/>
        <v/>
      </c>
      <c r="R100" s="138" t="str">
        <f t="shared" si="8"/>
        <v/>
      </c>
    </row>
    <row r="101" spans="2:18" hidden="1" x14ac:dyDescent="0.15">
      <c r="B101" s="62">
        <v>36</v>
      </c>
      <c r="C101" s="63" t="s">
        <v>114</v>
      </c>
      <c r="D101" s="2" t="s">
        <v>115</v>
      </c>
      <c r="E101" s="140" t="s">
        <v>116</v>
      </c>
      <c r="F101" s="141" t="str">
        <f t="shared" si="10"/>
        <v/>
      </c>
      <c r="G101" s="141" t="str">
        <f t="shared" si="10"/>
        <v/>
      </c>
      <c r="H101" s="141" t="str">
        <f t="shared" si="10"/>
        <v/>
      </c>
      <c r="I101" s="141" t="str">
        <f t="shared" si="10"/>
        <v/>
      </c>
      <c r="J101" s="141" t="str">
        <f t="shared" si="10"/>
        <v/>
      </c>
      <c r="K101" s="141" t="str">
        <f t="shared" si="10"/>
        <v/>
      </c>
      <c r="L101" s="141" t="str">
        <f t="shared" si="10"/>
        <v/>
      </c>
      <c r="M101" s="141" t="str">
        <f t="shared" si="10"/>
        <v/>
      </c>
      <c r="N101" s="141" t="str">
        <f t="shared" si="10"/>
        <v/>
      </c>
      <c r="O101" s="141" t="str">
        <f t="shared" si="10"/>
        <v/>
      </c>
      <c r="P101" s="141" t="str">
        <f t="shared" si="10"/>
        <v/>
      </c>
      <c r="Q101" s="141" t="str">
        <f t="shared" si="10"/>
        <v/>
      </c>
      <c r="R101" s="138" t="str">
        <f t="shared" si="8"/>
        <v/>
      </c>
    </row>
    <row r="102" spans="2:18" hidden="1" x14ac:dyDescent="0.15">
      <c r="B102" s="62">
        <v>37</v>
      </c>
      <c r="C102" s="63" t="s">
        <v>117</v>
      </c>
      <c r="D102" s="2" t="s">
        <v>69</v>
      </c>
      <c r="E102" s="140" t="s">
        <v>70</v>
      </c>
      <c r="F102" s="141" t="str">
        <f t="shared" si="10"/>
        <v/>
      </c>
      <c r="G102" s="141" t="str">
        <f t="shared" si="10"/>
        <v/>
      </c>
      <c r="H102" s="141" t="str">
        <f t="shared" si="10"/>
        <v/>
      </c>
      <c r="I102" s="141" t="str">
        <f t="shared" si="10"/>
        <v/>
      </c>
      <c r="J102" s="141" t="str">
        <f t="shared" si="10"/>
        <v/>
      </c>
      <c r="K102" s="141" t="str">
        <f t="shared" si="10"/>
        <v/>
      </c>
      <c r="L102" s="141" t="str">
        <f t="shared" si="10"/>
        <v/>
      </c>
      <c r="M102" s="141" t="str">
        <f t="shared" si="10"/>
        <v/>
      </c>
      <c r="N102" s="141" t="str">
        <f t="shared" si="10"/>
        <v/>
      </c>
      <c r="O102" s="141" t="str">
        <f t="shared" si="10"/>
        <v/>
      </c>
      <c r="P102" s="141" t="str">
        <f t="shared" si="10"/>
        <v/>
      </c>
      <c r="Q102" s="141" t="str">
        <f t="shared" si="10"/>
        <v/>
      </c>
      <c r="R102" s="138" t="str">
        <f t="shared" si="8"/>
        <v/>
      </c>
    </row>
    <row r="103" spans="2:18" hidden="1" x14ac:dyDescent="0.15">
      <c r="B103" s="62">
        <v>38</v>
      </c>
      <c r="C103" s="63" t="s">
        <v>118</v>
      </c>
      <c r="D103" s="2" t="s">
        <v>115</v>
      </c>
      <c r="E103" s="140" t="s">
        <v>119</v>
      </c>
      <c r="F103" s="141">
        <f t="shared" si="10"/>
        <v>7.7</v>
      </c>
      <c r="G103" s="141">
        <f t="shared" si="10"/>
        <v>7.9</v>
      </c>
      <c r="H103" s="141">
        <f t="shared" si="10"/>
        <v>7.5</v>
      </c>
      <c r="I103" s="141" t="str">
        <f t="shared" si="10"/>
        <v/>
      </c>
      <c r="J103" s="141" t="str">
        <f t="shared" si="10"/>
        <v/>
      </c>
      <c r="K103" s="141" t="str">
        <f t="shared" si="10"/>
        <v/>
      </c>
      <c r="L103" s="141" t="str">
        <f t="shared" si="10"/>
        <v/>
      </c>
      <c r="M103" s="141" t="str">
        <f t="shared" si="10"/>
        <v/>
      </c>
      <c r="N103" s="141" t="str">
        <f t="shared" si="10"/>
        <v/>
      </c>
      <c r="O103" s="141" t="str">
        <f t="shared" si="10"/>
        <v/>
      </c>
      <c r="P103" s="141" t="str">
        <f t="shared" si="10"/>
        <v/>
      </c>
      <c r="Q103" s="141" t="str">
        <f t="shared" si="10"/>
        <v/>
      </c>
      <c r="R103" s="138">
        <f t="shared" si="8"/>
        <v>7.7</v>
      </c>
    </row>
    <row r="104" spans="2:18" hidden="1" x14ac:dyDescent="0.15">
      <c r="B104" s="62">
        <v>39</v>
      </c>
      <c r="C104" s="63" t="s">
        <v>121</v>
      </c>
      <c r="D104" s="2" t="s">
        <v>122</v>
      </c>
      <c r="E104" s="140" t="s">
        <v>123</v>
      </c>
      <c r="F104" s="141" t="str">
        <f t="shared" si="10"/>
        <v/>
      </c>
      <c r="G104" s="141" t="str">
        <f t="shared" si="10"/>
        <v/>
      </c>
      <c r="H104" s="141" t="str">
        <f t="shared" si="10"/>
        <v/>
      </c>
      <c r="I104" s="141" t="str">
        <f t="shared" si="10"/>
        <v/>
      </c>
      <c r="J104" s="141" t="str">
        <f t="shared" si="10"/>
        <v/>
      </c>
      <c r="K104" s="141" t="str">
        <f t="shared" si="10"/>
        <v/>
      </c>
      <c r="L104" s="141" t="str">
        <f t="shared" si="10"/>
        <v/>
      </c>
      <c r="M104" s="141" t="str">
        <f t="shared" si="10"/>
        <v/>
      </c>
      <c r="N104" s="141" t="str">
        <f t="shared" si="10"/>
        <v/>
      </c>
      <c r="O104" s="141" t="str">
        <f t="shared" si="10"/>
        <v/>
      </c>
      <c r="P104" s="141" t="str">
        <f t="shared" si="10"/>
        <v/>
      </c>
      <c r="Q104" s="141" t="str">
        <f t="shared" si="10"/>
        <v/>
      </c>
      <c r="R104" s="138" t="str">
        <f t="shared" si="8"/>
        <v/>
      </c>
    </row>
    <row r="105" spans="2:18" hidden="1" x14ac:dyDescent="0.15">
      <c r="B105" s="62">
        <v>40</v>
      </c>
      <c r="C105" s="63" t="s">
        <v>125</v>
      </c>
      <c r="D105" s="2" t="s">
        <v>126</v>
      </c>
      <c r="E105" s="140" t="s">
        <v>127</v>
      </c>
      <c r="F105" s="141" t="str">
        <f t="shared" si="10"/>
        <v/>
      </c>
      <c r="G105" s="141" t="str">
        <f t="shared" si="10"/>
        <v/>
      </c>
      <c r="H105" s="141" t="str">
        <f t="shared" si="10"/>
        <v/>
      </c>
      <c r="I105" s="141" t="str">
        <f t="shared" si="10"/>
        <v/>
      </c>
      <c r="J105" s="141" t="str">
        <f t="shared" si="10"/>
        <v/>
      </c>
      <c r="K105" s="141" t="str">
        <f t="shared" si="10"/>
        <v/>
      </c>
      <c r="L105" s="141" t="str">
        <f t="shared" si="10"/>
        <v/>
      </c>
      <c r="M105" s="141" t="str">
        <f t="shared" si="10"/>
        <v/>
      </c>
      <c r="N105" s="141" t="str">
        <f t="shared" si="10"/>
        <v/>
      </c>
      <c r="O105" s="141" t="str">
        <f t="shared" si="10"/>
        <v/>
      </c>
      <c r="P105" s="141" t="str">
        <f t="shared" si="10"/>
        <v/>
      </c>
      <c r="Q105" s="141" t="str">
        <f t="shared" si="10"/>
        <v/>
      </c>
      <c r="R105" s="138" t="str">
        <f t="shared" si="8"/>
        <v/>
      </c>
    </row>
    <row r="106" spans="2:18" hidden="1" x14ac:dyDescent="0.15">
      <c r="B106" s="62">
        <v>41</v>
      </c>
      <c r="C106" s="63" t="s">
        <v>128</v>
      </c>
      <c r="D106" s="2" t="s">
        <v>108</v>
      </c>
      <c r="E106" s="140" t="s">
        <v>54</v>
      </c>
      <c r="F106" s="141" t="str">
        <f t="shared" si="10"/>
        <v/>
      </c>
      <c r="G106" s="141" t="str">
        <f t="shared" si="10"/>
        <v/>
      </c>
      <c r="H106" s="141" t="str">
        <f t="shared" si="10"/>
        <v/>
      </c>
      <c r="I106" s="141" t="str">
        <f t="shared" si="10"/>
        <v/>
      </c>
      <c r="J106" s="141" t="str">
        <f t="shared" si="10"/>
        <v/>
      </c>
      <c r="K106" s="141" t="str">
        <f t="shared" si="10"/>
        <v/>
      </c>
      <c r="L106" s="141" t="str">
        <f t="shared" si="10"/>
        <v/>
      </c>
      <c r="M106" s="141" t="str">
        <f t="shared" si="10"/>
        <v/>
      </c>
      <c r="N106" s="141" t="str">
        <f t="shared" si="10"/>
        <v/>
      </c>
      <c r="O106" s="141" t="str">
        <f t="shared" si="10"/>
        <v/>
      </c>
      <c r="P106" s="141" t="str">
        <f t="shared" si="10"/>
        <v/>
      </c>
      <c r="Q106" s="141" t="str">
        <f t="shared" si="10"/>
        <v/>
      </c>
      <c r="R106" s="138" t="str">
        <f t="shared" si="8"/>
        <v/>
      </c>
    </row>
    <row r="107" spans="2:18" hidden="1" x14ac:dyDescent="0.15">
      <c r="B107" s="62">
        <v>42</v>
      </c>
      <c r="C107" s="63" t="s">
        <v>129</v>
      </c>
      <c r="D107" s="2" t="s">
        <v>130</v>
      </c>
      <c r="E107" s="140" t="s">
        <v>131</v>
      </c>
      <c r="F107" s="141" t="str">
        <f t="shared" si="10"/>
        <v/>
      </c>
      <c r="G107" s="141" t="str">
        <f t="shared" si="10"/>
        <v/>
      </c>
      <c r="H107" s="141" t="str">
        <f t="shared" si="10"/>
        <v/>
      </c>
      <c r="I107" s="141" t="str">
        <f t="shared" si="10"/>
        <v/>
      </c>
      <c r="J107" s="141" t="str">
        <f t="shared" si="10"/>
        <v/>
      </c>
      <c r="K107" s="141" t="str">
        <f t="shared" si="10"/>
        <v/>
      </c>
      <c r="L107" s="141" t="str">
        <f t="shared" si="10"/>
        <v/>
      </c>
      <c r="M107" s="141" t="str">
        <f t="shared" si="10"/>
        <v/>
      </c>
      <c r="N107" s="141" t="str">
        <f t="shared" si="10"/>
        <v/>
      </c>
      <c r="O107" s="141" t="str">
        <f t="shared" si="10"/>
        <v/>
      </c>
      <c r="P107" s="141" t="str">
        <f t="shared" si="10"/>
        <v/>
      </c>
      <c r="Q107" s="141" t="str">
        <f t="shared" si="10"/>
        <v/>
      </c>
      <c r="R107" s="138" t="str">
        <f t="shared" si="8"/>
        <v/>
      </c>
    </row>
    <row r="108" spans="2:18" hidden="1" x14ac:dyDescent="0.15">
      <c r="B108" s="62">
        <v>43</v>
      </c>
      <c r="C108" s="63" t="s">
        <v>133</v>
      </c>
      <c r="D108" s="2" t="s">
        <v>130</v>
      </c>
      <c r="E108" s="140" t="s">
        <v>131</v>
      </c>
      <c r="F108" s="141" t="str">
        <f t="shared" si="10"/>
        <v/>
      </c>
      <c r="G108" s="141" t="str">
        <f t="shared" si="10"/>
        <v/>
      </c>
      <c r="H108" s="141" t="str">
        <f t="shared" si="10"/>
        <v/>
      </c>
      <c r="I108" s="141" t="str">
        <f t="shared" si="10"/>
        <v/>
      </c>
      <c r="J108" s="141" t="str">
        <f t="shared" si="10"/>
        <v/>
      </c>
      <c r="K108" s="141" t="str">
        <f t="shared" si="10"/>
        <v/>
      </c>
      <c r="L108" s="141" t="str">
        <f t="shared" si="10"/>
        <v/>
      </c>
      <c r="M108" s="141" t="str">
        <f t="shared" si="10"/>
        <v/>
      </c>
      <c r="N108" s="141" t="str">
        <f t="shared" si="10"/>
        <v/>
      </c>
      <c r="O108" s="141" t="str">
        <f t="shared" si="10"/>
        <v/>
      </c>
      <c r="P108" s="141" t="str">
        <f t="shared" si="10"/>
        <v/>
      </c>
      <c r="Q108" s="141" t="str">
        <f t="shared" si="10"/>
        <v/>
      </c>
      <c r="R108" s="138" t="str">
        <f t="shared" si="8"/>
        <v/>
      </c>
    </row>
    <row r="109" spans="2:18" hidden="1" x14ac:dyDescent="0.15">
      <c r="B109" s="62">
        <v>44</v>
      </c>
      <c r="C109" s="63" t="s">
        <v>134</v>
      </c>
      <c r="D109" s="2" t="s">
        <v>76</v>
      </c>
      <c r="E109" s="140" t="s">
        <v>70</v>
      </c>
      <c r="F109" s="141" t="str">
        <f t="shared" si="10"/>
        <v/>
      </c>
      <c r="G109" s="141" t="str">
        <f t="shared" si="10"/>
        <v/>
      </c>
      <c r="H109" s="141" t="str">
        <f t="shared" si="10"/>
        <v/>
      </c>
      <c r="I109" s="141" t="str">
        <f t="shared" si="10"/>
        <v/>
      </c>
      <c r="J109" s="141" t="str">
        <f t="shared" si="10"/>
        <v/>
      </c>
      <c r="K109" s="141" t="str">
        <f t="shared" si="10"/>
        <v/>
      </c>
      <c r="L109" s="141" t="str">
        <f t="shared" si="10"/>
        <v/>
      </c>
      <c r="M109" s="141" t="str">
        <f t="shared" si="10"/>
        <v/>
      </c>
      <c r="N109" s="141" t="str">
        <f t="shared" si="10"/>
        <v/>
      </c>
      <c r="O109" s="141" t="str">
        <f t="shared" si="10"/>
        <v/>
      </c>
      <c r="P109" s="141" t="str">
        <f t="shared" si="10"/>
        <v/>
      </c>
      <c r="Q109" s="141" t="str">
        <f t="shared" si="10"/>
        <v/>
      </c>
      <c r="R109" s="138" t="str">
        <f t="shared" si="8"/>
        <v/>
      </c>
    </row>
    <row r="110" spans="2:18" hidden="1" x14ac:dyDescent="0.15">
      <c r="B110" s="62">
        <v>45</v>
      </c>
      <c r="C110" s="63" t="s">
        <v>135</v>
      </c>
      <c r="D110" s="2" t="s">
        <v>136</v>
      </c>
      <c r="E110" s="140" t="s">
        <v>137</v>
      </c>
      <c r="F110" s="141" t="str">
        <f t="shared" si="10"/>
        <v/>
      </c>
      <c r="G110" s="141" t="str">
        <f t="shared" si="10"/>
        <v/>
      </c>
      <c r="H110" s="141" t="str">
        <f t="shared" si="10"/>
        <v/>
      </c>
      <c r="I110" s="141" t="str">
        <f t="shared" si="10"/>
        <v/>
      </c>
      <c r="J110" s="141" t="str">
        <f t="shared" si="10"/>
        <v/>
      </c>
      <c r="K110" s="141" t="str">
        <f t="shared" si="10"/>
        <v/>
      </c>
      <c r="L110" s="141" t="str">
        <f t="shared" si="10"/>
        <v/>
      </c>
      <c r="M110" s="141" t="str">
        <f t="shared" si="10"/>
        <v/>
      </c>
      <c r="N110" s="141" t="str">
        <f t="shared" si="10"/>
        <v/>
      </c>
      <c r="O110" s="141" t="str">
        <f t="shared" si="10"/>
        <v/>
      </c>
      <c r="P110" s="141" t="str">
        <f t="shared" si="10"/>
        <v/>
      </c>
      <c r="Q110" s="141" t="str">
        <f t="shared" si="10"/>
        <v/>
      </c>
      <c r="R110" s="138" t="str">
        <f t="shared" si="8"/>
        <v/>
      </c>
    </row>
    <row r="111" spans="2:18" hidden="1" x14ac:dyDescent="0.15">
      <c r="B111" s="62">
        <v>46</v>
      </c>
      <c r="C111" s="63" t="s">
        <v>139</v>
      </c>
      <c r="D111" s="2" t="s">
        <v>140</v>
      </c>
      <c r="E111" s="140" t="s">
        <v>141</v>
      </c>
      <c r="F111" s="141">
        <f t="shared" si="10"/>
        <v>0.4</v>
      </c>
      <c r="G111" s="141">
        <f t="shared" si="10"/>
        <v>0.4</v>
      </c>
      <c r="H111" s="141">
        <f t="shared" si="10"/>
        <v>0.4</v>
      </c>
      <c r="I111" s="141" t="str">
        <f t="shared" si="10"/>
        <v/>
      </c>
      <c r="J111" s="141" t="str">
        <f t="shared" si="10"/>
        <v/>
      </c>
      <c r="K111" s="141" t="str">
        <f t="shared" si="10"/>
        <v/>
      </c>
      <c r="L111" s="141" t="str">
        <f t="shared" si="10"/>
        <v/>
      </c>
      <c r="M111" s="141" t="str">
        <f t="shared" si="10"/>
        <v/>
      </c>
      <c r="N111" s="141" t="str">
        <f t="shared" si="10"/>
        <v/>
      </c>
      <c r="O111" s="141" t="str">
        <f t="shared" si="10"/>
        <v/>
      </c>
      <c r="P111" s="141" t="str">
        <f t="shared" si="10"/>
        <v/>
      </c>
      <c r="Q111" s="141" t="str">
        <f t="shared" si="10"/>
        <v/>
      </c>
      <c r="R111" s="138">
        <f t="shared" si="8"/>
        <v>0.40000000000000008</v>
      </c>
    </row>
    <row r="112" spans="2:18" hidden="1" x14ac:dyDescent="0.15">
      <c r="B112" s="62">
        <v>47</v>
      </c>
      <c r="C112" s="63" t="s">
        <v>143</v>
      </c>
      <c r="D112" s="2" t="s">
        <v>144</v>
      </c>
      <c r="E112" s="140" t="s">
        <v>145</v>
      </c>
      <c r="F112" s="141">
        <f t="shared" si="10"/>
        <v>7.24</v>
      </c>
      <c r="G112" s="141">
        <f t="shared" si="10"/>
        <v>7.33</v>
      </c>
      <c r="H112" s="141">
        <f t="shared" si="10"/>
        <v>7.28</v>
      </c>
      <c r="I112" s="141" t="str">
        <f t="shared" si="10"/>
        <v/>
      </c>
      <c r="J112" s="141" t="str">
        <f t="shared" si="10"/>
        <v/>
      </c>
      <c r="K112" s="141" t="str">
        <f t="shared" si="10"/>
        <v/>
      </c>
      <c r="L112" s="141" t="str">
        <f t="shared" si="10"/>
        <v/>
      </c>
      <c r="M112" s="141" t="str">
        <f t="shared" si="10"/>
        <v/>
      </c>
      <c r="N112" s="141" t="str">
        <f t="shared" si="10"/>
        <v/>
      </c>
      <c r="O112" s="141" t="str">
        <f t="shared" si="10"/>
        <v/>
      </c>
      <c r="P112" s="141" t="str">
        <f t="shared" si="10"/>
        <v/>
      </c>
      <c r="Q112" s="141" t="str">
        <f t="shared" si="10"/>
        <v/>
      </c>
      <c r="R112" s="138">
        <f t="shared" si="8"/>
        <v>7.2833333333333341</v>
      </c>
    </row>
    <row r="113" spans="2:18" hidden="1" x14ac:dyDescent="0.15">
      <c r="B113" s="62">
        <v>48</v>
      </c>
      <c r="C113" s="63" t="s">
        <v>146</v>
      </c>
      <c r="D113" s="2" t="s">
        <v>147</v>
      </c>
      <c r="E113" s="140" t="s">
        <v>145</v>
      </c>
      <c r="F113" s="141" t="str">
        <f t="shared" si="10"/>
        <v>異常なし</v>
      </c>
      <c r="G113" s="141" t="str">
        <f t="shared" si="10"/>
        <v>異常なし</v>
      </c>
      <c r="H113" s="141" t="str">
        <f t="shared" si="10"/>
        <v>異常なし</v>
      </c>
      <c r="I113" s="141" t="str">
        <f t="shared" si="10"/>
        <v/>
      </c>
      <c r="J113" s="141" t="str">
        <f t="shared" si="10"/>
        <v/>
      </c>
      <c r="K113" s="141" t="str">
        <f t="shared" si="10"/>
        <v/>
      </c>
      <c r="L113" s="141" t="str">
        <f t="shared" si="10"/>
        <v/>
      </c>
      <c r="M113" s="141" t="str">
        <f t="shared" si="10"/>
        <v/>
      </c>
      <c r="N113" s="141" t="str">
        <f t="shared" si="10"/>
        <v/>
      </c>
      <c r="O113" s="141" t="str">
        <f t="shared" si="10"/>
        <v/>
      </c>
      <c r="P113" s="141" t="str">
        <f t="shared" si="10"/>
        <v/>
      </c>
      <c r="Q113" s="141" t="str">
        <f t="shared" si="10"/>
        <v/>
      </c>
      <c r="R113" s="138"/>
    </row>
    <row r="114" spans="2:18" hidden="1" x14ac:dyDescent="0.15">
      <c r="B114" s="62">
        <v>49</v>
      </c>
      <c r="C114" s="63" t="s">
        <v>148</v>
      </c>
      <c r="D114" s="2" t="s">
        <v>147</v>
      </c>
      <c r="E114" s="140" t="s">
        <v>145</v>
      </c>
      <c r="F114" s="141" t="str">
        <f t="shared" ref="F114:Q117" si="11">IF(F55="","",IF(F55=$V55,$AC55,F55))</f>
        <v>異常なし</v>
      </c>
      <c r="G114" s="141" t="str">
        <f t="shared" si="11"/>
        <v>異常なし</v>
      </c>
      <c r="H114" s="141" t="str">
        <f t="shared" si="11"/>
        <v>異常なし</v>
      </c>
      <c r="I114" s="141" t="str">
        <f t="shared" si="11"/>
        <v/>
      </c>
      <c r="J114" s="141" t="str">
        <f t="shared" si="11"/>
        <v/>
      </c>
      <c r="K114" s="141" t="str">
        <f t="shared" si="11"/>
        <v/>
      </c>
      <c r="L114" s="141" t="str">
        <f t="shared" si="11"/>
        <v/>
      </c>
      <c r="M114" s="141" t="str">
        <f t="shared" si="11"/>
        <v/>
      </c>
      <c r="N114" s="141" t="str">
        <f t="shared" si="11"/>
        <v/>
      </c>
      <c r="O114" s="141" t="str">
        <f t="shared" si="11"/>
        <v/>
      </c>
      <c r="P114" s="141" t="str">
        <f t="shared" si="11"/>
        <v/>
      </c>
      <c r="Q114" s="141" t="str">
        <f t="shared" si="11"/>
        <v/>
      </c>
      <c r="R114" s="138"/>
    </row>
    <row r="115" spans="2:18" hidden="1" x14ac:dyDescent="0.15">
      <c r="B115" s="62">
        <v>50</v>
      </c>
      <c r="C115" s="63" t="s">
        <v>149</v>
      </c>
      <c r="D115" s="2" t="s">
        <v>150</v>
      </c>
      <c r="E115" s="140" t="s">
        <v>151</v>
      </c>
      <c r="F115" s="141">
        <f t="shared" si="11"/>
        <v>1</v>
      </c>
      <c r="G115" s="141">
        <f t="shared" si="11"/>
        <v>1</v>
      </c>
      <c r="H115" s="141">
        <f t="shared" si="11"/>
        <v>1</v>
      </c>
      <c r="I115" s="141" t="str">
        <f t="shared" si="11"/>
        <v/>
      </c>
      <c r="J115" s="141" t="str">
        <f t="shared" si="11"/>
        <v/>
      </c>
      <c r="K115" s="141" t="str">
        <f t="shared" si="11"/>
        <v/>
      </c>
      <c r="L115" s="141" t="str">
        <f t="shared" si="11"/>
        <v/>
      </c>
      <c r="M115" s="141" t="str">
        <f t="shared" si="11"/>
        <v/>
      </c>
      <c r="N115" s="141" t="str">
        <f t="shared" si="11"/>
        <v/>
      </c>
      <c r="O115" s="141" t="str">
        <f t="shared" si="11"/>
        <v/>
      </c>
      <c r="P115" s="141" t="str">
        <f t="shared" si="11"/>
        <v/>
      </c>
      <c r="Q115" s="141" t="str">
        <f t="shared" si="11"/>
        <v/>
      </c>
      <c r="R115" s="138">
        <f>IF(AND(F115="",G115="",H115="",I115="",J115="",K115="",L115="",M115="",N115="",O115="",P115="",Q115=""),"",AVERAGE(F115:Q115))</f>
        <v>1</v>
      </c>
    </row>
    <row r="116" spans="2:18" hidden="1" x14ac:dyDescent="0.15">
      <c r="B116" s="62">
        <v>51</v>
      </c>
      <c r="C116" s="63" t="s">
        <v>153</v>
      </c>
      <c r="D116" s="2" t="s">
        <v>154</v>
      </c>
      <c r="E116" s="140" t="s">
        <v>155</v>
      </c>
      <c r="F116" s="141">
        <f t="shared" si="11"/>
        <v>0.1</v>
      </c>
      <c r="G116" s="141">
        <f t="shared" si="11"/>
        <v>0.1</v>
      </c>
      <c r="H116" s="141">
        <f t="shared" si="11"/>
        <v>0.1</v>
      </c>
      <c r="I116" s="141" t="str">
        <f t="shared" si="11"/>
        <v/>
      </c>
      <c r="J116" s="141" t="str">
        <f t="shared" si="11"/>
        <v/>
      </c>
      <c r="K116" s="141" t="str">
        <f t="shared" si="11"/>
        <v/>
      </c>
      <c r="L116" s="141" t="str">
        <f t="shared" si="11"/>
        <v/>
      </c>
      <c r="M116" s="141" t="str">
        <f t="shared" si="11"/>
        <v/>
      </c>
      <c r="N116" s="141" t="str">
        <f t="shared" si="11"/>
        <v/>
      </c>
      <c r="O116" s="141" t="str">
        <f t="shared" si="11"/>
        <v/>
      </c>
      <c r="P116" s="141" t="str">
        <f t="shared" si="11"/>
        <v/>
      </c>
      <c r="Q116" s="141" t="str">
        <f t="shared" si="11"/>
        <v/>
      </c>
      <c r="R116" s="138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113"/>
      <c r="C117" s="114" t="s">
        <v>157</v>
      </c>
      <c r="D117" s="4" t="s">
        <v>61</v>
      </c>
      <c r="E117" s="142" t="s">
        <v>116</v>
      </c>
      <c r="F117" s="129">
        <f t="shared" si="11"/>
        <v>0.3</v>
      </c>
      <c r="G117" s="129">
        <f t="shared" si="11"/>
        <v>0.3</v>
      </c>
      <c r="H117" s="129">
        <f t="shared" si="11"/>
        <v>0.2</v>
      </c>
      <c r="I117" s="129" t="str">
        <f t="shared" si="11"/>
        <v/>
      </c>
      <c r="J117" s="129" t="str">
        <f t="shared" si="11"/>
        <v/>
      </c>
      <c r="K117" s="129" t="str">
        <f t="shared" si="11"/>
        <v/>
      </c>
      <c r="L117" s="129" t="str">
        <f t="shared" si="11"/>
        <v/>
      </c>
      <c r="M117" s="129" t="str">
        <f t="shared" si="11"/>
        <v/>
      </c>
      <c r="N117" s="129" t="str">
        <f t="shared" si="11"/>
        <v/>
      </c>
      <c r="O117" s="129" t="str">
        <f t="shared" si="11"/>
        <v/>
      </c>
      <c r="P117" s="129" t="str">
        <f t="shared" si="11"/>
        <v/>
      </c>
      <c r="Q117" s="129" t="str">
        <f t="shared" si="11"/>
        <v/>
      </c>
      <c r="R117" s="143">
        <f>IF(AND(F117="",G117="",H117="",I117="",J117="",K117="",L117="",M117="",N117="",O117="",P117="",Q117=""),"",AVERAGE(F117:Q117))</f>
        <v>0.26666666666666666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3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16384" width="9" style="17"/>
  </cols>
  <sheetData>
    <row r="1" spans="1:31" ht="28.5" customHeight="1" thickBot="1" x14ac:dyDescent="0.35">
      <c r="B1" s="6" t="s">
        <v>192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7" t="s">
        <v>177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31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 t="s">
        <v>181</v>
      </c>
      <c r="G4" s="29" t="s">
        <v>184</v>
      </c>
      <c r="H4" s="29" t="s">
        <v>185</v>
      </c>
      <c r="I4" s="29"/>
      <c r="J4" s="29"/>
      <c r="K4" s="29"/>
      <c r="L4" s="29"/>
      <c r="M4" s="29"/>
      <c r="N4" s="29"/>
      <c r="O4" s="29"/>
      <c r="P4" s="29"/>
      <c r="Q4" s="30"/>
      <c r="R4" s="31"/>
      <c r="S4" s="31"/>
      <c r="T4" s="32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3">
        <v>14</v>
      </c>
      <c r="G5" s="34">
        <v>20</v>
      </c>
      <c r="H5" s="34">
        <v>21</v>
      </c>
      <c r="I5" s="34"/>
      <c r="J5" s="34"/>
      <c r="K5" s="34"/>
      <c r="L5" s="34"/>
      <c r="M5" s="34"/>
      <c r="N5" s="34"/>
      <c r="O5" s="34"/>
      <c r="P5" s="34"/>
      <c r="Q5" s="35"/>
      <c r="R5" s="36">
        <v>14</v>
      </c>
      <c r="S5" s="36">
        <v>21</v>
      </c>
      <c r="T5" s="37">
        <v>18.333333333333332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11</v>
      </c>
      <c r="G6" s="43">
        <v>30</v>
      </c>
      <c r="H6" s="43">
        <v>29</v>
      </c>
      <c r="I6" s="43"/>
      <c r="J6" s="43"/>
      <c r="K6" s="43"/>
      <c r="L6" s="43"/>
      <c r="M6" s="43"/>
      <c r="N6" s="43"/>
      <c r="O6" s="43"/>
      <c r="P6" s="43"/>
      <c r="Q6" s="44"/>
      <c r="R6" s="45">
        <v>11</v>
      </c>
      <c r="S6" s="46">
        <v>30</v>
      </c>
      <c r="T6" s="47">
        <v>23.333333333333332</v>
      </c>
    </row>
    <row r="7" spans="1:31" ht="14.25" thickTop="1" x14ac:dyDescent="0.15">
      <c r="A7" s="48"/>
      <c r="B7" s="49">
        <v>1</v>
      </c>
      <c r="C7" s="50" t="s">
        <v>22</v>
      </c>
      <c r="D7" s="1" t="s">
        <v>23</v>
      </c>
      <c r="E7" s="51" t="s">
        <v>24</v>
      </c>
      <c r="F7" s="52">
        <v>0</v>
      </c>
      <c r="G7" s="53">
        <v>0</v>
      </c>
      <c r="H7" s="54">
        <v>0</v>
      </c>
      <c r="I7" s="55"/>
      <c r="J7" s="53"/>
      <c r="K7" s="54"/>
      <c r="L7" s="56"/>
      <c r="M7" s="53"/>
      <c r="N7" s="54"/>
      <c r="O7" s="57"/>
      <c r="P7" s="57"/>
      <c r="Q7" s="58"/>
      <c r="R7" s="59">
        <v>0</v>
      </c>
      <c r="S7" s="60">
        <v>0</v>
      </c>
      <c r="T7" s="61">
        <v>0</v>
      </c>
      <c r="V7" s="17">
        <v>0</v>
      </c>
      <c r="W7" s="17">
        <f t="shared" ref="W7:W58" si="0">COUNTIF(F7:Q7,V7)</f>
        <v>3</v>
      </c>
      <c r="X7" s="17">
        <f t="shared" ref="X7:X58" si="1">COUNTIF(F7:Q7,"")</f>
        <v>9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1" x14ac:dyDescent="0.15">
      <c r="A8" s="48"/>
      <c r="B8" s="62">
        <v>2</v>
      </c>
      <c r="C8" s="63" t="s">
        <v>25</v>
      </c>
      <c r="D8" s="2" t="s">
        <v>26</v>
      </c>
      <c r="E8" s="64" t="s">
        <v>27</v>
      </c>
      <c r="F8" s="65" t="s">
        <v>182</v>
      </c>
      <c r="G8" s="66" t="s">
        <v>182</v>
      </c>
      <c r="H8" s="67" t="s">
        <v>182</v>
      </c>
      <c r="I8" s="68"/>
      <c r="J8" s="66"/>
      <c r="K8" s="67"/>
      <c r="L8" s="68"/>
      <c r="M8" s="66"/>
      <c r="N8" s="67"/>
      <c r="O8" s="69"/>
      <c r="P8" s="69"/>
      <c r="Q8" s="70"/>
      <c r="R8" s="71"/>
      <c r="S8" s="72"/>
      <c r="T8" s="73"/>
      <c r="V8" s="17" t="s">
        <v>28</v>
      </c>
      <c r="W8" s="17">
        <f t="shared" si="0"/>
        <v>3</v>
      </c>
      <c r="X8" s="17">
        <f t="shared" si="1"/>
        <v>9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1" x14ac:dyDescent="0.15">
      <c r="A9" s="48"/>
      <c r="B9" s="62">
        <v>3</v>
      </c>
      <c r="C9" s="74" t="s">
        <v>29</v>
      </c>
      <c r="D9" s="3" t="s">
        <v>30</v>
      </c>
      <c r="E9" s="75" t="s">
        <v>31</v>
      </c>
      <c r="F9" s="65"/>
      <c r="G9" s="66"/>
      <c r="H9" s="67"/>
      <c r="I9" s="68"/>
      <c r="J9" s="66"/>
      <c r="K9" s="67"/>
      <c r="L9" s="68"/>
      <c r="M9" s="66"/>
      <c r="N9" s="67"/>
      <c r="O9" s="69"/>
      <c r="P9" s="69"/>
      <c r="Q9" s="70"/>
      <c r="R9" s="76"/>
      <c r="S9" s="77"/>
      <c r="T9" s="78" t="s">
        <v>180</v>
      </c>
      <c r="V9" s="17" t="s">
        <v>32</v>
      </c>
      <c r="W9" s="17">
        <f t="shared" si="0"/>
        <v>0</v>
      </c>
      <c r="X9" s="17">
        <f t="shared" si="1"/>
        <v>12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1" x14ac:dyDescent="0.15">
      <c r="A10" s="48"/>
      <c r="B10" s="62">
        <v>4</v>
      </c>
      <c r="C10" s="63" t="s">
        <v>33</v>
      </c>
      <c r="D10" s="2" t="s">
        <v>34</v>
      </c>
      <c r="E10" s="64" t="s">
        <v>35</v>
      </c>
      <c r="F10" s="65"/>
      <c r="G10" s="66"/>
      <c r="H10" s="67"/>
      <c r="I10" s="68"/>
      <c r="J10" s="66"/>
      <c r="K10" s="67"/>
      <c r="L10" s="68"/>
      <c r="M10" s="66"/>
      <c r="N10" s="67"/>
      <c r="O10" s="69"/>
      <c r="P10" s="69"/>
      <c r="Q10" s="70"/>
      <c r="R10" s="79"/>
      <c r="S10" s="80"/>
      <c r="T10" s="81" t="s">
        <v>180</v>
      </c>
      <c r="V10" s="17" t="s">
        <v>36</v>
      </c>
      <c r="W10" s="17">
        <f t="shared" si="0"/>
        <v>0</v>
      </c>
      <c r="X10" s="17">
        <f t="shared" si="1"/>
        <v>12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1" x14ac:dyDescent="0.15">
      <c r="A11" s="48"/>
      <c r="B11" s="62">
        <v>5</v>
      </c>
      <c r="C11" s="74" t="s">
        <v>37</v>
      </c>
      <c r="D11" s="3" t="s">
        <v>38</v>
      </c>
      <c r="E11" s="75" t="s">
        <v>39</v>
      </c>
      <c r="F11" s="65"/>
      <c r="G11" s="66"/>
      <c r="H11" s="67"/>
      <c r="I11" s="68"/>
      <c r="J11" s="66"/>
      <c r="K11" s="67"/>
      <c r="L11" s="68"/>
      <c r="M11" s="66"/>
      <c r="N11" s="67"/>
      <c r="O11" s="69"/>
      <c r="P11" s="69"/>
      <c r="Q11" s="70"/>
      <c r="R11" s="82"/>
      <c r="S11" s="83"/>
      <c r="T11" s="84" t="s">
        <v>180</v>
      </c>
      <c r="V11" s="17" t="s">
        <v>40</v>
      </c>
      <c r="W11" s="17">
        <f t="shared" si="0"/>
        <v>0</v>
      </c>
      <c r="X11" s="17">
        <f t="shared" si="1"/>
        <v>12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1" x14ac:dyDescent="0.15">
      <c r="A12" s="48"/>
      <c r="B12" s="62">
        <v>6</v>
      </c>
      <c r="C12" s="63" t="s">
        <v>41</v>
      </c>
      <c r="D12" s="2" t="s">
        <v>38</v>
      </c>
      <c r="E12" s="64" t="s">
        <v>39</v>
      </c>
      <c r="F12" s="65"/>
      <c r="G12" s="66"/>
      <c r="H12" s="67"/>
      <c r="I12" s="68"/>
      <c r="J12" s="66"/>
      <c r="K12" s="67"/>
      <c r="L12" s="68"/>
      <c r="M12" s="66"/>
      <c r="N12" s="67"/>
      <c r="O12" s="69"/>
      <c r="P12" s="69"/>
      <c r="Q12" s="70"/>
      <c r="R12" s="82"/>
      <c r="S12" s="83"/>
      <c r="T12" s="84" t="s">
        <v>180</v>
      </c>
      <c r="V12" s="17" t="s">
        <v>40</v>
      </c>
      <c r="W12" s="17">
        <f t="shared" si="0"/>
        <v>0</v>
      </c>
      <c r="X12" s="17">
        <f t="shared" si="1"/>
        <v>12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1" x14ac:dyDescent="0.15">
      <c r="A13" s="48"/>
      <c r="B13" s="62">
        <v>7</v>
      </c>
      <c r="C13" s="74" t="s">
        <v>42</v>
      </c>
      <c r="D13" s="3" t="s">
        <v>38</v>
      </c>
      <c r="E13" s="75" t="s">
        <v>39</v>
      </c>
      <c r="F13" s="65"/>
      <c r="G13" s="66"/>
      <c r="H13" s="67"/>
      <c r="I13" s="68"/>
      <c r="J13" s="66"/>
      <c r="K13" s="67"/>
      <c r="L13" s="68"/>
      <c r="M13" s="66"/>
      <c r="N13" s="67"/>
      <c r="O13" s="69"/>
      <c r="P13" s="69"/>
      <c r="Q13" s="70"/>
      <c r="R13" s="82"/>
      <c r="S13" s="83"/>
      <c r="T13" s="84" t="s">
        <v>180</v>
      </c>
      <c r="V13" s="17" t="s">
        <v>40</v>
      </c>
      <c r="W13" s="17">
        <f t="shared" si="0"/>
        <v>0</v>
      </c>
      <c r="X13" s="17">
        <f t="shared" si="1"/>
        <v>12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1" x14ac:dyDescent="0.15">
      <c r="A14" s="48"/>
      <c r="B14" s="62">
        <v>8</v>
      </c>
      <c r="C14" s="63" t="s">
        <v>43</v>
      </c>
      <c r="D14" s="2" t="s">
        <v>161</v>
      </c>
      <c r="E14" s="64" t="s">
        <v>162</v>
      </c>
      <c r="F14" s="65"/>
      <c r="G14" s="66"/>
      <c r="H14" s="67"/>
      <c r="I14" s="68"/>
      <c r="J14" s="66"/>
      <c r="K14" s="67"/>
      <c r="L14" s="68"/>
      <c r="M14" s="66"/>
      <c r="N14" s="67"/>
      <c r="O14" s="69"/>
      <c r="P14" s="69"/>
      <c r="Q14" s="70"/>
      <c r="R14" s="82"/>
      <c r="S14" s="83"/>
      <c r="T14" s="84" t="s">
        <v>180</v>
      </c>
      <c r="V14" s="85" t="s">
        <v>163</v>
      </c>
      <c r="W14" s="17">
        <f t="shared" si="0"/>
        <v>0</v>
      </c>
      <c r="X14" s="17">
        <f t="shared" si="1"/>
        <v>12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85">
        <v>2E-3</v>
      </c>
    </row>
    <row r="15" spans="1:31" x14ac:dyDescent="0.15">
      <c r="A15" s="48"/>
      <c r="B15" s="62">
        <v>9</v>
      </c>
      <c r="C15" s="74" t="s">
        <v>47</v>
      </c>
      <c r="D15" s="3" t="s">
        <v>48</v>
      </c>
      <c r="E15" s="75" t="s">
        <v>49</v>
      </c>
      <c r="F15" s="65"/>
      <c r="G15" s="66"/>
      <c r="H15" s="67"/>
      <c r="I15" s="68"/>
      <c r="J15" s="66"/>
      <c r="K15" s="67"/>
      <c r="L15" s="68"/>
      <c r="M15" s="66"/>
      <c r="N15" s="67"/>
      <c r="O15" s="69"/>
      <c r="P15" s="69"/>
      <c r="Q15" s="70"/>
      <c r="R15" s="82"/>
      <c r="S15" s="83"/>
      <c r="T15" s="84" t="s">
        <v>180</v>
      </c>
      <c r="V15" s="17" t="s">
        <v>164</v>
      </c>
      <c r="W15" s="17">
        <f t="shared" si="0"/>
        <v>0</v>
      </c>
      <c r="X15" s="17">
        <f t="shared" si="1"/>
        <v>12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1" x14ac:dyDescent="0.15">
      <c r="A16" s="48"/>
      <c r="B16" s="62">
        <v>10</v>
      </c>
      <c r="C16" s="74" t="s">
        <v>51</v>
      </c>
      <c r="D16" s="3" t="s">
        <v>38</v>
      </c>
      <c r="E16" s="75" t="s">
        <v>39</v>
      </c>
      <c r="F16" s="65"/>
      <c r="G16" s="66"/>
      <c r="H16" s="67"/>
      <c r="I16" s="68"/>
      <c r="J16" s="66"/>
      <c r="K16" s="67"/>
      <c r="L16" s="68"/>
      <c r="M16" s="66"/>
      <c r="N16" s="67"/>
      <c r="O16" s="69"/>
      <c r="P16" s="69"/>
      <c r="Q16" s="70"/>
      <c r="R16" s="82"/>
      <c r="S16" s="83"/>
      <c r="T16" s="84" t="s">
        <v>180</v>
      </c>
      <c r="V16" s="17" t="s">
        <v>40</v>
      </c>
      <c r="W16" s="17">
        <f t="shared" si="0"/>
        <v>0</v>
      </c>
      <c r="X16" s="17">
        <f t="shared" si="1"/>
        <v>12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8"/>
      <c r="B17" s="62">
        <v>11</v>
      </c>
      <c r="C17" s="63" t="s">
        <v>52</v>
      </c>
      <c r="D17" s="2" t="s">
        <v>53</v>
      </c>
      <c r="E17" s="64" t="s">
        <v>54</v>
      </c>
      <c r="F17" s="65"/>
      <c r="G17" s="66"/>
      <c r="H17" s="67"/>
      <c r="I17" s="68"/>
      <c r="J17" s="66"/>
      <c r="K17" s="67"/>
      <c r="L17" s="68"/>
      <c r="M17" s="66"/>
      <c r="N17" s="67"/>
      <c r="O17" s="69"/>
      <c r="P17" s="69"/>
      <c r="Q17" s="70"/>
      <c r="R17" s="86"/>
      <c r="S17" s="87"/>
      <c r="T17" s="88" t="s">
        <v>180</v>
      </c>
      <c r="V17" s="17" t="s">
        <v>55</v>
      </c>
      <c r="W17" s="17">
        <f t="shared" si="0"/>
        <v>0</v>
      </c>
      <c r="X17" s="17">
        <f t="shared" si="1"/>
        <v>12</v>
      </c>
      <c r="Y17" s="17">
        <f t="shared" si="2"/>
        <v>0</v>
      </c>
      <c r="Z17" s="17">
        <f t="shared" si="3"/>
        <v>0</v>
      </c>
      <c r="AA17" s="17">
        <f t="shared" si="4"/>
        <v>0</v>
      </c>
      <c r="AC17" s="17">
        <v>0.02</v>
      </c>
    </row>
    <row r="18" spans="1:29" x14ac:dyDescent="0.15">
      <c r="A18" s="48"/>
      <c r="B18" s="62">
        <v>12</v>
      </c>
      <c r="C18" s="74" t="s">
        <v>56</v>
      </c>
      <c r="D18" s="3" t="s">
        <v>57</v>
      </c>
      <c r="E18" s="75" t="s">
        <v>58</v>
      </c>
      <c r="F18" s="65"/>
      <c r="G18" s="66"/>
      <c r="H18" s="67"/>
      <c r="I18" s="68"/>
      <c r="J18" s="66"/>
      <c r="K18" s="67"/>
      <c r="L18" s="68"/>
      <c r="M18" s="66"/>
      <c r="N18" s="67"/>
      <c r="O18" s="69"/>
      <c r="P18" s="69"/>
      <c r="Q18" s="70"/>
      <c r="R18" s="86"/>
      <c r="S18" s="87"/>
      <c r="T18" s="88" t="s">
        <v>180</v>
      </c>
      <c r="V18" s="17" t="s">
        <v>59</v>
      </c>
      <c r="W18" s="17">
        <f t="shared" si="0"/>
        <v>0</v>
      </c>
      <c r="X18" s="17">
        <f t="shared" si="1"/>
        <v>12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8"/>
      <c r="B19" s="62">
        <v>13</v>
      </c>
      <c r="C19" s="63" t="s">
        <v>60</v>
      </c>
      <c r="D19" s="2" t="s">
        <v>61</v>
      </c>
      <c r="E19" s="64" t="s">
        <v>62</v>
      </c>
      <c r="F19" s="65"/>
      <c r="G19" s="66"/>
      <c r="H19" s="67"/>
      <c r="I19" s="68"/>
      <c r="J19" s="66"/>
      <c r="K19" s="67"/>
      <c r="L19" s="68"/>
      <c r="M19" s="66"/>
      <c r="N19" s="67"/>
      <c r="O19" s="69"/>
      <c r="P19" s="69"/>
      <c r="Q19" s="70"/>
      <c r="R19" s="89"/>
      <c r="S19" s="90"/>
      <c r="T19" s="91" t="s">
        <v>180</v>
      </c>
      <c r="V19" s="17" t="s">
        <v>63</v>
      </c>
      <c r="W19" s="17">
        <f t="shared" si="0"/>
        <v>0</v>
      </c>
      <c r="X19" s="17">
        <f t="shared" si="1"/>
        <v>12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8"/>
      <c r="B20" s="62">
        <v>14</v>
      </c>
      <c r="C20" s="74" t="s">
        <v>64</v>
      </c>
      <c r="D20" s="3" t="s">
        <v>65</v>
      </c>
      <c r="E20" s="75" t="s">
        <v>66</v>
      </c>
      <c r="F20" s="65"/>
      <c r="G20" s="66"/>
      <c r="H20" s="67"/>
      <c r="I20" s="68"/>
      <c r="J20" s="66"/>
      <c r="K20" s="67"/>
      <c r="L20" s="68"/>
      <c r="M20" s="66"/>
      <c r="N20" s="67"/>
      <c r="O20" s="69"/>
      <c r="P20" s="69"/>
      <c r="Q20" s="70"/>
      <c r="R20" s="76"/>
      <c r="S20" s="77"/>
      <c r="T20" s="78" t="s">
        <v>180</v>
      </c>
      <c r="V20" s="17" t="s">
        <v>67</v>
      </c>
      <c r="W20" s="17">
        <f t="shared" si="0"/>
        <v>0</v>
      </c>
      <c r="X20" s="17">
        <f t="shared" si="1"/>
        <v>12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8"/>
      <c r="B21" s="62">
        <v>15</v>
      </c>
      <c r="C21" s="63" t="s">
        <v>68</v>
      </c>
      <c r="D21" s="2" t="s">
        <v>69</v>
      </c>
      <c r="E21" s="64" t="s">
        <v>70</v>
      </c>
      <c r="F21" s="65"/>
      <c r="G21" s="66"/>
      <c r="H21" s="67"/>
      <c r="I21" s="68"/>
      <c r="J21" s="66"/>
      <c r="K21" s="67"/>
      <c r="L21" s="68"/>
      <c r="M21" s="66"/>
      <c r="N21" s="67"/>
      <c r="O21" s="69"/>
      <c r="P21" s="69"/>
      <c r="Q21" s="70"/>
      <c r="R21" s="82"/>
      <c r="S21" s="83"/>
      <c r="T21" s="84" t="s">
        <v>180</v>
      </c>
      <c r="V21" s="17" t="s">
        <v>71</v>
      </c>
      <c r="W21" s="17">
        <f t="shared" si="0"/>
        <v>0</v>
      </c>
      <c r="X21" s="17">
        <f t="shared" si="1"/>
        <v>12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8"/>
      <c r="B22" s="62">
        <v>16</v>
      </c>
      <c r="C22" s="74" t="s">
        <v>72</v>
      </c>
      <c r="D22" s="3" t="s">
        <v>48</v>
      </c>
      <c r="E22" s="75" t="s">
        <v>73</v>
      </c>
      <c r="F22" s="65"/>
      <c r="G22" s="66"/>
      <c r="H22" s="67"/>
      <c r="I22" s="68"/>
      <c r="J22" s="66"/>
      <c r="K22" s="67"/>
      <c r="L22" s="68"/>
      <c r="M22" s="66"/>
      <c r="N22" s="67"/>
      <c r="O22" s="69"/>
      <c r="P22" s="69"/>
      <c r="Q22" s="70"/>
      <c r="R22" s="82"/>
      <c r="S22" s="83"/>
      <c r="T22" s="84" t="s">
        <v>180</v>
      </c>
      <c r="V22" s="17" t="s">
        <v>74</v>
      </c>
      <c r="W22" s="17">
        <f t="shared" si="0"/>
        <v>0</v>
      </c>
      <c r="X22" s="17">
        <f t="shared" si="1"/>
        <v>12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8"/>
      <c r="B23" s="62">
        <v>17</v>
      </c>
      <c r="C23" s="63" t="s">
        <v>75</v>
      </c>
      <c r="D23" s="2" t="s">
        <v>76</v>
      </c>
      <c r="E23" s="64" t="s">
        <v>39</v>
      </c>
      <c r="F23" s="65"/>
      <c r="G23" s="66"/>
      <c r="H23" s="67"/>
      <c r="I23" s="68"/>
      <c r="J23" s="66"/>
      <c r="K23" s="67"/>
      <c r="L23" s="68"/>
      <c r="M23" s="66"/>
      <c r="N23" s="67"/>
      <c r="O23" s="69"/>
      <c r="P23" s="69"/>
      <c r="Q23" s="70"/>
      <c r="R23" s="82"/>
      <c r="S23" s="83"/>
      <c r="T23" s="84" t="s">
        <v>180</v>
      </c>
      <c r="V23" s="17" t="s">
        <v>40</v>
      </c>
      <c r="W23" s="17">
        <f t="shared" si="0"/>
        <v>0</v>
      </c>
      <c r="X23" s="17">
        <f t="shared" si="1"/>
        <v>12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8"/>
      <c r="B24" s="62">
        <v>18</v>
      </c>
      <c r="C24" s="74" t="s">
        <v>77</v>
      </c>
      <c r="D24" s="3" t="s">
        <v>38</v>
      </c>
      <c r="E24" s="75" t="s">
        <v>39</v>
      </c>
      <c r="F24" s="65"/>
      <c r="G24" s="66"/>
      <c r="H24" s="67"/>
      <c r="I24" s="68"/>
      <c r="J24" s="66"/>
      <c r="K24" s="67"/>
      <c r="L24" s="68"/>
      <c r="M24" s="66"/>
      <c r="N24" s="67"/>
      <c r="O24" s="69"/>
      <c r="P24" s="69"/>
      <c r="Q24" s="70"/>
      <c r="R24" s="82"/>
      <c r="S24" s="83"/>
      <c r="T24" s="84" t="s">
        <v>180</v>
      </c>
      <c r="V24" s="17" t="s">
        <v>40</v>
      </c>
      <c r="W24" s="17">
        <f t="shared" si="0"/>
        <v>0</v>
      </c>
      <c r="X24" s="17">
        <f t="shared" si="1"/>
        <v>12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8"/>
      <c r="B25" s="62">
        <v>19</v>
      </c>
      <c r="C25" s="63" t="s">
        <v>78</v>
      </c>
      <c r="D25" s="2" t="s">
        <v>38</v>
      </c>
      <c r="E25" s="64" t="s">
        <v>39</v>
      </c>
      <c r="F25" s="65"/>
      <c r="G25" s="66"/>
      <c r="H25" s="67"/>
      <c r="I25" s="68"/>
      <c r="J25" s="66"/>
      <c r="K25" s="67"/>
      <c r="L25" s="68"/>
      <c r="M25" s="66"/>
      <c r="N25" s="67"/>
      <c r="O25" s="69"/>
      <c r="P25" s="69"/>
      <c r="Q25" s="70"/>
      <c r="R25" s="82"/>
      <c r="S25" s="83"/>
      <c r="T25" s="84" t="s">
        <v>180</v>
      </c>
      <c r="V25" s="17" t="s">
        <v>40</v>
      </c>
      <c r="W25" s="17">
        <f t="shared" si="0"/>
        <v>0</v>
      </c>
      <c r="X25" s="17">
        <f t="shared" si="1"/>
        <v>12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8"/>
      <c r="B26" s="62">
        <v>20</v>
      </c>
      <c r="C26" s="74" t="s">
        <v>79</v>
      </c>
      <c r="D26" s="3" t="s">
        <v>38</v>
      </c>
      <c r="E26" s="75" t="s">
        <v>39</v>
      </c>
      <c r="F26" s="65"/>
      <c r="G26" s="66"/>
      <c r="H26" s="67"/>
      <c r="I26" s="68"/>
      <c r="J26" s="66"/>
      <c r="K26" s="67"/>
      <c r="L26" s="68"/>
      <c r="M26" s="66"/>
      <c r="N26" s="67"/>
      <c r="O26" s="69"/>
      <c r="P26" s="69"/>
      <c r="Q26" s="70"/>
      <c r="R26" s="82"/>
      <c r="S26" s="83"/>
      <c r="T26" s="84" t="s">
        <v>180</v>
      </c>
      <c r="V26" s="17" t="s">
        <v>40</v>
      </c>
      <c r="W26" s="17">
        <f t="shared" si="0"/>
        <v>0</v>
      </c>
      <c r="X26" s="17">
        <f t="shared" si="1"/>
        <v>12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8"/>
      <c r="B27" s="62">
        <v>21</v>
      </c>
      <c r="C27" s="63" t="s">
        <v>80</v>
      </c>
      <c r="D27" s="2" t="s">
        <v>81</v>
      </c>
      <c r="E27" s="64" t="s">
        <v>82</v>
      </c>
      <c r="F27" s="65"/>
      <c r="G27" s="66"/>
      <c r="H27" s="67"/>
      <c r="I27" s="68"/>
      <c r="J27" s="66"/>
      <c r="K27" s="67"/>
      <c r="L27" s="68"/>
      <c r="M27" s="66"/>
      <c r="N27" s="67"/>
      <c r="O27" s="69"/>
      <c r="P27" s="69"/>
      <c r="Q27" s="70"/>
      <c r="R27" s="86"/>
      <c r="S27" s="87"/>
      <c r="T27" s="88" t="s">
        <v>180</v>
      </c>
      <c r="V27" s="17" t="s">
        <v>83</v>
      </c>
      <c r="W27" s="17">
        <f t="shared" si="0"/>
        <v>0</v>
      </c>
      <c r="X27" s="17">
        <f t="shared" si="1"/>
        <v>12</v>
      </c>
      <c r="Y27" s="17">
        <f t="shared" si="2"/>
        <v>0</v>
      </c>
      <c r="Z27" s="17">
        <f t="shared" si="3"/>
        <v>0</v>
      </c>
      <c r="AA27" s="17">
        <f t="shared" si="4"/>
        <v>0</v>
      </c>
      <c r="AC27" s="17">
        <v>0.06</v>
      </c>
    </row>
    <row r="28" spans="1:29" x14ac:dyDescent="0.15">
      <c r="A28" s="48"/>
      <c r="B28" s="62">
        <v>22</v>
      </c>
      <c r="C28" s="74" t="s">
        <v>84</v>
      </c>
      <c r="D28" s="3" t="s">
        <v>76</v>
      </c>
      <c r="E28" s="75" t="s">
        <v>73</v>
      </c>
      <c r="F28" s="65"/>
      <c r="G28" s="66"/>
      <c r="H28" s="67"/>
      <c r="I28" s="68"/>
      <c r="J28" s="66"/>
      <c r="K28" s="67"/>
      <c r="L28" s="68"/>
      <c r="M28" s="66"/>
      <c r="N28" s="67"/>
      <c r="O28" s="69"/>
      <c r="P28" s="69"/>
      <c r="Q28" s="70"/>
      <c r="R28" s="82"/>
      <c r="S28" s="83"/>
      <c r="T28" s="84" t="s">
        <v>180</v>
      </c>
      <c r="V28" s="17" t="s">
        <v>74</v>
      </c>
      <c r="W28" s="17">
        <f t="shared" si="0"/>
        <v>0</v>
      </c>
      <c r="X28" s="17">
        <f t="shared" si="1"/>
        <v>12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8"/>
      <c r="B29" s="62">
        <v>23</v>
      </c>
      <c r="C29" s="63" t="s">
        <v>85</v>
      </c>
      <c r="D29" s="2" t="s">
        <v>86</v>
      </c>
      <c r="E29" s="64" t="s">
        <v>39</v>
      </c>
      <c r="F29" s="65"/>
      <c r="G29" s="66"/>
      <c r="H29" s="67"/>
      <c r="I29" s="68"/>
      <c r="J29" s="66"/>
      <c r="K29" s="67"/>
      <c r="L29" s="68"/>
      <c r="M29" s="66"/>
      <c r="N29" s="67"/>
      <c r="O29" s="69"/>
      <c r="P29" s="69"/>
      <c r="Q29" s="70"/>
      <c r="R29" s="82"/>
      <c r="S29" s="83"/>
      <c r="T29" s="84" t="s">
        <v>180</v>
      </c>
      <c r="V29" s="17" t="s">
        <v>40</v>
      </c>
      <c r="W29" s="17">
        <f t="shared" si="0"/>
        <v>0</v>
      </c>
      <c r="X29" s="17">
        <f t="shared" si="1"/>
        <v>12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8"/>
      <c r="B30" s="62">
        <v>24</v>
      </c>
      <c r="C30" s="74" t="s">
        <v>87</v>
      </c>
      <c r="D30" s="3" t="s">
        <v>165</v>
      </c>
      <c r="E30" s="75" t="s">
        <v>166</v>
      </c>
      <c r="F30" s="65"/>
      <c r="G30" s="66"/>
      <c r="H30" s="67"/>
      <c r="I30" s="68"/>
      <c r="J30" s="66"/>
      <c r="K30" s="67"/>
      <c r="L30" s="68"/>
      <c r="M30" s="66"/>
      <c r="N30" s="67"/>
      <c r="O30" s="69"/>
      <c r="P30" s="69"/>
      <c r="Q30" s="70"/>
      <c r="R30" s="82"/>
      <c r="S30" s="83"/>
      <c r="T30" s="84" t="s">
        <v>180</v>
      </c>
      <c r="V30" s="17" t="s">
        <v>167</v>
      </c>
      <c r="W30" s="17">
        <f t="shared" si="0"/>
        <v>0</v>
      </c>
      <c r="X30" s="17">
        <f t="shared" si="1"/>
        <v>12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8"/>
      <c r="B31" s="62">
        <v>25</v>
      </c>
      <c r="C31" s="63" t="s">
        <v>91</v>
      </c>
      <c r="D31" s="2" t="s">
        <v>92</v>
      </c>
      <c r="E31" s="64" t="s">
        <v>39</v>
      </c>
      <c r="F31" s="65"/>
      <c r="G31" s="66"/>
      <c r="H31" s="67"/>
      <c r="I31" s="68"/>
      <c r="J31" s="66"/>
      <c r="K31" s="67"/>
      <c r="L31" s="68"/>
      <c r="M31" s="66"/>
      <c r="N31" s="67"/>
      <c r="O31" s="69"/>
      <c r="P31" s="69"/>
      <c r="Q31" s="70"/>
      <c r="R31" s="82"/>
      <c r="S31" s="83"/>
      <c r="T31" s="84" t="s">
        <v>180</v>
      </c>
      <c r="V31" s="17" t="s">
        <v>40</v>
      </c>
      <c r="W31" s="17">
        <f t="shared" si="0"/>
        <v>0</v>
      </c>
      <c r="X31" s="17">
        <f t="shared" si="1"/>
        <v>12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8"/>
      <c r="B32" s="62">
        <v>26</v>
      </c>
      <c r="C32" s="74" t="s">
        <v>93</v>
      </c>
      <c r="D32" s="3" t="s">
        <v>38</v>
      </c>
      <c r="E32" s="75" t="s">
        <v>39</v>
      </c>
      <c r="F32" s="65"/>
      <c r="G32" s="66"/>
      <c r="H32" s="67"/>
      <c r="I32" s="68"/>
      <c r="J32" s="66"/>
      <c r="K32" s="67"/>
      <c r="L32" s="68"/>
      <c r="M32" s="66"/>
      <c r="N32" s="67"/>
      <c r="O32" s="69"/>
      <c r="P32" s="69"/>
      <c r="Q32" s="70"/>
      <c r="R32" s="82"/>
      <c r="S32" s="83"/>
      <c r="T32" s="84" t="s">
        <v>180</v>
      </c>
      <c r="V32" s="17" t="s">
        <v>40</v>
      </c>
      <c r="W32" s="17">
        <f t="shared" si="0"/>
        <v>0</v>
      </c>
      <c r="X32" s="17">
        <f t="shared" si="1"/>
        <v>12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8"/>
      <c r="B33" s="62">
        <v>27</v>
      </c>
      <c r="C33" s="63" t="s">
        <v>94</v>
      </c>
      <c r="D33" s="2" t="s">
        <v>92</v>
      </c>
      <c r="E33" s="64" t="s">
        <v>39</v>
      </c>
      <c r="F33" s="65"/>
      <c r="G33" s="66"/>
      <c r="H33" s="67"/>
      <c r="I33" s="68"/>
      <c r="J33" s="66"/>
      <c r="K33" s="67"/>
      <c r="L33" s="68"/>
      <c r="M33" s="66"/>
      <c r="N33" s="67"/>
      <c r="O33" s="69"/>
      <c r="P33" s="69"/>
      <c r="Q33" s="70"/>
      <c r="R33" s="82"/>
      <c r="S33" s="83"/>
      <c r="T33" s="84" t="s">
        <v>180</v>
      </c>
      <c r="V33" s="17" t="s">
        <v>40</v>
      </c>
      <c r="W33" s="17">
        <f t="shared" si="0"/>
        <v>0</v>
      </c>
      <c r="X33" s="17">
        <f t="shared" si="1"/>
        <v>12</v>
      </c>
      <c r="Y33" s="17">
        <f t="shared" si="2"/>
        <v>0</v>
      </c>
      <c r="Z33" s="17">
        <f t="shared" si="3"/>
        <v>0</v>
      </c>
      <c r="AA33" s="17">
        <f t="shared" si="4"/>
        <v>0</v>
      </c>
      <c r="AC33" s="17">
        <v>1E-3</v>
      </c>
    </row>
    <row r="34" spans="1:29" x14ac:dyDescent="0.15">
      <c r="A34" s="48"/>
      <c r="B34" s="62">
        <v>28</v>
      </c>
      <c r="C34" s="74" t="s">
        <v>95</v>
      </c>
      <c r="D34" s="3" t="s">
        <v>165</v>
      </c>
      <c r="E34" s="75" t="s">
        <v>166</v>
      </c>
      <c r="F34" s="65"/>
      <c r="G34" s="66"/>
      <c r="H34" s="67"/>
      <c r="I34" s="68"/>
      <c r="J34" s="66"/>
      <c r="K34" s="67"/>
      <c r="L34" s="68"/>
      <c r="M34" s="66"/>
      <c r="N34" s="67"/>
      <c r="O34" s="69"/>
      <c r="P34" s="69"/>
      <c r="Q34" s="70"/>
      <c r="R34" s="82"/>
      <c r="S34" s="83"/>
      <c r="T34" s="84" t="s">
        <v>180</v>
      </c>
      <c r="V34" s="17" t="s">
        <v>167</v>
      </c>
      <c r="W34" s="17">
        <f t="shared" si="0"/>
        <v>0</v>
      </c>
      <c r="X34" s="17">
        <f t="shared" si="1"/>
        <v>12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8"/>
      <c r="B35" s="62">
        <v>29</v>
      </c>
      <c r="C35" s="63" t="s">
        <v>96</v>
      </c>
      <c r="D35" s="2" t="s">
        <v>97</v>
      </c>
      <c r="E35" s="64" t="s">
        <v>39</v>
      </c>
      <c r="F35" s="65"/>
      <c r="G35" s="66"/>
      <c r="H35" s="67"/>
      <c r="I35" s="68"/>
      <c r="J35" s="66"/>
      <c r="K35" s="67"/>
      <c r="L35" s="68"/>
      <c r="M35" s="66"/>
      <c r="N35" s="67"/>
      <c r="O35" s="69"/>
      <c r="P35" s="69"/>
      <c r="Q35" s="70"/>
      <c r="R35" s="82"/>
      <c r="S35" s="83"/>
      <c r="T35" s="84" t="s">
        <v>180</v>
      </c>
      <c r="V35" s="17" t="s">
        <v>40</v>
      </c>
      <c r="W35" s="17">
        <f t="shared" si="0"/>
        <v>0</v>
      </c>
      <c r="X35" s="17">
        <f t="shared" si="1"/>
        <v>12</v>
      </c>
      <c r="Y35" s="17">
        <f t="shared" si="2"/>
        <v>0</v>
      </c>
      <c r="Z35" s="17">
        <f t="shared" si="3"/>
        <v>0</v>
      </c>
      <c r="AA35" s="17">
        <f t="shared" si="4"/>
        <v>0</v>
      </c>
      <c r="AC35" s="17">
        <v>1E-3</v>
      </c>
    </row>
    <row r="36" spans="1:29" x14ac:dyDescent="0.15">
      <c r="A36" s="48"/>
      <c r="B36" s="62">
        <v>30</v>
      </c>
      <c r="C36" s="74" t="s">
        <v>98</v>
      </c>
      <c r="D36" s="3" t="s">
        <v>99</v>
      </c>
      <c r="E36" s="75" t="s">
        <v>39</v>
      </c>
      <c r="F36" s="65"/>
      <c r="G36" s="66"/>
      <c r="H36" s="67"/>
      <c r="I36" s="68"/>
      <c r="J36" s="66"/>
      <c r="K36" s="67"/>
      <c r="L36" s="68"/>
      <c r="M36" s="66"/>
      <c r="N36" s="67"/>
      <c r="O36" s="69"/>
      <c r="P36" s="69"/>
      <c r="Q36" s="70"/>
      <c r="R36" s="82"/>
      <c r="S36" s="83"/>
      <c r="T36" s="84" t="s">
        <v>180</v>
      </c>
      <c r="V36" s="17" t="s">
        <v>40</v>
      </c>
      <c r="W36" s="17">
        <f t="shared" si="0"/>
        <v>0</v>
      </c>
      <c r="X36" s="17">
        <f t="shared" si="1"/>
        <v>12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8"/>
      <c r="B37" s="62">
        <v>31</v>
      </c>
      <c r="C37" s="63" t="s">
        <v>100</v>
      </c>
      <c r="D37" s="2" t="s">
        <v>101</v>
      </c>
      <c r="E37" s="64" t="s">
        <v>102</v>
      </c>
      <c r="F37" s="65"/>
      <c r="G37" s="66"/>
      <c r="H37" s="67"/>
      <c r="I37" s="68"/>
      <c r="J37" s="66"/>
      <c r="K37" s="67"/>
      <c r="L37" s="68"/>
      <c r="M37" s="66"/>
      <c r="N37" s="67"/>
      <c r="O37" s="69"/>
      <c r="P37" s="69"/>
      <c r="Q37" s="70"/>
      <c r="R37" s="82"/>
      <c r="S37" s="83"/>
      <c r="T37" s="84" t="s">
        <v>180</v>
      </c>
      <c r="V37" s="17" t="s">
        <v>103</v>
      </c>
      <c r="W37" s="17">
        <f t="shared" si="0"/>
        <v>0</v>
      </c>
      <c r="X37" s="17">
        <f t="shared" si="1"/>
        <v>12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8"/>
      <c r="B38" s="62">
        <v>32</v>
      </c>
      <c r="C38" s="74" t="s">
        <v>104</v>
      </c>
      <c r="D38" s="3" t="s">
        <v>61</v>
      </c>
      <c r="E38" s="75" t="s">
        <v>105</v>
      </c>
      <c r="F38" s="65"/>
      <c r="G38" s="66"/>
      <c r="H38" s="67"/>
      <c r="I38" s="68"/>
      <c r="J38" s="66"/>
      <c r="K38" s="67"/>
      <c r="L38" s="68"/>
      <c r="M38" s="66"/>
      <c r="N38" s="67"/>
      <c r="O38" s="69"/>
      <c r="P38" s="69"/>
      <c r="Q38" s="70"/>
      <c r="R38" s="86"/>
      <c r="S38" s="87"/>
      <c r="T38" s="88" t="s">
        <v>180</v>
      </c>
      <c r="V38" s="17" t="s">
        <v>106</v>
      </c>
      <c r="W38" s="17">
        <f t="shared" si="0"/>
        <v>0</v>
      </c>
      <c r="X38" s="17">
        <f t="shared" si="1"/>
        <v>12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8"/>
      <c r="B39" s="62">
        <v>33</v>
      </c>
      <c r="C39" s="63" t="s">
        <v>107</v>
      </c>
      <c r="D39" s="2" t="s">
        <v>108</v>
      </c>
      <c r="E39" s="64" t="s">
        <v>105</v>
      </c>
      <c r="F39" s="65"/>
      <c r="G39" s="66"/>
      <c r="H39" s="67"/>
      <c r="I39" s="68"/>
      <c r="J39" s="66"/>
      <c r="K39" s="67"/>
      <c r="L39" s="68"/>
      <c r="M39" s="66"/>
      <c r="N39" s="67"/>
      <c r="O39" s="69"/>
      <c r="P39" s="69"/>
      <c r="Q39" s="70"/>
      <c r="R39" s="86"/>
      <c r="S39" s="87"/>
      <c r="T39" s="88" t="s">
        <v>180</v>
      </c>
      <c r="V39" s="17" t="s">
        <v>106</v>
      </c>
      <c r="W39" s="17">
        <f t="shared" si="0"/>
        <v>0</v>
      </c>
      <c r="X39" s="17">
        <f t="shared" si="1"/>
        <v>12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8"/>
      <c r="B40" s="62">
        <v>34</v>
      </c>
      <c r="C40" s="74" t="s">
        <v>109</v>
      </c>
      <c r="D40" s="3" t="s">
        <v>110</v>
      </c>
      <c r="E40" s="75" t="s">
        <v>111</v>
      </c>
      <c r="F40" s="65"/>
      <c r="G40" s="66"/>
      <c r="H40" s="67"/>
      <c r="I40" s="68"/>
      <c r="J40" s="66"/>
      <c r="K40" s="67"/>
      <c r="L40" s="68"/>
      <c r="M40" s="66"/>
      <c r="N40" s="67"/>
      <c r="O40" s="69"/>
      <c r="P40" s="69"/>
      <c r="Q40" s="70"/>
      <c r="R40" s="86"/>
      <c r="S40" s="87"/>
      <c r="T40" s="88" t="s">
        <v>180</v>
      </c>
      <c r="V40" s="17" t="s">
        <v>112</v>
      </c>
      <c r="W40" s="17">
        <f t="shared" si="0"/>
        <v>0</v>
      </c>
      <c r="X40" s="17">
        <f t="shared" si="1"/>
        <v>12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8"/>
      <c r="B41" s="62">
        <v>35</v>
      </c>
      <c r="C41" s="63" t="s">
        <v>113</v>
      </c>
      <c r="D41" s="2" t="s">
        <v>61</v>
      </c>
      <c r="E41" s="64" t="s">
        <v>105</v>
      </c>
      <c r="F41" s="65"/>
      <c r="G41" s="66"/>
      <c r="H41" s="67"/>
      <c r="I41" s="68"/>
      <c r="J41" s="66"/>
      <c r="K41" s="67"/>
      <c r="L41" s="68"/>
      <c r="M41" s="66"/>
      <c r="N41" s="67"/>
      <c r="O41" s="69"/>
      <c r="P41" s="69"/>
      <c r="Q41" s="70"/>
      <c r="R41" s="86"/>
      <c r="S41" s="87"/>
      <c r="T41" s="88" t="s">
        <v>180</v>
      </c>
      <c r="V41" s="17" t="s">
        <v>106</v>
      </c>
      <c r="W41" s="17">
        <f t="shared" si="0"/>
        <v>0</v>
      </c>
      <c r="X41" s="17">
        <f t="shared" si="1"/>
        <v>12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8"/>
      <c r="B42" s="62">
        <v>36</v>
      </c>
      <c r="C42" s="74" t="s">
        <v>114</v>
      </c>
      <c r="D42" s="3" t="s">
        <v>115</v>
      </c>
      <c r="E42" s="75" t="s">
        <v>116</v>
      </c>
      <c r="F42" s="65"/>
      <c r="G42" s="66"/>
      <c r="H42" s="67"/>
      <c r="I42" s="68"/>
      <c r="J42" s="66"/>
      <c r="K42" s="67"/>
      <c r="L42" s="68"/>
      <c r="M42" s="66"/>
      <c r="N42" s="67"/>
      <c r="O42" s="69"/>
      <c r="P42" s="69"/>
      <c r="Q42" s="70"/>
      <c r="R42" s="89"/>
      <c r="S42" s="90"/>
      <c r="T42" s="91" t="s">
        <v>180</v>
      </c>
      <c r="V42" s="17" t="s">
        <v>63</v>
      </c>
      <c r="W42" s="17">
        <f t="shared" si="0"/>
        <v>0</v>
      </c>
      <c r="X42" s="17">
        <f t="shared" si="1"/>
        <v>12</v>
      </c>
      <c r="Y42" s="17">
        <f t="shared" si="2"/>
        <v>0</v>
      </c>
      <c r="Z42" s="17">
        <f t="shared" si="3"/>
        <v>0</v>
      </c>
      <c r="AA42" s="17">
        <f t="shared" si="4"/>
        <v>0</v>
      </c>
      <c r="AC42" s="17">
        <v>0.1</v>
      </c>
    </row>
    <row r="43" spans="1:29" x14ac:dyDescent="0.15">
      <c r="A43" s="48"/>
      <c r="B43" s="62">
        <v>37</v>
      </c>
      <c r="C43" s="63" t="s">
        <v>117</v>
      </c>
      <c r="D43" s="2" t="s">
        <v>69</v>
      </c>
      <c r="E43" s="64" t="s">
        <v>70</v>
      </c>
      <c r="F43" s="65"/>
      <c r="G43" s="66"/>
      <c r="H43" s="67"/>
      <c r="I43" s="68"/>
      <c r="J43" s="66"/>
      <c r="K43" s="67"/>
      <c r="L43" s="68"/>
      <c r="M43" s="66"/>
      <c r="N43" s="67"/>
      <c r="O43" s="69"/>
      <c r="P43" s="69"/>
      <c r="Q43" s="70"/>
      <c r="R43" s="82"/>
      <c r="S43" s="83"/>
      <c r="T43" s="84" t="s">
        <v>180</v>
      </c>
      <c r="V43" s="17" t="s">
        <v>71</v>
      </c>
      <c r="W43" s="17">
        <f t="shared" si="0"/>
        <v>0</v>
      </c>
      <c r="X43" s="17">
        <f t="shared" si="1"/>
        <v>12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8"/>
      <c r="B44" s="62">
        <v>38</v>
      </c>
      <c r="C44" s="74" t="s">
        <v>118</v>
      </c>
      <c r="D44" s="3" t="s">
        <v>115</v>
      </c>
      <c r="E44" s="75" t="s">
        <v>119</v>
      </c>
      <c r="F44" s="92">
        <v>7.6</v>
      </c>
      <c r="G44" s="93">
        <v>7.8</v>
      </c>
      <c r="H44" s="93">
        <v>7.5</v>
      </c>
      <c r="I44" s="93"/>
      <c r="J44" s="93"/>
      <c r="K44" s="93"/>
      <c r="L44" s="93"/>
      <c r="M44" s="93"/>
      <c r="N44" s="93"/>
      <c r="O44" s="93"/>
      <c r="P44" s="93"/>
      <c r="Q44" s="94"/>
      <c r="R44" s="95">
        <v>7.5</v>
      </c>
      <c r="S44" s="96">
        <v>7.8</v>
      </c>
      <c r="T44" s="97">
        <v>7.6333333333333329</v>
      </c>
      <c r="V44" s="17" t="s">
        <v>120</v>
      </c>
      <c r="W44" s="17">
        <f t="shared" si="0"/>
        <v>0</v>
      </c>
      <c r="X44" s="17">
        <f t="shared" si="1"/>
        <v>9</v>
      </c>
      <c r="Y44" s="17">
        <f t="shared" si="2"/>
        <v>3</v>
      </c>
      <c r="Z44" s="17">
        <f t="shared" si="3"/>
        <v>7.5</v>
      </c>
      <c r="AA44" s="17">
        <f t="shared" si="4"/>
        <v>7.8</v>
      </c>
      <c r="AC44" s="17">
        <v>0.2</v>
      </c>
    </row>
    <row r="45" spans="1:29" x14ac:dyDescent="0.15">
      <c r="A45" s="48"/>
      <c r="B45" s="62">
        <v>39</v>
      </c>
      <c r="C45" s="63" t="s">
        <v>121</v>
      </c>
      <c r="D45" s="2" t="s">
        <v>122</v>
      </c>
      <c r="E45" s="64" t="s">
        <v>123</v>
      </c>
      <c r="F45" s="65"/>
      <c r="G45" s="66"/>
      <c r="H45" s="67"/>
      <c r="I45" s="68"/>
      <c r="J45" s="66"/>
      <c r="K45" s="67"/>
      <c r="L45" s="68"/>
      <c r="M45" s="66"/>
      <c r="N45" s="67"/>
      <c r="O45" s="69"/>
      <c r="P45" s="69"/>
      <c r="Q45" s="70"/>
      <c r="R45" s="98"/>
      <c r="S45" s="99"/>
      <c r="T45" s="100" t="s">
        <v>180</v>
      </c>
      <c r="V45" s="17" t="s">
        <v>124</v>
      </c>
      <c r="W45" s="17">
        <f t="shared" si="0"/>
        <v>0</v>
      </c>
      <c r="X45" s="17">
        <f t="shared" si="1"/>
        <v>12</v>
      </c>
      <c r="Y45" s="17">
        <f t="shared" si="2"/>
        <v>0</v>
      </c>
      <c r="Z45" s="17">
        <f t="shared" si="3"/>
        <v>0</v>
      </c>
      <c r="AA45" s="17">
        <f t="shared" si="4"/>
        <v>0</v>
      </c>
      <c r="AC45" s="17">
        <v>1</v>
      </c>
    </row>
    <row r="46" spans="1:29" x14ac:dyDescent="0.15">
      <c r="A46" s="48"/>
      <c r="B46" s="62">
        <v>40</v>
      </c>
      <c r="C46" s="74" t="s">
        <v>125</v>
      </c>
      <c r="D46" s="3" t="s">
        <v>126</v>
      </c>
      <c r="E46" s="75" t="s">
        <v>127</v>
      </c>
      <c r="F46" s="65"/>
      <c r="G46" s="66"/>
      <c r="H46" s="67"/>
      <c r="I46" s="68"/>
      <c r="J46" s="66"/>
      <c r="K46" s="67"/>
      <c r="L46" s="68"/>
      <c r="M46" s="66"/>
      <c r="N46" s="67"/>
      <c r="O46" s="69"/>
      <c r="P46" s="69"/>
      <c r="Q46" s="70"/>
      <c r="R46" s="98"/>
      <c r="S46" s="99"/>
      <c r="T46" s="100" t="s">
        <v>180</v>
      </c>
      <c r="V46" s="17" t="s">
        <v>124</v>
      </c>
      <c r="W46" s="17">
        <f t="shared" si="0"/>
        <v>0</v>
      </c>
      <c r="X46" s="17">
        <f t="shared" si="1"/>
        <v>12</v>
      </c>
      <c r="Y46" s="17">
        <f t="shared" si="2"/>
        <v>0</v>
      </c>
      <c r="Z46" s="17">
        <f t="shared" si="3"/>
        <v>0</v>
      </c>
      <c r="AA46" s="17">
        <f t="shared" si="4"/>
        <v>0</v>
      </c>
      <c r="AC46" s="17">
        <v>1</v>
      </c>
    </row>
    <row r="47" spans="1:29" x14ac:dyDescent="0.15">
      <c r="A47" s="48"/>
      <c r="B47" s="62">
        <v>41</v>
      </c>
      <c r="C47" s="63" t="s">
        <v>128</v>
      </c>
      <c r="D47" s="2" t="s">
        <v>108</v>
      </c>
      <c r="E47" s="64" t="s">
        <v>54</v>
      </c>
      <c r="F47" s="65"/>
      <c r="G47" s="66"/>
      <c r="H47" s="67"/>
      <c r="I47" s="68"/>
      <c r="J47" s="66"/>
      <c r="K47" s="67"/>
      <c r="L47" s="68"/>
      <c r="M47" s="66"/>
      <c r="N47" s="67"/>
      <c r="O47" s="69"/>
      <c r="P47" s="69"/>
      <c r="Q47" s="70"/>
      <c r="R47" s="86"/>
      <c r="S47" s="87"/>
      <c r="T47" s="88" t="s">
        <v>180</v>
      </c>
      <c r="V47" s="17" t="s">
        <v>55</v>
      </c>
      <c r="W47" s="17">
        <f t="shared" si="0"/>
        <v>0</v>
      </c>
      <c r="X47" s="17">
        <f t="shared" si="1"/>
        <v>12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8"/>
      <c r="B48" s="62">
        <v>42</v>
      </c>
      <c r="C48" s="74" t="s">
        <v>129</v>
      </c>
      <c r="D48" s="3" t="s">
        <v>130</v>
      </c>
      <c r="E48" s="75" t="s">
        <v>131</v>
      </c>
      <c r="F48" s="65"/>
      <c r="G48" s="66"/>
      <c r="H48" s="67"/>
      <c r="I48" s="68"/>
      <c r="J48" s="66"/>
      <c r="K48" s="67"/>
      <c r="L48" s="68"/>
      <c r="M48" s="66"/>
      <c r="N48" s="67"/>
      <c r="O48" s="69"/>
      <c r="P48" s="69"/>
      <c r="Q48" s="70"/>
      <c r="R48" s="101"/>
      <c r="S48" s="102"/>
      <c r="T48" s="103" t="s">
        <v>180</v>
      </c>
      <c r="V48" s="17" t="s">
        <v>132</v>
      </c>
      <c r="W48" s="17">
        <f t="shared" si="0"/>
        <v>0</v>
      </c>
      <c r="X48" s="17">
        <f t="shared" si="1"/>
        <v>12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8"/>
      <c r="B49" s="62">
        <v>43</v>
      </c>
      <c r="C49" s="63" t="s">
        <v>133</v>
      </c>
      <c r="D49" s="2" t="s">
        <v>130</v>
      </c>
      <c r="E49" s="64" t="s">
        <v>131</v>
      </c>
      <c r="F49" s="65"/>
      <c r="G49" s="66"/>
      <c r="H49" s="67"/>
      <c r="I49" s="68"/>
      <c r="J49" s="66"/>
      <c r="K49" s="67"/>
      <c r="L49" s="68"/>
      <c r="M49" s="66"/>
      <c r="N49" s="67"/>
      <c r="O49" s="69"/>
      <c r="P49" s="69"/>
      <c r="Q49" s="70"/>
      <c r="R49" s="101"/>
      <c r="S49" s="102"/>
      <c r="T49" s="103" t="s">
        <v>180</v>
      </c>
      <c r="V49" s="17" t="s">
        <v>132</v>
      </c>
      <c r="W49" s="17">
        <f t="shared" si="0"/>
        <v>0</v>
      </c>
      <c r="X49" s="17">
        <f t="shared" si="1"/>
        <v>12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8"/>
      <c r="B50" s="62">
        <v>44</v>
      </c>
      <c r="C50" s="74" t="s">
        <v>134</v>
      </c>
      <c r="D50" s="3" t="s">
        <v>76</v>
      </c>
      <c r="E50" s="75" t="s">
        <v>70</v>
      </c>
      <c r="F50" s="65"/>
      <c r="G50" s="66"/>
      <c r="H50" s="67"/>
      <c r="I50" s="68"/>
      <c r="J50" s="66"/>
      <c r="K50" s="67"/>
      <c r="L50" s="68"/>
      <c r="M50" s="66"/>
      <c r="N50" s="67"/>
      <c r="O50" s="69"/>
      <c r="P50" s="69"/>
      <c r="Q50" s="70"/>
      <c r="R50" s="82"/>
      <c r="S50" s="83"/>
      <c r="T50" s="84" t="s">
        <v>180</v>
      </c>
      <c r="V50" s="17" t="s">
        <v>71</v>
      </c>
      <c r="W50" s="17">
        <f t="shared" si="0"/>
        <v>0</v>
      </c>
      <c r="X50" s="17">
        <f t="shared" si="1"/>
        <v>12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8"/>
      <c r="B51" s="62">
        <v>45</v>
      </c>
      <c r="C51" s="63" t="s">
        <v>135</v>
      </c>
      <c r="D51" s="2" t="s">
        <v>136</v>
      </c>
      <c r="E51" s="64" t="s">
        <v>137</v>
      </c>
      <c r="F51" s="65"/>
      <c r="G51" s="66"/>
      <c r="H51" s="67"/>
      <c r="I51" s="68"/>
      <c r="J51" s="66"/>
      <c r="K51" s="67"/>
      <c r="L51" s="68"/>
      <c r="M51" s="66"/>
      <c r="N51" s="67"/>
      <c r="O51" s="69"/>
      <c r="P51" s="69"/>
      <c r="Q51" s="70"/>
      <c r="R51" s="76"/>
      <c r="S51" s="77"/>
      <c r="T51" s="78" t="s">
        <v>180</v>
      </c>
      <c r="V51" s="17" t="s">
        <v>138</v>
      </c>
      <c r="W51" s="17">
        <f t="shared" si="0"/>
        <v>0</v>
      </c>
      <c r="X51" s="17">
        <f t="shared" si="1"/>
        <v>12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8"/>
      <c r="B52" s="62">
        <v>46</v>
      </c>
      <c r="C52" s="74" t="s">
        <v>139</v>
      </c>
      <c r="D52" s="3" t="s">
        <v>140</v>
      </c>
      <c r="E52" s="75" t="s">
        <v>141</v>
      </c>
      <c r="F52" s="104">
        <v>0.4</v>
      </c>
      <c r="G52" s="105">
        <v>0.4</v>
      </c>
      <c r="H52" s="105">
        <v>0.4</v>
      </c>
      <c r="I52" s="105"/>
      <c r="J52" s="105"/>
      <c r="K52" s="105"/>
      <c r="L52" s="105"/>
      <c r="M52" s="105"/>
      <c r="N52" s="105"/>
      <c r="O52" s="105"/>
      <c r="P52" s="105"/>
      <c r="Q52" s="106"/>
      <c r="R52" s="89">
        <v>0.4</v>
      </c>
      <c r="S52" s="90">
        <v>0.4</v>
      </c>
      <c r="T52" s="91">
        <v>0.40000000000000008</v>
      </c>
      <c r="V52" s="17" t="s">
        <v>142</v>
      </c>
      <c r="W52" s="17">
        <f t="shared" si="0"/>
        <v>0</v>
      </c>
      <c r="X52" s="17">
        <f t="shared" si="1"/>
        <v>9</v>
      </c>
      <c r="Y52" s="17">
        <f t="shared" si="2"/>
        <v>3</v>
      </c>
      <c r="Z52" s="17">
        <f t="shared" si="3"/>
        <v>0.4</v>
      </c>
      <c r="AA52" s="17">
        <f t="shared" si="4"/>
        <v>0.4</v>
      </c>
      <c r="AC52" s="17">
        <v>0.3</v>
      </c>
    </row>
    <row r="53" spans="1:29" x14ac:dyDescent="0.15">
      <c r="A53" s="48"/>
      <c r="B53" s="62">
        <v>47</v>
      </c>
      <c r="C53" s="63" t="s">
        <v>143</v>
      </c>
      <c r="D53" s="2" t="s">
        <v>144</v>
      </c>
      <c r="E53" s="64" t="s">
        <v>145</v>
      </c>
      <c r="F53" s="107">
        <v>7.28</v>
      </c>
      <c r="G53" s="108">
        <v>7.51</v>
      </c>
      <c r="H53" s="108">
        <v>7.31</v>
      </c>
      <c r="I53" s="108"/>
      <c r="J53" s="108"/>
      <c r="K53" s="108"/>
      <c r="L53" s="108"/>
      <c r="M53" s="108"/>
      <c r="N53" s="108"/>
      <c r="O53" s="108"/>
      <c r="P53" s="108"/>
      <c r="Q53" s="109"/>
      <c r="R53" s="110">
        <v>7.28</v>
      </c>
      <c r="S53" s="111">
        <v>7.51</v>
      </c>
      <c r="T53" s="112">
        <v>7.3666666666666663</v>
      </c>
      <c r="W53" s="17">
        <f t="shared" si="0"/>
        <v>0</v>
      </c>
      <c r="X53" s="17">
        <f t="shared" si="1"/>
        <v>9</v>
      </c>
      <c r="Y53" s="17">
        <f t="shared" si="2"/>
        <v>3</v>
      </c>
      <c r="Z53" s="17">
        <f t="shared" si="3"/>
        <v>7.28</v>
      </c>
      <c r="AA53" s="17">
        <f t="shared" si="4"/>
        <v>7.51</v>
      </c>
    </row>
    <row r="54" spans="1:29" x14ac:dyDescent="0.15">
      <c r="A54" s="48"/>
      <c r="B54" s="62">
        <v>48</v>
      </c>
      <c r="C54" s="74" t="s">
        <v>146</v>
      </c>
      <c r="D54" s="3" t="s">
        <v>147</v>
      </c>
      <c r="E54" s="75" t="s">
        <v>145</v>
      </c>
      <c r="F54" s="65" t="s">
        <v>183</v>
      </c>
      <c r="G54" s="66" t="s">
        <v>183</v>
      </c>
      <c r="H54" s="67" t="s">
        <v>183</v>
      </c>
      <c r="I54" s="68"/>
      <c r="J54" s="66"/>
      <c r="K54" s="67"/>
      <c r="L54" s="68"/>
      <c r="M54" s="66"/>
      <c r="N54" s="67"/>
      <c r="O54" s="69"/>
      <c r="P54" s="69"/>
      <c r="Q54" s="70"/>
      <c r="R54" s="71"/>
      <c r="S54" s="72"/>
      <c r="T54" s="73"/>
      <c r="W54" s="17">
        <f t="shared" si="0"/>
        <v>0</v>
      </c>
      <c r="X54" s="17">
        <f t="shared" si="1"/>
        <v>9</v>
      </c>
      <c r="Y54" s="17">
        <f t="shared" si="2"/>
        <v>3</v>
      </c>
      <c r="Z54" s="17">
        <f t="shared" si="3"/>
        <v>0</v>
      </c>
      <c r="AA54" s="17">
        <f t="shared" si="4"/>
        <v>0</v>
      </c>
    </row>
    <row r="55" spans="1:29" x14ac:dyDescent="0.15">
      <c r="A55" s="48"/>
      <c r="B55" s="62">
        <v>49</v>
      </c>
      <c r="C55" s="63" t="s">
        <v>148</v>
      </c>
      <c r="D55" s="2" t="s">
        <v>147</v>
      </c>
      <c r="E55" s="64" t="s">
        <v>145</v>
      </c>
      <c r="F55" s="65" t="s">
        <v>183</v>
      </c>
      <c r="G55" s="66" t="s">
        <v>183</v>
      </c>
      <c r="H55" s="67" t="s">
        <v>183</v>
      </c>
      <c r="I55" s="68"/>
      <c r="J55" s="66"/>
      <c r="K55" s="67"/>
      <c r="L55" s="68"/>
      <c r="M55" s="66"/>
      <c r="N55" s="67"/>
      <c r="O55" s="69"/>
      <c r="P55" s="69"/>
      <c r="Q55" s="70"/>
      <c r="R55" s="71"/>
      <c r="S55" s="72"/>
      <c r="T55" s="73"/>
      <c r="W55" s="17">
        <f t="shared" si="0"/>
        <v>0</v>
      </c>
      <c r="X55" s="17">
        <f t="shared" si="1"/>
        <v>9</v>
      </c>
      <c r="Y55" s="17">
        <f t="shared" si="2"/>
        <v>3</v>
      </c>
      <c r="Z55" s="17">
        <f t="shared" si="3"/>
        <v>0</v>
      </c>
      <c r="AA55" s="17">
        <f t="shared" si="4"/>
        <v>0</v>
      </c>
    </row>
    <row r="56" spans="1:29" x14ac:dyDescent="0.15">
      <c r="A56" s="48"/>
      <c r="B56" s="62">
        <v>50</v>
      </c>
      <c r="C56" s="74" t="s">
        <v>149</v>
      </c>
      <c r="D56" s="3" t="s">
        <v>150</v>
      </c>
      <c r="E56" s="75" t="s">
        <v>151</v>
      </c>
      <c r="F56" s="67" t="s">
        <v>124</v>
      </c>
      <c r="G56" s="66" t="s">
        <v>124</v>
      </c>
      <c r="H56" s="67" t="s">
        <v>124</v>
      </c>
      <c r="I56" s="68"/>
      <c r="J56" s="66"/>
      <c r="K56" s="67"/>
      <c r="L56" s="68"/>
      <c r="M56" s="66"/>
      <c r="N56" s="67"/>
      <c r="O56" s="69"/>
      <c r="P56" s="69"/>
      <c r="Q56" s="70"/>
      <c r="R56" s="98" t="s">
        <v>124</v>
      </c>
      <c r="S56" s="99" t="s">
        <v>124</v>
      </c>
      <c r="T56" s="100" t="s">
        <v>124</v>
      </c>
      <c r="V56" s="17" t="s">
        <v>168</v>
      </c>
      <c r="W56" s="17">
        <f t="shared" si="0"/>
        <v>3</v>
      </c>
      <c r="X56" s="17">
        <f t="shared" si="1"/>
        <v>9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8"/>
      <c r="B57" s="113">
        <v>51</v>
      </c>
      <c r="C57" s="114" t="s">
        <v>153</v>
      </c>
      <c r="D57" s="4" t="s">
        <v>154</v>
      </c>
      <c r="E57" s="115" t="s">
        <v>155</v>
      </c>
      <c r="F57" s="116" t="s">
        <v>63</v>
      </c>
      <c r="G57" s="117" t="s">
        <v>63</v>
      </c>
      <c r="H57" s="116" t="s">
        <v>63</v>
      </c>
      <c r="I57" s="118"/>
      <c r="J57" s="117"/>
      <c r="K57" s="116"/>
      <c r="L57" s="119"/>
      <c r="M57" s="117"/>
      <c r="N57" s="116"/>
      <c r="O57" s="120"/>
      <c r="P57" s="120"/>
      <c r="Q57" s="121"/>
      <c r="R57" s="122" t="s">
        <v>63</v>
      </c>
      <c r="S57" s="123" t="s">
        <v>63</v>
      </c>
      <c r="T57" s="124" t="s">
        <v>63</v>
      </c>
      <c r="V57" s="17" t="s">
        <v>156</v>
      </c>
      <c r="W57" s="17">
        <f t="shared" si="0"/>
        <v>3</v>
      </c>
      <c r="X57" s="17">
        <f t="shared" si="1"/>
        <v>9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8"/>
      <c r="B58" s="125"/>
      <c r="C58" s="114" t="s">
        <v>157</v>
      </c>
      <c r="D58" s="4" t="s">
        <v>61</v>
      </c>
      <c r="E58" s="115" t="s">
        <v>158</v>
      </c>
      <c r="F58" s="126">
        <v>0.3</v>
      </c>
      <c r="G58" s="127">
        <v>0.3</v>
      </c>
      <c r="H58" s="127">
        <v>0.4</v>
      </c>
      <c r="I58" s="127"/>
      <c r="J58" s="127"/>
      <c r="K58" s="127"/>
      <c r="L58" s="128"/>
      <c r="M58" s="127"/>
      <c r="N58" s="127"/>
      <c r="O58" s="129"/>
      <c r="P58" s="129"/>
      <c r="Q58" s="130"/>
      <c r="R58" s="131">
        <v>0.3</v>
      </c>
      <c r="S58" s="132">
        <v>0.4</v>
      </c>
      <c r="T58" s="133">
        <v>0.33333333333333331</v>
      </c>
      <c r="V58" s="17" t="s">
        <v>124</v>
      </c>
      <c r="W58" s="17">
        <f t="shared" si="0"/>
        <v>0</v>
      </c>
      <c r="X58" s="17">
        <f t="shared" si="1"/>
        <v>9</v>
      </c>
      <c r="Y58" s="17">
        <f t="shared" si="2"/>
        <v>3</v>
      </c>
      <c r="Z58" s="17">
        <f t="shared" si="3"/>
        <v>0.3</v>
      </c>
      <c r="AA58" s="17">
        <f t="shared" si="4"/>
        <v>0.4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4" t="s">
        <v>159</v>
      </c>
    </row>
    <row r="62" spans="1:29" ht="13.5" hidden="1" customHeight="1" x14ac:dyDescent="0.15">
      <c r="B62" s="135"/>
      <c r="C62" s="136"/>
      <c r="D62" s="136"/>
      <c r="E62" s="136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7"/>
    </row>
    <row r="63" spans="1:29" hidden="1" x14ac:dyDescent="0.15">
      <c r="B63" s="135" t="s">
        <v>18</v>
      </c>
      <c r="C63" s="136"/>
      <c r="D63" s="26" t="s">
        <v>19</v>
      </c>
      <c r="E63" s="26" t="s">
        <v>19</v>
      </c>
      <c r="F63" s="29" t="str">
        <f>F4</f>
        <v>2025年4月16日</v>
      </c>
      <c r="G63" s="29" t="str">
        <f t="shared" ref="G63:Q64" si="5">G4</f>
        <v>2025年5月21日</v>
      </c>
      <c r="H63" s="29" t="str">
        <f t="shared" si="5"/>
        <v>2025年6月18日</v>
      </c>
      <c r="I63" s="29">
        <f t="shared" si="5"/>
        <v>0</v>
      </c>
      <c r="J63" s="29">
        <f t="shared" si="5"/>
        <v>0</v>
      </c>
      <c r="K63" s="29">
        <f t="shared" si="5"/>
        <v>0</v>
      </c>
      <c r="L63" s="29">
        <f t="shared" si="5"/>
        <v>0</v>
      </c>
      <c r="M63" s="29">
        <f t="shared" si="5"/>
        <v>0</v>
      </c>
      <c r="N63" s="29">
        <f t="shared" si="5"/>
        <v>0</v>
      </c>
      <c r="O63" s="29">
        <f t="shared" si="5"/>
        <v>0</v>
      </c>
      <c r="P63" s="29">
        <f t="shared" si="5"/>
        <v>0</v>
      </c>
      <c r="Q63" s="29">
        <f t="shared" si="5"/>
        <v>0</v>
      </c>
      <c r="R63" s="138"/>
    </row>
    <row r="64" spans="1:29" hidden="1" x14ac:dyDescent="0.15">
      <c r="B64" s="135" t="s">
        <v>20</v>
      </c>
      <c r="C64" s="136"/>
      <c r="D64" s="26" t="s">
        <v>19</v>
      </c>
      <c r="E64" s="26" t="s">
        <v>19</v>
      </c>
      <c r="F64" s="139">
        <f>F5</f>
        <v>14</v>
      </c>
      <c r="G64" s="139">
        <f t="shared" si="5"/>
        <v>20</v>
      </c>
      <c r="H64" s="139">
        <f t="shared" si="5"/>
        <v>21</v>
      </c>
      <c r="I64" s="139">
        <f t="shared" si="5"/>
        <v>0</v>
      </c>
      <c r="J64" s="139">
        <f t="shared" si="5"/>
        <v>0</v>
      </c>
      <c r="K64" s="139">
        <f t="shared" si="5"/>
        <v>0</v>
      </c>
      <c r="L64" s="139">
        <f t="shared" si="5"/>
        <v>0</v>
      </c>
      <c r="M64" s="139">
        <f t="shared" si="5"/>
        <v>0</v>
      </c>
      <c r="N64" s="139">
        <f t="shared" si="5"/>
        <v>0</v>
      </c>
      <c r="O64" s="139">
        <f t="shared" si="5"/>
        <v>0</v>
      </c>
      <c r="P64" s="139">
        <f t="shared" si="5"/>
        <v>0</v>
      </c>
      <c r="Q64" s="139">
        <f t="shared" si="5"/>
        <v>0</v>
      </c>
      <c r="R64" s="138">
        <f>IF(AND(F64="",G64="",H64="",I64="",J64="",K64="",L64="",M64="",N64="",O64="",P64="",Q64=""),"",AVERAGE(F64:Q64))</f>
        <v>4.583333333333333</v>
      </c>
    </row>
    <row r="65" spans="2:18" hidden="1" x14ac:dyDescent="0.15">
      <c r="B65" s="135" t="s">
        <v>21</v>
      </c>
      <c r="C65" s="136"/>
      <c r="D65" s="26" t="s">
        <v>160</v>
      </c>
      <c r="E65" s="26" t="s">
        <v>160</v>
      </c>
      <c r="F65" s="139">
        <f t="shared" ref="F65:Q65" si="6">F6</f>
        <v>11</v>
      </c>
      <c r="G65" s="139">
        <f t="shared" si="6"/>
        <v>30</v>
      </c>
      <c r="H65" s="139">
        <f t="shared" si="6"/>
        <v>29</v>
      </c>
      <c r="I65" s="139">
        <f t="shared" si="6"/>
        <v>0</v>
      </c>
      <c r="J65" s="139">
        <f t="shared" si="6"/>
        <v>0</v>
      </c>
      <c r="K65" s="139">
        <f t="shared" si="6"/>
        <v>0</v>
      </c>
      <c r="L65" s="139">
        <f t="shared" si="6"/>
        <v>0</v>
      </c>
      <c r="M65" s="139">
        <f t="shared" si="6"/>
        <v>0</v>
      </c>
      <c r="N65" s="139">
        <f t="shared" si="6"/>
        <v>0</v>
      </c>
      <c r="O65" s="139">
        <f t="shared" si="6"/>
        <v>0</v>
      </c>
      <c r="P65" s="139">
        <f t="shared" si="6"/>
        <v>0</v>
      </c>
      <c r="Q65" s="139">
        <f t="shared" si="6"/>
        <v>0</v>
      </c>
      <c r="R65" s="138">
        <f>IF(AND(F65="",G65="",H65="",I65="",J65="",K65="",L65="",M65="",N65="",O65="",P65="",Q65=""),"",AVERAGE(F65:Q65))</f>
        <v>5.833333333333333</v>
      </c>
    </row>
    <row r="66" spans="2:18" hidden="1" x14ac:dyDescent="0.15">
      <c r="B66" s="62">
        <v>1</v>
      </c>
      <c r="C66" s="63" t="s">
        <v>22</v>
      </c>
      <c r="D66" s="2" t="s">
        <v>23</v>
      </c>
      <c r="E66" s="140" t="s">
        <v>24</v>
      </c>
      <c r="F66" s="141">
        <f t="shared" ref="F66:Q81" si="7">IF(F7="","",IF(F7=$V7,$AC7,F7))</f>
        <v>0</v>
      </c>
      <c r="G66" s="141">
        <f t="shared" si="7"/>
        <v>0</v>
      </c>
      <c r="H66" s="141">
        <f t="shared" si="7"/>
        <v>0</v>
      </c>
      <c r="I66" s="141" t="str">
        <f t="shared" si="7"/>
        <v/>
      </c>
      <c r="J66" s="141" t="str">
        <f t="shared" si="7"/>
        <v/>
      </c>
      <c r="K66" s="141" t="str">
        <f t="shared" si="7"/>
        <v/>
      </c>
      <c r="L66" s="141" t="str">
        <f t="shared" si="7"/>
        <v/>
      </c>
      <c r="M66" s="141" t="str">
        <f t="shared" si="7"/>
        <v/>
      </c>
      <c r="N66" s="141" t="str">
        <f t="shared" si="7"/>
        <v/>
      </c>
      <c r="O66" s="141" t="str">
        <f t="shared" si="7"/>
        <v/>
      </c>
      <c r="P66" s="141" t="str">
        <f t="shared" si="7"/>
        <v/>
      </c>
      <c r="Q66" s="141" t="str">
        <f t="shared" si="7"/>
        <v/>
      </c>
      <c r="R66" s="138">
        <f>IF(AND(F66="",G66="",H66="",I66="",J66="",K66="",L66="",M66="",N66="",O66="",P66="",Q66=""),"",AVERAGE(F66:Q66))</f>
        <v>0</v>
      </c>
    </row>
    <row r="67" spans="2:18" hidden="1" x14ac:dyDescent="0.15">
      <c r="B67" s="62">
        <v>2</v>
      </c>
      <c r="C67" s="63" t="s">
        <v>25</v>
      </c>
      <c r="D67" s="2" t="s">
        <v>26</v>
      </c>
      <c r="E67" s="140" t="s">
        <v>27</v>
      </c>
      <c r="F67" s="141" t="str">
        <f t="shared" si="7"/>
        <v>不検出</v>
      </c>
      <c r="G67" s="141" t="str">
        <f t="shared" si="7"/>
        <v>不検出</v>
      </c>
      <c r="H67" s="141" t="str">
        <f t="shared" si="7"/>
        <v>不検出</v>
      </c>
      <c r="I67" s="141" t="str">
        <f t="shared" si="7"/>
        <v/>
      </c>
      <c r="J67" s="141" t="str">
        <f t="shared" si="7"/>
        <v/>
      </c>
      <c r="K67" s="141" t="str">
        <f t="shared" si="7"/>
        <v/>
      </c>
      <c r="L67" s="141" t="str">
        <f t="shared" si="7"/>
        <v/>
      </c>
      <c r="M67" s="141" t="str">
        <f t="shared" si="7"/>
        <v/>
      </c>
      <c r="N67" s="141" t="str">
        <f t="shared" si="7"/>
        <v/>
      </c>
      <c r="O67" s="141" t="str">
        <f t="shared" si="7"/>
        <v/>
      </c>
      <c r="P67" s="141" t="str">
        <f t="shared" si="7"/>
        <v/>
      </c>
      <c r="Q67" s="141" t="str">
        <f t="shared" si="7"/>
        <v/>
      </c>
      <c r="R67" s="138"/>
    </row>
    <row r="68" spans="2:18" hidden="1" x14ac:dyDescent="0.15">
      <c r="B68" s="62">
        <v>3</v>
      </c>
      <c r="C68" s="63" t="s">
        <v>29</v>
      </c>
      <c r="D68" s="2" t="s">
        <v>30</v>
      </c>
      <c r="E68" s="140" t="s">
        <v>31</v>
      </c>
      <c r="F68" s="141" t="str">
        <f t="shared" si="7"/>
        <v/>
      </c>
      <c r="G68" s="141" t="str">
        <f t="shared" si="7"/>
        <v/>
      </c>
      <c r="H68" s="141" t="str">
        <f t="shared" si="7"/>
        <v/>
      </c>
      <c r="I68" s="141" t="str">
        <f t="shared" si="7"/>
        <v/>
      </c>
      <c r="J68" s="141" t="str">
        <f t="shared" si="7"/>
        <v/>
      </c>
      <c r="K68" s="141" t="str">
        <f t="shared" si="7"/>
        <v/>
      </c>
      <c r="L68" s="141" t="str">
        <f t="shared" si="7"/>
        <v/>
      </c>
      <c r="M68" s="141" t="str">
        <f t="shared" si="7"/>
        <v/>
      </c>
      <c r="N68" s="141" t="str">
        <f t="shared" si="7"/>
        <v/>
      </c>
      <c r="O68" s="141" t="str">
        <f t="shared" si="7"/>
        <v/>
      </c>
      <c r="P68" s="141" t="str">
        <f t="shared" si="7"/>
        <v/>
      </c>
      <c r="Q68" s="141" t="str">
        <f t="shared" si="7"/>
        <v/>
      </c>
      <c r="R68" s="138" t="str">
        <f t="shared" ref="R68:R112" si="8">IF(AND(F68="",G68="",H68="",I68="",J68="",K68="",L68="",M68="",N68="",O68="",P68="",Q68=""),"",AVERAGE(F68:Q68))</f>
        <v/>
      </c>
    </row>
    <row r="69" spans="2:18" hidden="1" x14ac:dyDescent="0.15">
      <c r="B69" s="62">
        <v>4</v>
      </c>
      <c r="C69" s="63" t="s">
        <v>33</v>
      </c>
      <c r="D69" s="2" t="s">
        <v>34</v>
      </c>
      <c r="E69" s="140" t="s">
        <v>35</v>
      </c>
      <c r="F69" s="141" t="str">
        <f t="shared" si="7"/>
        <v/>
      </c>
      <c r="G69" s="141" t="str">
        <f t="shared" si="7"/>
        <v/>
      </c>
      <c r="H69" s="141" t="str">
        <f t="shared" si="7"/>
        <v/>
      </c>
      <c r="I69" s="141" t="str">
        <f t="shared" si="7"/>
        <v/>
      </c>
      <c r="J69" s="141" t="str">
        <f t="shared" si="7"/>
        <v/>
      </c>
      <c r="K69" s="141" t="str">
        <f t="shared" si="7"/>
        <v/>
      </c>
      <c r="L69" s="141" t="str">
        <f t="shared" si="7"/>
        <v/>
      </c>
      <c r="M69" s="141" t="str">
        <f t="shared" si="7"/>
        <v/>
      </c>
      <c r="N69" s="141" t="str">
        <f t="shared" si="7"/>
        <v/>
      </c>
      <c r="O69" s="141" t="str">
        <f t="shared" si="7"/>
        <v/>
      </c>
      <c r="P69" s="141" t="str">
        <f t="shared" si="7"/>
        <v/>
      </c>
      <c r="Q69" s="141" t="str">
        <f t="shared" si="7"/>
        <v/>
      </c>
      <c r="R69" s="138" t="str">
        <f t="shared" si="8"/>
        <v/>
      </c>
    </row>
    <row r="70" spans="2:18" hidden="1" x14ac:dyDescent="0.15">
      <c r="B70" s="62">
        <v>5</v>
      </c>
      <c r="C70" s="63" t="s">
        <v>37</v>
      </c>
      <c r="D70" s="2" t="s">
        <v>38</v>
      </c>
      <c r="E70" s="140" t="s">
        <v>39</v>
      </c>
      <c r="F70" s="141" t="str">
        <f t="shared" si="7"/>
        <v/>
      </c>
      <c r="G70" s="141" t="str">
        <f t="shared" si="7"/>
        <v/>
      </c>
      <c r="H70" s="141" t="str">
        <f t="shared" si="7"/>
        <v/>
      </c>
      <c r="I70" s="141" t="str">
        <f t="shared" si="7"/>
        <v/>
      </c>
      <c r="J70" s="141" t="str">
        <f t="shared" si="7"/>
        <v/>
      </c>
      <c r="K70" s="141" t="str">
        <f t="shared" si="7"/>
        <v/>
      </c>
      <c r="L70" s="141" t="str">
        <f t="shared" si="7"/>
        <v/>
      </c>
      <c r="M70" s="141" t="str">
        <f t="shared" si="7"/>
        <v/>
      </c>
      <c r="N70" s="141" t="str">
        <f t="shared" si="7"/>
        <v/>
      </c>
      <c r="O70" s="141" t="str">
        <f t="shared" si="7"/>
        <v/>
      </c>
      <c r="P70" s="141" t="str">
        <f t="shared" si="7"/>
        <v/>
      </c>
      <c r="Q70" s="141" t="str">
        <f t="shared" si="7"/>
        <v/>
      </c>
      <c r="R70" s="138" t="str">
        <f t="shared" si="8"/>
        <v/>
      </c>
    </row>
    <row r="71" spans="2:18" hidden="1" x14ac:dyDescent="0.15">
      <c r="B71" s="62">
        <v>6</v>
      </c>
      <c r="C71" s="63" t="s">
        <v>41</v>
      </c>
      <c r="D71" s="2" t="s">
        <v>38</v>
      </c>
      <c r="E71" s="140" t="s">
        <v>39</v>
      </c>
      <c r="F71" s="141" t="str">
        <f t="shared" si="7"/>
        <v/>
      </c>
      <c r="G71" s="141" t="str">
        <f t="shared" si="7"/>
        <v/>
      </c>
      <c r="H71" s="141" t="str">
        <f t="shared" si="7"/>
        <v/>
      </c>
      <c r="I71" s="141" t="str">
        <f t="shared" si="7"/>
        <v/>
      </c>
      <c r="J71" s="141" t="str">
        <f t="shared" si="7"/>
        <v/>
      </c>
      <c r="K71" s="141" t="str">
        <f t="shared" si="7"/>
        <v/>
      </c>
      <c r="L71" s="141" t="str">
        <f t="shared" si="7"/>
        <v/>
      </c>
      <c r="M71" s="141" t="str">
        <f t="shared" si="7"/>
        <v/>
      </c>
      <c r="N71" s="141" t="str">
        <f t="shared" si="7"/>
        <v/>
      </c>
      <c r="O71" s="141" t="str">
        <f t="shared" si="7"/>
        <v/>
      </c>
      <c r="P71" s="141" t="str">
        <f t="shared" si="7"/>
        <v/>
      </c>
      <c r="Q71" s="141" t="str">
        <f t="shared" si="7"/>
        <v/>
      </c>
      <c r="R71" s="138" t="str">
        <f t="shared" si="8"/>
        <v/>
      </c>
    </row>
    <row r="72" spans="2:18" hidden="1" x14ac:dyDescent="0.15">
      <c r="B72" s="62">
        <v>7</v>
      </c>
      <c r="C72" s="63" t="s">
        <v>42</v>
      </c>
      <c r="D72" s="2" t="s">
        <v>38</v>
      </c>
      <c r="E72" s="140" t="s">
        <v>39</v>
      </c>
      <c r="F72" s="141" t="str">
        <f t="shared" si="7"/>
        <v/>
      </c>
      <c r="G72" s="141" t="str">
        <f t="shared" si="7"/>
        <v/>
      </c>
      <c r="H72" s="141" t="str">
        <f t="shared" si="7"/>
        <v/>
      </c>
      <c r="I72" s="141" t="str">
        <f t="shared" si="7"/>
        <v/>
      </c>
      <c r="J72" s="141" t="str">
        <f t="shared" si="7"/>
        <v/>
      </c>
      <c r="K72" s="141" t="str">
        <f t="shared" si="7"/>
        <v/>
      </c>
      <c r="L72" s="141" t="str">
        <f t="shared" si="7"/>
        <v/>
      </c>
      <c r="M72" s="141" t="str">
        <f t="shared" si="7"/>
        <v/>
      </c>
      <c r="N72" s="141" t="str">
        <f t="shared" si="7"/>
        <v/>
      </c>
      <c r="O72" s="141" t="str">
        <f t="shared" si="7"/>
        <v/>
      </c>
      <c r="P72" s="141" t="str">
        <f t="shared" si="7"/>
        <v/>
      </c>
      <c r="Q72" s="141" t="str">
        <f t="shared" si="7"/>
        <v/>
      </c>
      <c r="R72" s="138" t="str">
        <f t="shared" si="8"/>
        <v/>
      </c>
    </row>
    <row r="73" spans="2:18" hidden="1" x14ac:dyDescent="0.15">
      <c r="B73" s="62">
        <v>8</v>
      </c>
      <c r="C73" s="63" t="s">
        <v>43</v>
      </c>
      <c r="D73" s="2" t="s">
        <v>69</v>
      </c>
      <c r="E73" s="140" t="s">
        <v>70</v>
      </c>
      <c r="F73" s="141" t="str">
        <f t="shared" si="7"/>
        <v/>
      </c>
      <c r="G73" s="141" t="str">
        <f t="shared" si="7"/>
        <v/>
      </c>
      <c r="H73" s="141" t="str">
        <f t="shared" si="7"/>
        <v/>
      </c>
      <c r="I73" s="141" t="str">
        <f t="shared" si="7"/>
        <v/>
      </c>
      <c r="J73" s="141" t="str">
        <f t="shared" si="7"/>
        <v/>
      </c>
      <c r="K73" s="141" t="str">
        <f t="shared" si="7"/>
        <v/>
      </c>
      <c r="L73" s="141" t="str">
        <f t="shared" si="7"/>
        <v/>
      </c>
      <c r="M73" s="141" t="str">
        <f t="shared" si="7"/>
        <v/>
      </c>
      <c r="N73" s="141" t="str">
        <f t="shared" si="7"/>
        <v/>
      </c>
      <c r="O73" s="141" t="str">
        <f t="shared" si="7"/>
        <v/>
      </c>
      <c r="P73" s="141" t="str">
        <f t="shared" si="7"/>
        <v/>
      </c>
      <c r="Q73" s="141" t="str">
        <f t="shared" si="7"/>
        <v/>
      </c>
      <c r="R73" s="138" t="str">
        <f t="shared" si="8"/>
        <v/>
      </c>
    </row>
    <row r="74" spans="2:18" hidden="1" x14ac:dyDescent="0.15">
      <c r="B74" s="62">
        <v>9</v>
      </c>
      <c r="C74" s="63" t="s">
        <v>47</v>
      </c>
      <c r="D74" s="2" t="s">
        <v>48</v>
      </c>
      <c r="E74" s="140" t="s">
        <v>49</v>
      </c>
      <c r="F74" s="141" t="str">
        <f t="shared" si="7"/>
        <v/>
      </c>
      <c r="G74" s="141" t="str">
        <f t="shared" si="7"/>
        <v/>
      </c>
      <c r="H74" s="141" t="str">
        <f t="shared" si="7"/>
        <v/>
      </c>
      <c r="I74" s="141" t="str">
        <f t="shared" si="7"/>
        <v/>
      </c>
      <c r="J74" s="141" t="str">
        <f t="shared" si="7"/>
        <v/>
      </c>
      <c r="K74" s="141" t="str">
        <f t="shared" si="7"/>
        <v/>
      </c>
      <c r="L74" s="141" t="str">
        <f t="shared" si="7"/>
        <v/>
      </c>
      <c r="M74" s="141" t="str">
        <f t="shared" si="7"/>
        <v/>
      </c>
      <c r="N74" s="141" t="str">
        <f t="shared" si="7"/>
        <v/>
      </c>
      <c r="O74" s="141" t="str">
        <f t="shared" si="7"/>
        <v/>
      </c>
      <c r="P74" s="141" t="str">
        <f t="shared" si="7"/>
        <v/>
      </c>
      <c r="Q74" s="141" t="str">
        <f t="shared" si="7"/>
        <v/>
      </c>
      <c r="R74" s="138" t="str">
        <f t="shared" si="8"/>
        <v/>
      </c>
    </row>
    <row r="75" spans="2:18" hidden="1" x14ac:dyDescent="0.15">
      <c r="B75" s="62">
        <v>10</v>
      </c>
      <c r="C75" s="63" t="s">
        <v>51</v>
      </c>
      <c r="D75" s="2" t="s">
        <v>38</v>
      </c>
      <c r="E75" s="140" t="s">
        <v>39</v>
      </c>
      <c r="F75" s="141" t="str">
        <f t="shared" si="7"/>
        <v/>
      </c>
      <c r="G75" s="141" t="str">
        <f t="shared" si="7"/>
        <v/>
      </c>
      <c r="H75" s="141" t="str">
        <f t="shared" si="7"/>
        <v/>
      </c>
      <c r="I75" s="141" t="str">
        <f t="shared" si="7"/>
        <v/>
      </c>
      <c r="J75" s="141" t="str">
        <f t="shared" si="7"/>
        <v/>
      </c>
      <c r="K75" s="141" t="str">
        <f t="shared" si="7"/>
        <v/>
      </c>
      <c r="L75" s="141" t="str">
        <f t="shared" si="7"/>
        <v/>
      </c>
      <c r="M75" s="141" t="str">
        <f t="shared" si="7"/>
        <v/>
      </c>
      <c r="N75" s="141" t="str">
        <f t="shared" si="7"/>
        <v/>
      </c>
      <c r="O75" s="141" t="str">
        <f t="shared" si="7"/>
        <v/>
      </c>
      <c r="P75" s="141" t="str">
        <f t="shared" si="7"/>
        <v/>
      </c>
      <c r="Q75" s="141" t="str">
        <f t="shared" si="7"/>
        <v/>
      </c>
      <c r="R75" s="138" t="str">
        <f t="shared" si="8"/>
        <v/>
      </c>
    </row>
    <row r="76" spans="2:18" hidden="1" x14ac:dyDescent="0.15">
      <c r="B76" s="62">
        <v>11</v>
      </c>
      <c r="C76" s="63" t="s">
        <v>52</v>
      </c>
      <c r="D76" s="2" t="s">
        <v>53</v>
      </c>
      <c r="E76" s="140" t="s">
        <v>54</v>
      </c>
      <c r="F76" s="141" t="str">
        <f t="shared" si="7"/>
        <v/>
      </c>
      <c r="G76" s="141" t="str">
        <f t="shared" si="7"/>
        <v/>
      </c>
      <c r="H76" s="141" t="str">
        <f t="shared" si="7"/>
        <v/>
      </c>
      <c r="I76" s="141" t="str">
        <f t="shared" si="7"/>
        <v/>
      </c>
      <c r="J76" s="141" t="str">
        <f t="shared" si="7"/>
        <v/>
      </c>
      <c r="K76" s="141" t="str">
        <f t="shared" si="7"/>
        <v/>
      </c>
      <c r="L76" s="141" t="str">
        <f t="shared" si="7"/>
        <v/>
      </c>
      <c r="M76" s="141" t="str">
        <f t="shared" si="7"/>
        <v/>
      </c>
      <c r="N76" s="141" t="str">
        <f t="shared" si="7"/>
        <v/>
      </c>
      <c r="O76" s="141" t="str">
        <f t="shared" si="7"/>
        <v/>
      </c>
      <c r="P76" s="141" t="str">
        <f t="shared" si="7"/>
        <v/>
      </c>
      <c r="Q76" s="141" t="str">
        <f t="shared" si="7"/>
        <v/>
      </c>
      <c r="R76" s="138" t="str">
        <f t="shared" si="8"/>
        <v/>
      </c>
    </row>
    <row r="77" spans="2:18" hidden="1" x14ac:dyDescent="0.15">
      <c r="B77" s="62">
        <v>12</v>
      </c>
      <c r="C77" s="63" t="s">
        <v>56</v>
      </c>
      <c r="D77" s="2" t="s">
        <v>57</v>
      </c>
      <c r="E77" s="140" t="s">
        <v>58</v>
      </c>
      <c r="F77" s="141" t="str">
        <f t="shared" si="7"/>
        <v/>
      </c>
      <c r="G77" s="141" t="str">
        <f t="shared" si="7"/>
        <v/>
      </c>
      <c r="H77" s="141" t="str">
        <f t="shared" si="7"/>
        <v/>
      </c>
      <c r="I77" s="141" t="str">
        <f t="shared" si="7"/>
        <v/>
      </c>
      <c r="J77" s="141" t="str">
        <f t="shared" si="7"/>
        <v/>
      </c>
      <c r="K77" s="141" t="str">
        <f t="shared" si="7"/>
        <v/>
      </c>
      <c r="L77" s="141" t="str">
        <f t="shared" si="7"/>
        <v/>
      </c>
      <c r="M77" s="141" t="str">
        <f t="shared" si="7"/>
        <v/>
      </c>
      <c r="N77" s="141" t="str">
        <f t="shared" si="7"/>
        <v/>
      </c>
      <c r="O77" s="141" t="str">
        <f t="shared" si="7"/>
        <v/>
      </c>
      <c r="P77" s="141" t="str">
        <f t="shared" si="7"/>
        <v/>
      </c>
      <c r="Q77" s="141" t="str">
        <f t="shared" si="7"/>
        <v/>
      </c>
      <c r="R77" s="138" t="str">
        <f t="shared" si="8"/>
        <v/>
      </c>
    </row>
    <row r="78" spans="2:18" hidden="1" x14ac:dyDescent="0.15">
      <c r="B78" s="62">
        <v>13</v>
      </c>
      <c r="C78" s="63" t="s">
        <v>60</v>
      </c>
      <c r="D78" s="2" t="s">
        <v>61</v>
      </c>
      <c r="E78" s="140" t="s">
        <v>62</v>
      </c>
      <c r="F78" s="141" t="str">
        <f t="shared" si="7"/>
        <v/>
      </c>
      <c r="G78" s="141" t="str">
        <f t="shared" si="7"/>
        <v/>
      </c>
      <c r="H78" s="141" t="str">
        <f t="shared" si="7"/>
        <v/>
      </c>
      <c r="I78" s="141" t="str">
        <f t="shared" si="7"/>
        <v/>
      </c>
      <c r="J78" s="141" t="str">
        <f t="shared" si="7"/>
        <v/>
      </c>
      <c r="K78" s="141" t="str">
        <f t="shared" si="7"/>
        <v/>
      </c>
      <c r="L78" s="141" t="str">
        <f t="shared" si="7"/>
        <v/>
      </c>
      <c r="M78" s="141" t="str">
        <f t="shared" si="7"/>
        <v/>
      </c>
      <c r="N78" s="141" t="str">
        <f t="shared" si="7"/>
        <v/>
      </c>
      <c r="O78" s="141" t="str">
        <f t="shared" si="7"/>
        <v/>
      </c>
      <c r="P78" s="141" t="str">
        <f t="shared" si="7"/>
        <v/>
      </c>
      <c r="Q78" s="141" t="str">
        <f t="shared" si="7"/>
        <v/>
      </c>
      <c r="R78" s="138" t="str">
        <f t="shared" si="8"/>
        <v/>
      </c>
    </row>
    <row r="79" spans="2:18" hidden="1" x14ac:dyDescent="0.15">
      <c r="B79" s="62">
        <v>14</v>
      </c>
      <c r="C79" s="63" t="s">
        <v>64</v>
      </c>
      <c r="D79" s="2" t="s">
        <v>65</v>
      </c>
      <c r="E79" s="140" t="s">
        <v>66</v>
      </c>
      <c r="F79" s="141" t="str">
        <f t="shared" si="7"/>
        <v/>
      </c>
      <c r="G79" s="141" t="str">
        <f t="shared" si="7"/>
        <v/>
      </c>
      <c r="H79" s="141" t="str">
        <f t="shared" si="7"/>
        <v/>
      </c>
      <c r="I79" s="141" t="str">
        <f t="shared" si="7"/>
        <v/>
      </c>
      <c r="J79" s="141" t="str">
        <f t="shared" si="7"/>
        <v/>
      </c>
      <c r="K79" s="141" t="str">
        <f t="shared" si="7"/>
        <v/>
      </c>
      <c r="L79" s="141" t="str">
        <f t="shared" si="7"/>
        <v/>
      </c>
      <c r="M79" s="141" t="str">
        <f t="shared" si="7"/>
        <v/>
      </c>
      <c r="N79" s="141" t="str">
        <f t="shared" si="7"/>
        <v/>
      </c>
      <c r="O79" s="141" t="str">
        <f t="shared" si="7"/>
        <v/>
      </c>
      <c r="P79" s="141" t="str">
        <f t="shared" si="7"/>
        <v/>
      </c>
      <c r="Q79" s="141" t="str">
        <f t="shared" si="7"/>
        <v/>
      </c>
      <c r="R79" s="138" t="str">
        <f t="shared" si="8"/>
        <v/>
      </c>
    </row>
    <row r="80" spans="2:18" hidden="1" x14ac:dyDescent="0.15">
      <c r="B80" s="62">
        <v>15</v>
      </c>
      <c r="C80" s="63" t="s">
        <v>68</v>
      </c>
      <c r="D80" s="2" t="s">
        <v>69</v>
      </c>
      <c r="E80" s="140" t="s">
        <v>70</v>
      </c>
      <c r="F80" s="141" t="str">
        <f t="shared" si="7"/>
        <v/>
      </c>
      <c r="G80" s="141" t="str">
        <f t="shared" si="7"/>
        <v/>
      </c>
      <c r="H80" s="141" t="str">
        <f t="shared" si="7"/>
        <v/>
      </c>
      <c r="I80" s="141" t="str">
        <f t="shared" si="7"/>
        <v/>
      </c>
      <c r="J80" s="141" t="str">
        <f t="shared" si="7"/>
        <v/>
      </c>
      <c r="K80" s="141" t="str">
        <f t="shared" si="7"/>
        <v/>
      </c>
      <c r="L80" s="141" t="str">
        <f t="shared" si="7"/>
        <v/>
      </c>
      <c r="M80" s="141" t="str">
        <f t="shared" si="7"/>
        <v/>
      </c>
      <c r="N80" s="141" t="str">
        <f t="shared" si="7"/>
        <v/>
      </c>
      <c r="O80" s="141" t="str">
        <f t="shared" si="7"/>
        <v/>
      </c>
      <c r="P80" s="141" t="str">
        <f t="shared" si="7"/>
        <v/>
      </c>
      <c r="Q80" s="141" t="str">
        <f t="shared" si="7"/>
        <v/>
      </c>
      <c r="R80" s="138" t="str">
        <f t="shared" si="8"/>
        <v/>
      </c>
    </row>
    <row r="81" spans="2:18" ht="27" hidden="1" x14ac:dyDescent="0.15">
      <c r="B81" s="62">
        <v>16</v>
      </c>
      <c r="C81" s="63" t="s">
        <v>72</v>
      </c>
      <c r="D81" s="2" t="s">
        <v>48</v>
      </c>
      <c r="E81" s="140" t="s">
        <v>73</v>
      </c>
      <c r="F81" s="141" t="str">
        <f t="shared" si="7"/>
        <v/>
      </c>
      <c r="G81" s="141" t="str">
        <f t="shared" si="7"/>
        <v/>
      </c>
      <c r="H81" s="141" t="str">
        <f t="shared" si="7"/>
        <v/>
      </c>
      <c r="I81" s="141" t="str">
        <f t="shared" si="7"/>
        <v/>
      </c>
      <c r="J81" s="141" t="str">
        <f t="shared" si="7"/>
        <v/>
      </c>
      <c r="K81" s="141" t="str">
        <f t="shared" si="7"/>
        <v/>
      </c>
      <c r="L81" s="141" t="str">
        <f t="shared" si="7"/>
        <v/>
      </c>
      <c r="M81" s="141" t="str">
        <f t="shared" si="7"/>
        <v/>
      </c>
      <c r="N81" s="141" t="str">
        <f t="shared" si="7"/>
        <v/>
      </c>
      <c r="O81" s="141" t="str">
        <f t="shared" si="7"/>
        <v/>
      </c>
      <c r="P81" s="141" t="str">
        <f t="shared" si="7"/>
        <v/>
      </c>
      <c r="Q81" s="141" t="str">
        <f t="shared" si="7"/>
        <v/>
      </c>
      <c r="R81" s="138" t="str">
        <f t="shared" si="8"/>
        <v/>
      </c>
    </row>
    <row r="82" spans="2:18" hidden="1" x14ac:dyDescent="0.15">
      <c r="B82" s="62">
        <v>17</v>
      </c>
      <c r="C82" s="63" t="s">
        <v>75</v>
      </c>
      <c r="D82" s="2" t="s">
        <v>76</v>
      </c>
      <c r="E82" s="140" t="s">
        <v>39</v>
      </c>
      <c r="F82" s="141" t="str">
        <f t="shared" ref="F82:Q97" si="9">IF(F23="","",IF(F23=$V23,$AC23,F23))</f>
        <v/>
      </c>
      <c r="G82" s="141" t="str">
        <f t="shared" si="9"/>
        <v/>
      </c>
      <c r="H82" s="141" t="str">
        <f t="shared" si="9"/>
        <v/>
      </c>
      <c r="I82" s="141" t="str">
        <f t="shared" si="9"/>
        <v/>
      </c>
      <c r="J82" s="141" t="str">
        <f t="shared" si="9"/>
        <v/>
      </c>
      <c r="K82" s="141" t="str">
        <f t="shared" si="9"/>
        <v/>
      </c>
      <c r="L82" s="141" t="str">
        <f t="shared" si="9"/>
        <v/>
      </c>
      <c r="M82" s="141" t="str">
        <f t="shared" si="9"/>
        <v/>
      </c>
      <c r="N82" s="141" t="str">
        <f t="shared" si="9"/>
        <v/>
      </c>
      <c r="O82" s="141" t="str">
        <f t="shared" si="9"/>
        <v/>
      </c>
      <c r="P82" s="141" t="str">
        <f t="shared" si="9"/>
        <v/>
      </c>
      <c r="Q82" s="141" t="str">
        <f t="shared" si="9"/>
        <v/>
      </c>
      <c r="R82" s="138" t="str">
        <f t="shared" si="8"/>
        <v/>
      </c>
    </row>
    <row r="83" spans="2:18" hidden="1" x14ac:dyDescent="0.15">
      <c r="B83" s="62">
        <v>18</v>
      </c>
      <c r="C83" s="63" t="s">
        <v>77</v>
      </c>
      <c r="D83" s="2" t="s">
        <v>38</v>
      </c>
      <c r="E83" s="140" t="s">
        <v>39</v>
      </c>
      <c r="F83" s="141" t="str">
        <f t="shared" si="9"/>
        <v/>
      </c>
      <c r="G83" s="141" t="str">
        <f t="shared" si="9"/>
        <v/>
      </c>
      <c r="H83" s="141" t="str">
        <f t="shared" si="9"/>
        <v/>
      </c>
      <c r="I83" s="141" t="str">
        <f t="shared" si="9"/>
        <v/>
      </c>
      <c r="J83" s="141" t="str">
        <f t="shared" si="9"/>
        <v/>
      </c>
      <c r="K83" s="141" t="str">
        <f t="shared" si="9"/>
        <v/>
      </c>
      <c r="L83" s="141" t="str">
        <f t="shared" si="9"/>
        <v/>
      </c>
      <c r="M83" s="141" t="str">
        <f t="shared" si="9"/>
        <v/>
      </c>
      <c r="N83" s="141" t="str">
        <f t="shared" si="9"/>
        <v/>
      </c>
      <c r="O83" s="141" t="str">
        <f t="shared" si="9"/>
        <v/>
      </c>
      <c r="P83" s="141" t="str">
        <f t="shared" si="9"/>
        <v/>
      </c>
      <c r="Q83" s="141" t="str">
        <f t="shared" si="9"/>
        <v/>
      </c>
      <c r="R83" s="138" t="str">
        <f t="shared" si="8"/>
        <v/>
      </c>
    </row>
    <row r="84" spans="2:18" hidden="1" x14ac:dyDescent="0.15">
      <c r="B84" s="62">
        <v>19</v>
      </c>
      <c r="C84" s="63" t="s">
        <v>78</v>
      </c>
      <c r="D84" s="2" t="s">
        <v>38</v>
      </c>
      <c r="E84" s="140" t="s">
        <v>39</v>
      </c>
      <c r="F84" s="141" t="str">
        <f t="shared" si="9"/>
        <v/>
      </c>
      <c r="G84" s="141" t="str">
        <f t="shared" si="9"/>
        <v/>
      </c>
      <c r="H84" s="141" t="str">
        <f t="shared" si="9"/>
        <v/>
      </c>
      <c r="I84" s="141" t="str">
        <f t="shared" si="9"/>
        <v/>
      </c>
      <c r="J84" s="141" t="str">
        <f t="shared" si="9"/>
        <v/>
      </c>
      <c r="K84" s="141" t="str">
        <f t="shared" si="9"/>
        <v/>
      </c>
      <c r="L84" s="141" t="str">
        <f t="shared" si="9"/>
        <v/>
      </c>
      <c r="M84" s="141" t="str">
        <f t="shared" si="9"/>
        <v/>
      </c>
      <c r="N84" s="141" t="str">
        <f t="shared" si="9"/>
        <v/>
      </c>
      <c r="O84" s="141" t="str">
        <f t="shared" si="9"/>
        <v/>
      </c>
      <c r="P84" s="141" t="str">
        <f t="shared" si="9"/>
        <v/>
      </c>
      <c r="Q84" s="141" t="str">
        <f t="shared" si="9"/>
        <v/>
      </c>
      <c r="R84" s="138" t="str">
        <f t="shared" si="8"/>
        <v/>
      </c>
    </row>
    <row r="85" spans="2:18" hidden="1" x14ac:dyDescent="0.15">
      <c r="B85" s="62">
        <v>20</v>
      </c>
      <c r="C85" s="63" t="s">
        <v>79</v>
      </c>
      <c r="D85" s="2" t="s">
        <v>38</v>
      </c>
      <c r="E85" s="140" t="s">
        <v>39</v>
      </c>
      <c r="F85" s="141" t="str">
        <f t="shared" si="9"/>
        <v/>
      </c>
      <c r="G85" s="141" t="str">
        <f t="shared" si="9"/>
        <v/>
      </c>
      <c r="H85" s="141" t="str">
        <f t="shared" si="9"/>
        <v/>
      </c>
      <c r="I85" s="141" t="str">
        <f t="shared" si="9"/>
        <v/>
      </c>
      <c r="J85" s="141" t="str">
        <f t="shared" si="9"/>
        <v/>
      </c>
      <c r="K85" s="141" t="str">
        <f t="shared" si="9"/>
        <v/>
      </c>
      <c r="L85" s="141" t="str">
        <f t="shared" si="9"/>
        <v/>
      </c>
      <c r="M85" s="141" t="str">
        <f t="shared" si="9"/>
        <v/>
      </c>
      <c r="N85" s="141" t="str">
        <f t="shared" si="9"/>
        <v/>
      </c>
      <c r="O85" s="141" t="str">
        <f t="shared" si="9"/>
        <v/>
      </c>
      <c r="P85" s="141" t="str">
        <f t="shared" si="9"/>
        <v/>
      </c>
      <c r="Q85" s="141" t="str">
        <f t="shared" si="9"/>
        <v/>
      </c>
      <c r="R85" s="138" t="str">
        <f t="shared" si="8"/>
        <v/>
      </c>
    </row>
    <row r="86" spans="2:18" hidden="1" x14ac:dyDescent="0.15">
      <c r="B86" s="62">
        <v>21</v>
      </c>
      <c r="C86" s="63" t="s">
        <v>80</v>
      </c>
      <c r="D86" s="2" t="s">
        <v>81</v>
      </c>
      <c r="E86" s="140" t="s">
        <v>82</v>
      </c>
      <c r="F86" s="141" t="str">
        <f t="shared" si="9"/>
        <v/>
      </c>
      <c r="G86" s="141" t="str">
        <f t="shared" si="9"/>
        <v/>
      </c>
      <c r="H86" s="141" t="str">
        <f t="shared" si="9"/>
        <v/>
      </c>
      <c r="I86" s="141" t="str">
        <f t="shared" si="9"/>
        <v/>
      </c>
      <c r="J86" s="141" t="str">
        <f t="shared" si="9"/>
        <v/>
      </c>
      <c r="K86" s="141" t="str">
        <f t="shared" si="9"/>
        <v/>
      </c>
      <c r="L86" s="141" t="str">
        <f t="shared" si="9"/>
        <v/>
      </c>
      <c r="M86" s="141" t="str">
        <f t="shared" si="9"/>
        <v/>
      </c>
      <c r="N86" s="141" t="str">
        <f t="shared" si="9"/>
        <v/>
      </c>
      <c r="O86" s="141" t="str">
        <f t="shared" si="9"/>
        <v/>
      </c>
      <c r="P86" s="141" t="str">
        <f t="shared" si="9"/>
        <v/>
      </c>
      <c r="Q86" s="141" t="str">
        <f t="shared" si="9"/>
        <v/>
      </c>
      <c r="R86" s="138" t="str">
        <f t="shared" si="8"/>
        <v/>
      </c>
    </row>
    <row r="87" spans="2:18" hidden="1" x14ac:dyDescent="0.15">
      <c r="B87" s="62">
        <v>22</v>
      </c>
      <c r="C87" s="63" t="s">
        <v>84</v>
      </c>
      <c r="D87" s="2" t="s">
        <v>76</v>
      </c>
      <c r="E87" s="140" t="s">
        <v>73</v>
      </c>
      <c r="F87" s="141" t="str">
        <f t="shared" si="9"/>
        <v/>
      </c>
      <c r="G87" s="141" t="str">
        <f t="shared" si="9"/>
        <v/>
      </c>
      <c r="H87" s="141" t="str">
        <f t="shared" si="9"/>
        <v/>
      </c>
      <c r="I87" s="141" t="str">
        <f t="shared" si="9"/>
        <v/>
      </c>
      <c r="J87" s="141" t="str">
        <f t="shared" si="9"/>
        <v/>
      </c>
      <c r="K87" s="141" t="str">
        <f t="shared" si="9"/>
        <v/>
      </c>
      <c r="L87" s="141" t="str">
        <f t="shared" si="9"/>
        <v/>
      </c>
      <c r="M87" s="141" t="str">
        <f t="shared" si="9"/>
        <v/>
      </c>
      <c r="N87" s="141" t="str">
        <f t="shared" si="9"/>
        <v/>
      </c>
      <c r="O87" s="141" t="str">
        <f t="shared" si="9"/>
        <v/>
      </c>
      <c r="P87" s="141" t="str">
        <f t="shared" si="9"/>
        <v/>
      </c>
      <c r="Q87" s="141" t="str">
        <f t="shared" si="9"/>
        <v/>
      </c>
      <c r="R87" s="138" t="str">
        <f t="shared" si="8"/>
        <v/>
      </c>
    </row>
    <row r="88" spans="2:18" hidden="1" x14ac:dyDescent="0.15">
      <c r="B88" s="62">
        <v>23</v>
      </c>
      <c r="C88" s="63" t="s">
        <v>85</v>
      </c>
      <c r="D88" s="2" t="s">
        <v>86</v>
      </c>
      <c r="E88" s="140" t="s">
        <v>39</v>
      </c>
      <c r="F88" s="141" t="str">
        <f t="shared" si="9"/>
        <v/>
      </c>
      <c r="G88" s="141" t="str">
        <f t="shared" si="9"/>
        <v/>
      </c>
      <c r="H88" s="141" t="str">
        <f t="shared" si="9"/>
        <v/>
      </c>
      <c r="I88" s="141" t="str">
        <f t="shared" si="9"/>
        <v/>
      </c>
      <c r="J88" s="141" t="str">
        <f t="shared" si="9"/>
        <v/>
      </c>
      <c r="K88" s="141" t="str">
        <f t="shared" si="9"/>
        <v/>
      </c>
      <c r="L88" s="141" t="str">
        <f t="shared" si="9"/>
        <v/>
      </c>
      <c r="M88" s="141" t="str">
        <f t="shared" si="9"/>
        <v/>
      </c>
      <c r="N88" s="141" t="str">
        <f t="shared" si="9"/>
        <v/>
      </c>
      <c r="O88" s="141" t="str">
        <f t="shared" si="9"/>
        <v/>
      </c>
      <c r="P88" s="141" t="str">
        <f t="shared" si="9"/>
        <v/>
      </c>
      <c r="Q88" s="141" t="str">
        <f t="shared" si="9"/>
        <v/>
      </c>
      <c r="R88" s="138" t="str">
        <f t="shared" si="8"/>
        <v/>
      </c>
    </row>
    <row r="89" spans="2:18" hidden="1" x14ac:dyDescent="0.15">
      <c r="B89" s="62">
        <v>24</v>
      </c>
      <c r="C89" s="63" t="s">
        <v>87</v>
      </c>
      <c r="D89" s="2" t="s">
        <v>48</v>
      </c>
      <c r="E89" s="140" t="s">
        <v>49</v>
      </c>
      <c r="F89" s="141" t="str">
        <f t="shared" si="9"/>
        <v/>
      </c>
      <c r="G89" s="141" t="str">
        <f t="shared" si="9"/>
        <v/>
      </c>
      <c r="H89" s="141" t="str">
        <f t="shared" si="9"/>
        <v/>
      </c>
      <c r="I89" s="141" t="str">
        <f t="shared" si="9"/>
        <v/>
      </c>
      <c r="J89" s="141" t="str">
        <f t="shared" si="9"/>
        <v/>
      </c>
      <c r="K89" s="141" t="str">
        <f t="shared" si="9"/>
        <v/>
      </c>
      <c r="L89" s="141" t="str">
        <f t="shared" si="9"/>
        <v/>
      </c>
      <c r="M89" s="141" t="str">
        <f t="shared" si="9"/>
        <v/>
      </c>
      <c r="N89" s="141" t="str">
        <f t="shared" si="9"/>
        <v/>
      </c>
      <c r="O89" s="141" t="str">
        <f t="shared" si="9"/>
        <v/>
      </c>
      <c r="P89" s="141" t="str">
        <f t="shared" si="9"/>
        <v/>
      </c>
      <c r="Q89" s="141" t="str">
        <f t="shared" si="9"/>
        <v/>
      </c>
      <c r="R89" s="138" t="str">
        <f t="shared" si="8"/>
        <v/>
      </c>
    </row>
    <row r="90" spans="2:18" hidden="1" x14ac:dyDescent="0.15">
      <c r="B90" s="62">
        <v>25</v>
      </c>
      <c r="C90" s="63" t="s">
        <v>91</v>
      </c>
      <c r="D90" s="2" t="s">
        <v>92</v>
      </c>
      <c r="E90" s="140" t="s">
        <v>39</v>
      </c>
      <c r="F90" s="141" t="str">
        <f t="shared" si="9"/>
        <v/>
      </c>
      <c r="G90" s="141" t="str">
        <f t="shared" si="9"/>
        <v/>
      </c>
      <c r="H90" s="141" t="str">
        <f t="shared" si="9"/>
        <v/>
      </c>
      <c r="I90" s="141" t="str">
        <f t="shared" si="9"/>
        <v/>
      </c>
      <c r="J90" s="141" t="str">
        <f t="shared" si="9"/>
        <v/>
      </c>
      <c r="K90" s="141" t="str">
        <f t="shared" si="9"/>
        <v/>
      </c>
      <c r="L90" s="141" t="str">
        <f t="shared" si="9"/>
        <v/>
      </c>
      <c r="M90" s="141" t="str">
        <f t="shared" si="9"/>
        <v/>
      </c>
      <c r="N90" s="141" t="str">
        <f t="shared" si="9"/>
        <v/>
      </c>
      <c r="O90" s="141" t="str">
        <f t="shared" si="9"/>
        <v/>
      </c>
      <c r="P90" s="141" t="str">
        <f t="shared" si="9"/>
        <v/>
      </c>
      <c r="Q90" s="141" t="str">
        <f t="shared" si="9"/>
        <v/>
      </c>
      <c r="R90" s="138" t="str">
        <f t="shared" si="8"/>
        <v/>
      </c>
    </row>
    <row r="91" spans="2:18" hidden="1" x14ac:dyDescent="0.15">
      <c r="B91" s="62">
        <v>26</v>
      </c>
      <c r="C91" s="63" t="s">
        <v>93</v>
      </c>
      <c r="D91" s="2" t="s">
        <v>38</v>
      </c>
      <c r="E91" s="140" t="s">
        <v>39</v>
      </c>
      <c r="F91" s="141" t="str">
        <f t="shared" si="9"/>
        <v/>
      </c>
      <c r="G91" s="141" t="str">
        <f t="shared" si="9"/>
        <v/>
      </c>
      <c r="H91" s="141" t="str">
        <f t="shared" si="9"/>
        <v/>
      </c>
      <c r="I91" s="141" t="str">
        <f t="shared" si="9"/>
        <v/>
      </c>
      <c r="J91" s="141" t="str">
        <f t="shared" si="9"/>
        <v/>
      </c>
      <c r="K91" s="141" t="str">
        <f t="shared" si="9"/>
        <v/>
      </c>
      <c r="L91" s="141" t="str">
        <f t="shared" si="9"/>
        <v/>
      </c>
      <c r="M91" s="141" t="str">
        <f t="shared" si="9"/>
        <v/>
      </c>
      <c r="N91" s="141" t="str">
        <f t="shared" si="9"/>
        <v/>
      </c>
      <c r="O91" s="141" t="str">
        <f t="shared" si="9"/>
        <v/>
      </c>
      <c r="P91" s="141" t="str">
        <f t="shared" si="9"/>
        <v/>
      </c>
      <c r="Q91" s="141" t="str">
        <f t="shared" si="9"/>
        <v/>
      </c>
      <c r="R91" s="138" t="str">
        <f t="shared" si="8"/>
        <v/>
      </c>
    </row>
    <row r="92" spans="2:18" hidden="1" x14ac:dyDescent="0.15">
      <c r="B92" s="62">
        <v>27</v>
      </c>
      <c r="C92" s="63" t="s">
        <v>94</v>
      </c>
      <c r="D92" s="2" t="s">
        <v>92</v>
      </c>
      <c r="E92" s="140" t="s">
        <v>39</v>
      </c>
      <c r="F92" s="141" t="str">
        <f t="shared" si="9"/>
        <v/>
      </c>
      <c r="G92" s="141" t="str">
        <f t="shared" si="9"/>
        <v/>
      </c>
      <c r="H92" s="141" t="str">
        <f t="shared" si="9"/>
        <v/>
      </c>
      <c r="I92" s="141" t="str">
        <f t="shared" si="9"/>
        <v/>
      </c>
      <c r="J92" s="141" t="str">
        <f t="shared" si="9"/>
        <v/>
      </c>
      <c r="K92" s="141" t="str">
        <f t="shared" si="9"/>
        <v/>
      </c>
      <c r="L92" s="141" t="str">
        <f t="shared" si="9"/>
        <v/>
      </c>
      <c r="M92" s="141" t="str">
        <f t="shared" si="9"/>
        <v/>
      </c>
      <c r="N92" s="141" t="str">
        <f t="shared" si="9"/>
        <v/>
      </c>
      <c r="O92" s="141" t="str">
        <f t="shared" si="9"/>
        <v/>
      </c>
      <c r="P92" s="141" t="str">
        <f t="shared" si="9"/>
        <v/>
      </c>
      <c r="Q92" s="141" t="str">
        <f t="shared" si="9"/>
        <v/>
      </c>
      <c r="R92" s="138" t="str">
        <f t="shared" si="8"/>
        <v/>
      </c>
    </row>
    <row r="93" spans="2:18" hidden="1" x14ac:dyDescent="0.15">
      <c r="B93" s="62">
        <v>28</v>
      </c>
      <c r="C93" s="63" t="s">
        <v>95</v>
      </c>
      <c r="D93" s="2" t="s">
        <v>108</v>
      </c>
      <c r="E93" s="140" t="s">
        <v>54</v>
      </c>
      <c r="F93" s="141" t="str">
        <f t="shared" si="9"/>
        <v/>
      </c>
      <c r="G93" s="141" t="str">
        <f t="shared" si="9"/>
        <v/>
      </c>
      <c r="H93" s="141" t="str">
        <f t="shared" si="9"/>
        <v/>
      </c>
      <c r="I93" s="141" t="str">
        <f t="shared" si="9"/>
        <v/>
      </c>
      <c r="J93" s="141" t="str">
        <f t="shared" si="9"/>
        <v/>
      </c>
      <c r="K93" s="141" t="str">
        <f t="shared" si="9"/>
        <v/>
      </c>
      <c r="L93" s="141" t="str">
        <f t="shared" si="9"/>
        <v/>
      </c>
      <c r="M93" s="141" t="str">
        <f t="shared" si="9"/>
        <v/>
      </c>
      <c r="N93" s="141" t="str">
        <f t="shared" si="9"/>
        <v/>
      </c>
      <c r="O93" s="141" t="str">
        <f t="shared" si="9"/>
        <v/>
      </c>
      <c r="P93" s="141" t="str">
        <f t="shared" si="9"/>
        <v/>
      </c>
      <c r="Q93" s="141" t="str">
        <f t="shared" si="9"/>
        <v/>
      </c>
      <c r="R93" s="138" t="str">
        <f t="shared" si="8"/>
        <v/>
      </c>
    </row>
    <row r="94" spans="2:18" hidden="1" x14ac:dyDescent="0.15">
      <c r="B94" s="62">
        <v>29</v>
      </c>
      <c r="C94" s="63" t="s">
        <v>96</v>
      </c>
      <c r="D94" s="2" t="s">
        <v>97</v>
      </c>
      <c r="E94" s="140" t="s">
        <v>39</v>
      </c>
      <c r="F94" s="141" t="str">
        <f t="shared" si="9"/>
        <v/>
      </c>
      <c r="G94" s="141" t="str">
        <f t="shared" si="9"/>
        <v/>
      </c>
      <c r="H94" s="141" t="str">
        <f t="shared" si="9"/>
        <v/>
      </c>
      <c r="I94" s="141" t="str">
        <f t="shared" si="9"/>
        <v/>
      </c>
      <c r="J94" s="141" t="str">
        <f t="shared" si="9"/>
        <v/>
      </c>
      <c r="K94" s="141" t="str">
        <f t="shared" si="9"/>
        <v/>
      </c>
      <c r="L94" s="141" t="str">
        <f t="shared" si="9"/>
        <v/>
      </c>
      <c r="M94" s="141" t="str">
        <f t="shared" si="9"/>
        <v/>
      </c>
      <c r="N94" s="141" t="str">
        <f t="shared" si="9"/>
        <v/>
      </c>
      <c r="O94" s="141" t="str">
        <f t="shared" si="9"/>
        <v/>
      </c>
      <c r="P94" s="141" t="str">
        <f t="shared" si="9"/>
        <v/>
      </c>
      <c r="Q94" s="141" t="str">
        <f t="shared" si="9"/>
        <v/>
      </c>
      <c r="R94" s="138" t="str">
        <f t="shared" si="8"/>
        <v/>
      </c>
    </row>
    <row r="95" spans="2:18" hidden="1" x14ac:dyDescent="0.15">
      <c r="B95" s="62">
        <v>30</v>
      </c>
      <c r="C95" s="63" t="s">
        <v>98</v>
      </c>
      <c r="D95" s="2" t="s">
        <v>99</v>
      </c>
      <c r="E95" s="140" t="s">
        <v>39</v>
      </c>
      <c r="F95" s="141" t="str">
        <f t="shared" si="9"/>
        <v/>
      </c>
      <c r="G95" s="141" t="str">
        <f t="shared" si="9"/>
        <v/>
      </c>
      <c r="H95" s="141" t="str">
        <f t="shared" si="9"/>
        <v/>
      </c>
      <c r="I95" s="141" t="str">
        <f t="shared" si="9"/>
        <v/>
      </c>
      <c r="J95" s="141" t="str">
        <f t="shared" si="9"/>
        <v/>
      </c>
      <c r="K95" s="141" t="str">
        <f t="shared" si="9"/>
        <v/>
      </c>
      <c r="L95" s="141" t="str">
        <f t="shared" si="9"/>
        <v/>
      </c>
      <c r="M95" s="141" t="str">
        <f t="shared" si="9"/>
        <v/>
      </c>
      <c r="N95" s="141" t="str">
        <f t="shared" si="9"/>
        <v/>
      </c>
      <c r="O95" s="141" t="str">
        <f t="shared" si="9"/>
        <v/>
      </c>
      <c r="P95" s="141" t="str">
        <f t="shared" si="9"/>
        <v/>
      </c>
      <c r="Q95" s="141" t="str">
        <f t="shared" si="9"/>
        <v/>
      </c>
      <c r="R95" s="138" t="str">
        <f t="shared" si="8"/>
        <v/>
      </c>
    </row>
    <row r="96" spans="2:18" hidden="1" x14ac:dyDescent="0.15">
      <c r="B96" s="62">
        <v>31</v>
      </c>
      <c r="C96" s="63" t="s">
        <v>100</v>
      </c>
      <c r="D96" s="2" t="s">
        <v>101</v>
      </c>
      <c r="E96" s="140" t="s">
        <v>102</v>
      </c>
      <c r="F96" s="141" t="str">
        <f t="shared" si="9"/>
        <v/>
      </c>
      <c r="G96" s="141" t="str">
        <f t="shared" si="9"/>
        <v/>
      </c>
      <c r="H96" s="141" t="str">
        <f t="shared" si="9"/>
        <v/>
      </c>
      <c r="I96" s="141" t="str">
        <f t="shared" si="9"/>
        <v/>
      </c>
      <c r="J96" s="141" t="str">
        <f t="shared" si="9"/>
        <v/>
      </c>
      <c r="K96" s="141" t="str">
        <f t="shared" si="9"/>
        <v/>
      </c>
      <c r="L96" s="141" t="str">
        <f t="shared" si="9"/>
        <v/>
      </c>
      <c r="M96" s="141" t="str">
        <f t="shared" si="9"/>
        <v/>
      </c>
      <c r="N96" s="141" t="str">
        <f t="shared" si="9"/>
        <v/>
      </c>
      <c r="O96" s="141" t="str">
        <f t="shared" si="9"/>
        <v/>
      </c>
      <c r="P96" s="141" t="str">
        <f t="shared" si="9"/>
        <v/>
      </c>
      <c r="Q96" s="141" t="str">
        <f t="shared" si="9"/>
        <v/>
      </c>
      <c r="R96" s="138" t="str">
        <f t="shared" si="8"/>
        <v/>
      </c>
    </row>
    <row r="97" spans="2:18" hidden="1" x14ac:dyDescent="0.15">
      <c r="B97" s="62">
        <v>32</v>
      </c>
      <c r="C97" s="63" t="s">
        <v>104</v>
      </c>
      <c r="D97" s="2" t="s">
        <v>61</v>
      </c>
      <c r="E97" s="140" t="s">
        <v>105</v>
      </c>
      <c r="F97" s="141" t="str">
        <f t="shared" si="9"/>
        <v/>
      </c>
      <c r="G97" s="141" t="str">
        <f t="shared" si="9"/>
        <v/>
      </c>
      <c r="H97" s="141" t="str">
        <f t="shared" si="9"/>
        <v/>
      </c>
      <c r="I97" s="141" t="str">
        <f t="shared" si="9"/>
        <v/>
      </c>
      <c r="J97" s="141" t="str">
        <f t="shared" si="9"/>
        <v/>
      </c>
      <c r="K97" s="141" t="str">
        <f t="shared" si="9"/>
        <v/>
      </c>
      <c r="L97" s="141" t="str">
        <f t="shared" si="9"/>
        <v/>
      </c>
      <c r="M97" s="141" t="str">
        <f t="shared" si="9"/>
        <v/>
      </c>
      <c r="N97" s="141" t="str">
        <f t="shared" si="9"/>
        <v/>
      </c>
      <c r="O97" s="141" t="str">
        <f t="shared" si="9"/>
        <v/>
      </c>
      <c r="P97" s="141" t="str">
        <f t="shared" si="9"/>
        <v/>
      </c>
      <c r="Q97" s="141" t="str">
        <f t="shared" si="9"/>
        <v/>
      </c>
      <c r="R97" s="138" t="str">
        <f t="shared" si="8"/>
        <v/>
      </c>
    </row>
    <row r="98" spans="2:18" hidden="1" x14ac:dyDescent="0.15">
      <c r="B98" s="62">
        <v>33</v>
      </c>
      <c r="C98" s="63" t="s">
        <v>107</v>
      </c>
      <c r="D98" s="2" t="s">
        <v>108</v>
      </c>
      <c r="E98" s="140" t="s">
        <v>105</v>
      </c>
      <c r="F98" s="141" t="str">
        <f t="shared" ref="F98:Q113" si="10">IF(F39="","",IF(F39=$V39,$AC39,F39))</f>
        <v/>
      </c>
      <c r="G98" s="141" t="str">
        <f t="shared" si="10"/>
        <v/>
      </c>
      <c r="H98" s="141" t="str">
        <f t="shared" si="10"/>
        <v/>
      </c>
      <c r="I98" s="141" t="str">
        <f t="shared" si="10"/>
        <v/>
      </c>
      <c r="J98" s="141" t="str">
        <f t="shared" si="10"/>
        <v/>
      </c>
      <c r="K98" s="141" t="str">
        <f t="shared" si="10"/>
        <v/>
      </c>
      <c r="L98" s="141" t="str">
        <f t="shared" si="10"/>
        <v/>
      </c>
      <c r="M98" s="141" t="str">
        <f t="shared" si="10"/>
        <v/>
      </c>
      <c r="N98" s="141" t="str">
        <f t="shared" si="10"/>
        <v/>
      </c>
      <c r="O98" s="141" t="str">
        <f t="shared" si="10"/>
        <v/>
      </c>
      <c r="P98" s="141" t="str">
        <f t="shared" si="10"/>
        <v/>
      </c>
      <c r="Q98" s="141" t="str">
        <f t="shared" si="10"/>
        <v/>
      </c>
      <c r="R98" s="138" t="str">
        <f t="shared" si="8"/>
        <v/>
      </c>
    </row>
    <row r="99" spans="2:18" hidden="1" x14ac:dyDescent="0.15">
      <c r="B99" s="62">
        <v>34</v>
      </c>
      <c r="C99" s="63" t="s">
        <v>109</v>
      </c>
      <c r="D99" s="2" t="s">
        <v>110</v>
      </c>
      <c r="E99" s="140" t="s">
        <v>111</v>
      </c>
      <c r="F99" s="141" t="str">
        <f t="shared" si="10"/>
        <v/>
      </c>
      <c r="G99" s="141" t="str">
        <f t="shared" si="10"/>
        <v/>
      </c>
      <c r="H99" s="141" t="str">
        <f t="shared" si="10"/>
        <v/>
      </c>
      <c r="I99" s="141" t="str">
        <f t="shared" si="10"/>
        <v/>
      </c>
      <c r="J99" s="141" t="str">
        <f t="shared" si="10"/>
        <v/>
      </c>
      <c r="K99" s="141" t="str">
        <f t="shared" si="10"/>
        <v/>
      </c>
      <c r="L99" s="141" t="str">
        <f t="shared" si="10"/>
        <v/>
      </c>
      <c r="M99" s="141" t="str">
        <f t="shared" si="10"/>
        <v/>
      </c>
      <c r="N99" s="141" t="str">
        <f t="shared" si="10"/>
        <v/>
      </c>
      <c r="O99" s="141" t="str">
        <f t="shared" si="10"/>
        <v/>
      </c>
      <c r="P99" s="141" t="str">
        <f t="shared" si="10"/>
        <v/>
      </c>
      <c r="Q99" s="141" t="str">
        <f t="shared" si="10"/>
        <v/>
      </c>
      <c r="R99" s="138" t="str">
        <f t="shared" si="8"/>
        <v/>
      </c>
    </row>
    <row r="100" spans="2:18" hidden="1" x14ac:dyDescent="0.15">
      <c r="B100" s="62">
        <v>35</v>
      </c>
      <c r="C100" s="63" t="s">
        <v>113</v>
      </c>
      <c r="D100" s="2" t="s">
        <v>61</v>
      </c>
      <c r="E100" s="140" t="s">
        <v>105</v>
      </c>
      <c r="F100" s="141" t="str">
        <f t="shared" si="10"/>
        <v/>
      </c>
      <c r="G100" s="141" t="str">
        <f t="shared" si="10"/>
        <v/>
      </c>
      <c r="H100" s="141" t="str">
        <f t="shared" si="10"/>
        <v/>
      </c>
      <c r="I100" s="141" t="str">
        <f t="shared" si="10"/>
        <v/>
      </c>
      <c r="J100" s="141" t="str">
        <f t="shared" si="10"/>
        <v/>
      </c>
      <c r="K100" s="141" t="str">
        <f t="shared" si="10"/>
        <v/>
      </c>
      <c r="L100" s="141" t="str">
        <f t="shared" si="10"/>
        <v/>
      </c>
      <c r="M100" s="141" t="str">
        <f t="shared" si="10"/>
        <v/>
      </c>
      <c r="N100" s="141" t="str">
        <f t="shared" si="10"/>
        <v/>
      </c>
      <c r="O100" s="141" t="str">
        <f t="shared" si="10"/>
        <v/>
      </c>
      <c r="P100" s="141" t="str">
        <f t="shared" si="10"/>
        <v/>
      </c>
      <c r="Q100" s="141" t="str">
        <f t="shared" si="10"/>
        <v/>
      </c>
      <c r="R100" s="138" t="str">
        <f t="shared" si="8"/>
        <v/>
      </c>
    </row>
    <row r="101" spans="2:18" hidden="1" x14ac:dyDescent="0.15">
      <c r="B101" s="62">
        <v>36</v>
      </c>
      <c r="C101" s="63" t="s">
        <v>114</v>
      </c>
      <c r="D101" s="2" t="s">
        <v>115</v>
      </c>
      <c r="E101" s="140" t="s">
        <v>116</v>
      </c>
      <c r="F101" s="141" t="str">
        <f t="shared" si="10"/>
        <v/>
      </c>
      <c r="G101" s="141" t="str">
        <f t="shared" si="10"/>
        <v/>
      </c>
      <c r="H101" s="141" t="str">
        <f t="shared" si="10"/>
        <v/>
      </c>
      <c r="I101" s="141" t="str">
        <f t="shared" si="10"/>
        <v/>
      </c>
      <c r="J101" s="141" t="str">
        <f t="shared" si="10"/>
        <v/>
      </c>
      <c r="K101" s="141" t="str">
        <f t="shared" si="10"/>
        <v/>
      </c>
      <c r="L101" s="141" t="str">
        <f t="shared" si="10"/>
        <v/>
      </c>
      <c r="M101" s="141" t="str">
        <f t="shared" si="10"/>
        <v/>
      </c>
      <c r="N101" s="141" t="str">
        <f t="shared" si="10"/>
        <v/>
      </c>
      <c r="O101" s="141" t="str">
        <f t="shared" si="10"/>
        <v/>
      </c>
      <c r="P101" s="141" t="str">
        <f t="shared" si="10"/>
        <v/>
      </c>
      <c r="Q101" s="141" t="str">
        <f t="shared" si="10"/>
        <v/>
      </c>
      <c r="R101" s="138" t="str">
        <f t="shared" si="8"/>
        <v/>
      </c>
    </row>
    <row r="102" spans="2:18" hidden="1" x14ac:dyDescent="0.15">
      <c r="B102" s="62">
        <v>37</v>
      </c>
      <c r="C102" s="63" t="s">
        <v>117</v>
      </c>
      <c r="D102" s="2" t="s">
        <v>69</v>
      </c>
      <c r="E102" s="140" t="s">
        <v>70</v>
      </c>
      <c r="F102" s="141" t="str">
        <f t="shared" si="10"/>
        <v/>
      </c>
      <c r="G102" s="141" t="str">
        <f t="shared" si="10"/>
        <v/>
      </c>
      <c r="H102" s="141" t="str">
        <f t="shared" si="10"/>
        <v/>
      </c>
      <c r="I102" s="141" t="str">
        <f t="shared" si="10"/>
        <v/>
      </c>
      <c r="J102" s="141" t="str">
        <f t="shared" si="10"/>
        <v/>
      </c>
      <c r="K102" s="141" t="str">
        <f t="shared" si="10"/>
        <v/>
      </c>
      <c r="L102" s="141" t="str">
        <f t="shared" si="10"/>
        <v/>
      </c>
      <c r="M102" s="141" t="str">
        <f t="shared" si="10"/>
        <v/>
      </c>
      <c r="N102" s="141" t="str">
        <f t="shared" si="10"/>
        <v/>
      </c>
      <c r="O102" s="141" t="str">
        <f t="shared" si="10"/>
        <v/>
      </c>
      <c r="P102" s="141" t="str">
        <f t="shared" si="10"/>
        <v/>
      </c>
      <c r="Q102" s="141" t="str">
        <f t="shared" si="10"/>
        <v/>
      </c>
      <c r="R102" s="138" t="str">
        <f t="shared" si="8"/>
        <v/>
      </c>
    </row>
    <row r="103" spans="2:18" hidden="1" x14ac:dyDescent="0.15">
      <c r="B103" s="62">
        <v>38</v>
      </c>
      <c r="C103" s="63" t="s">
        <v>118</v>
      </c>
      <c r="D103" s="2" t="s">
        <v>115</v>
      </c>
      <c r="E103" s="140" t="s">
        <v>119</v>
      </c>
      <c r="F103" s="141">
        <f t="shared" si="10"/>
        <v>7.6</v>
      </c>
      <c r="G103" s="141">
        <f t="shared" si="10"/>
        <v>7.8</v>
      </c>
      <c r="H103" s="141">
        <f t="shared" si="10"/>
        <v>7.5</v>
      </c>
      <c r="I103" s="141" t="str">
        <f t="shared" si="10"/>
        <v/>
      </c>
      <c r="J103" s="141" t="str">
        <f t="shared" si="10"/>
        <v/>
      </c>
      <c r="K103" s="141" t="str">
        <f t="shared" si="10"/>
        <v/>
      </c>
      <c r="L103" s="141" t="str">
        <f t="shared" si="10"/>
        <v/>
      </c>
      <c r="M103" s="141" t="str">
        <f t="shared" si="10"/>
        <v/>
      </c>
      <c r="N103" s="141" t="str">
        <f t="shared" si="10"/>
        <v/>
      </c>
      <c r="O103" s="141" t="str">
        <f t="shared" si="10"/>
        <v/>
      </c>
      <c r="P103" s="141" t="str">
        <f t="shared" si="10"/>
        <v/>
      </c>
      <c r="Q103" s="141" t="str">
        <f t="shared" si="10"/>
        <v/>
      </c>
      <c r="R103" s="138">
        <f t="shared" si="8"/>
        <v>7.6333333333333329</v>
      </c>
    </row>
    <row r="104" spans="2:18" hidden="1" x14ac:dyDescent="0.15">
      <c r="B104" s="62">
        <v>39</v>
      </c>
      <c r="C104" s="63" t="s">
        <v>121</v>
      </c>
      <c r="D104" s="2" t="s">
        <v>122</v>
      </c>
      <c r="E104" s="140" t="s">
        <v>123</v>
      </c>
      <c r="F104" s="141" t="str">
        <f t="shared" si="10"/>
        <v/>
      </c>
      <c r="G104" s="141" t="str">
        <f t="shared" si="10"/>
        <v/>
      </c>
      <c r="H104" s="141" t="str">
        <f t="shared" si="10"/>
        <v/>
      </c>
      <c r="I104" s="141" t="str">
        <f t="shared" si="10"/>
        <v/>
      </c>
      <c r="J104" s="141" t="str">
        <f t="shared" si="10"/>
        <v/>
      </c>
      <c r="K104" s="141" t="str">
        <f t="shared" si="10"/>
        <v/>
      </c>
      <c r="L104" s="141" t="str">
        <f t="shared" si="10"/>
        <v/>
      </c>
      <c r="M104" s="141" t="str">
        <f t="shared" si="10"/>
        <v/>
      </c>
      <c r="N104" s="141" t="str">
        <f t="shared" si="10"/>
        <v/>
      </c>
      <c r="O104" s="141" t="str">
        <f t="shared" si="10"/>
        <v/>
      </c>
      <c r="P104" s="141" t="str">
        <f t="shared" si="10"/>
        <v/>
      </c>
      <c r="Q104" s="141" t="str">
        <f t="shared" si="10"/>
        <v/>
      </c>
      <c r="R104" s="138" t="str">
        <f t="shared" si="8"/>
        <v/>
      </c>
    </row>
    <row r="105" spans="2:18" hidden="1" x14ac:dyDescent="0.15">
      <c r="B105" s="62">
        <v>40</v>
      </c>
      <c r="C105" s="63" t="s">
        <v>125</v>
      </c>
      <c r="D105" s="2" t="s">
        <v>126</v>
      </c>
      <c r="E105" s="140" t="s">
        <v>127</v>
      </c>
      <c r="F105" s="141" t="str">
        <f t="shared" si="10"/>
        <v/>
      </c>
      <c r="G105" s="141" t="str">
        <f t="shared" si="10"/>
        <v/>
      </c>
      <c r="H105" s="141" t="str">
        <f t="shared" si="10"/>
        <v/>
      </c>
      <c r="I105" s="141" t="str">
        <f t="shared" si="10"/>
        <v/>
      </c>
      <c r="J105" s="141" t="str">
        <f t="shared" si="10"/>
        <v/>
      </c>
      <c r="K105" s="141" t="str">
        <f t="shared" si="10"/>
        <v/>
      </c>
      <c r="L105" s="141" t="str">
        <f t="shared" si="10"/>
        <v/>
      </c>
      <c r="M105" s="141" t="str">
        <f t="shared" si="10"/>
        <v/>
      </c>
      <c r="N105" s="141" t="str">
        <f t="shared" si="10"/>
        <v/>
      </c>
      <c r="O105" s="141" t="str">
        <f t="shared" si="10"/>
        <v/>
      </c>
      <c r="P105" s="141" t="str">
        <f t="shared" si="10"/>
        <v/>
      </c>
      <c r="Q105" s="141" t="str">
        <f t="shared" si="10"/>
        <v/>
      </c>
      <c r="R105" s="138" t="str">
        <f t="shared" si="8"/>
        <v/>
      </c>
    </row>
    <row r="106" spans="2:18" hidden="1" x14ac:dyDescent="0.15">
      <c r="B106" s="62">
        <v>41</v>
      </c>
      <c r="C106" s="63" t="s">
        <v>128</v>
      </c>
      <c r="D106" s="2" t="s">
        <v>108</v>
      </c>
      <c r="E106" s="140" t="s">
        <v>54</v>
      </c>
      <c r="F106" s="141" t="str">
        <f t="shared" si="10"/>
        <v/>
      </c>
      <c r="G106" s="141" t="str">
        <f t="shared" si="10"/>
        <v/>
      </c>
      <c r="H106" s="141" t="str">
        <f t="shared" si="10"/>
        <v/>
      </c>
      <c r="I106" s="141" t="str">
        <f t="shared" si="10"/>
        <v/>
      </c>
      <c r="J106" s="141" t="str">
        <f t="shared" si="10"/>
        <v/>
      </c>
      <c r="K106" s="141" t="str">
        <f t="shared" si="10"/>
        <v/>
      </c>
      <c r="L106" s="141" t="str">
        <f t="shared" si="10"/>
        <v/>
      </c>
      <c r="M106" s="141" t="str">
        <f t="shared" si="10"/>
        <v/>
      </c>
      <c r="N106" s="141" t="str">
        <f t="shared" si="10"/>
        <v/>
      </c>
      <c r="O106" s="141" t="str">
        <f t="shared" si="10"/>
        <v/>
      </c>
      <c r="P106" s="141" t="str">
        <f t="shared" si="10"/>
        <v/>
      </c>
      <c r="Q106" s="141" t="str">
        <f t="shared" si="10"/>
        <v/>
      </c>
      <c r="R106" s="138" t="str">
        <f t="shared" si="8"/>
        <v/>
      </c>
    </row>
    <row r="107" spans="2:18" hidden="1" x14ac:dyDescent="0.15">
      <c r="B107" s="62">
        <v>42</v>
      </c>
      <c r="C107" s="63" t="s">
        <v>129</v>
      </c>
      <c r="D107" s="2" t="s">
        <v>130</v>
      </c>
      <c r="E107" s="140" t="s">
        <v>131</v>
      </c>
      <c r="F107" s="141" t="str">
        <f t="shared" si="10"/>
        <v/>
      </c>
      <c r="G107" s="141" t="str">
        <f t="shared" si="10"/>
        <v/>
      </c>
      <c r="H107" s="141" t="str">
        <f t="shared" si="10"/>
        <v/>
      </c>
      <c r="I107" s="141" t="str">
        <f t="shared" si="10"/>
        <v/>
      </c>
      <c r="J107" s="141" t="str">
        <f t="shared" si="10"/>
        <v/>
      </c>
      <c r="K107" s="141" t="str">
        <f t="shared" si="10"/>
        <v/>
      </c>
      <c r="L107" s="141" t="str">
        <f t="shared" si="10"/>
        <v/>
      </c>
      <c r="M107" s="141" t="str">
        <f t="shared" si="10"/>
        <v/>
      </c>
      <c r="N107" s="141" t="str">
        <f t="shared" si="10"/>
        <v/>
      </c>
      <c r="O107" s="141" t="str">
        <f t="shared" si="10"/>
        <v/>
      </c>
      <c r="P107" s="141" t="str">
        <f t="shared" si="10"/>
        <v/>
      </c>
      <c r="Q107" s="141" t="str">
        <f t="shared" si="10"/>
        <v/>
      </c>
      <c r="R107" s="138" t="str">
        <f t="shared" si="8"/>
        <v/>
      </c>
    </row>
    <row r="108" spans="2:18" hidden="1" x14ac:dyDescent="0.15">
      <c r="B108" s="62">
        <v>43</v>
      </c>
      <c r="C108" s="63" t="s">
        <v>133</v>
      </c>
      <c r="D108" s="2" t="s">
        <v>130</v>
      </c>
      <c r="E108" s="140" t="s">
        <v>131</v>
      </c>
      <c r="F108" s="141" t="str">
        <f t="shared" si="10"/>
        <v/>
      </c>
      <c r="G108" s="141" t="str">
        <f t="shared" si="10"/>
        <v/>
      </c>
      <c r="H108" s="141" t="str">
        <f t="shared" si="10"/>
        <v/>
      </c>
      <c r="I108" s="141" t="str">
        <f t="shared" si="10"/>
        <v/>
      </c>
      <c r="J108" s="141" t="str">
        <f t="shared" si="10"/>
        <v/>
      </c>
      <c r="K108" s="141" t="str">
        <f t="shared" si="10"/>
        <v/>
      </c>
      <c r="L108" s="141" t="str">
        <f t="shared" si="10"/>
        <v/>
      </c>
      <c r="M108" s="141" t="str">
        <f t="shared" si="10"/>
        <v/>
      </c>
      <c r="N108" s="141" t="str">
        <f t="shared" si="10"/>
        <v/>
      </c>
      <c r="O108" s="141" t="str">
        <f t="shared" si="10"/>
        <v/>
      </c>
      <c r="P108" s="141" t="str">
        <f t="shared" si="10"/>
        <v/>
      </c>
      <c r="Q108" s="141" t="str">
        <f t="shared" si="10"/>
        <v/>
      </c>
      <c r="R108" s="138" t="str">
        <f t="shared" si="8"/>
        <v/>
      </c>
    </row>
    <row r="109" spans="2:18" hidden="1" x14ac:dyDescent="0.15">
      <c r="B109" s="62">
        <v>44</v>
      </c>
      <c r="C109" s="63" t="s">
        <v>134</v>
      </c>
      <c r="D109" s="2" t="s">
        <v>76</v>
      </c>
      <c r="E109" s="140" t="s">
        <v>70</v>
      </c>
      <c r="F109" s="141" t="str">
        <f t="shared" si="10"/>
        <v/>
      </c>
      <c r="G109" s="141" t="str">
        <f t="shared" si="10"/>
        <v/>
      </c>
      <c r="H109" s="141" t="str">
        <f t="shared" si="10"/>
        <v/>
      </c>
      <c r="I109" s="141" t="str">
        <f t="shared" si="10"/>
        <v/>
      </c>
      <c r="J109" s="141" t="str">
        <f t="shared" si="10"/>
        <v/>
      </c>
      <c r="K109" s="141" t="str">
        <f t="shared" si="10"/>
        <v/>
      </c>
      <c r="L109" s="141" t="str">
        <f t="shared" si="10"/>
        <v/>
      </c>
      <c r="M109" s="141" t="str">
        <f t="shared" si="10"/>
        <v/>
      </c>
      <c r="N109" s="141" t="str">
        <f t="shared" si="10"/>
        <v/>
      </c>
      <c r="O109" s="141" t="str">
        <f t="shared" si="10"/>
        <v/>
      </c>
      <c r="P109" s="141" t="str">
        <f t="shared" si="10"/>
        <v/>
      </c>
      <c r="Q109" s="141" t="str">
        <f t="shared" si="10"/>
        <v/>
      </c>
      <c r="R109" s="138" t="str">
        <f t="shared" si="8"/>
        <v/>
      </c>
    </row>
    <row r="110" spans="2:18" hidden="1" x14ac:dyDescent="0.15">
      <c r="B110" s="62">
        <v>45</v>
      </c>
      <c r="C110" s="63" t="s">
        <v>135</v>
      </c>
      <c r="D110" s="2" t="s">
        <v>136</v>
      </c>
      <c r="E110" s="140" t="s">
        <v>137</v>
      </c>
      <c r="F110" s="141" t="str">
        <f t="shared" si="10"/>
        <v/>
      </c>
      <c r="G110" s="141" t="str">
        <f t="shared" si="10"/>
        <v/>
      </c>
      <c r="H110" s="141" t="str">
        <f t="shared" si="10"/>
        <v/>
      </c>
      <c r="I110" s="141" t="str">
        <f t="shared" si="10"/>
        <v/>
      </c>
      <c r="J110" s="141" t="str">
        <f t="shared" si="10"/>
        <v/>
      </c>
      <c r="K110" s="141" t="str">
        <f t="shared" si="10"/>
        <v/>
      </c>
      <c r="L110" s="141" t="str">
        <f t="shared" si="10"/>
        <v/>
      </c>
      <c r="M110" s="141" t="str">
        <f t="shared" si="10"/>
        <v/>
      </c>
      <c r="N110" s="141" t="str">
        <f t="shared" si="10"/>
        <v/>
      </c>
      <c r="O110" s="141" t="str">
        <f t="shared" si="10"/>
        <v/>
      </c>
      <c r="P110" s="141" t="str">
        <f t="shared" si="10"/>
        <v/>
      </c>
      <c r="Q110" s="141" t="str">
        <f t="shared" si="10"/>
        <v/>
      </c>
      <c r="R110" s="138" t="str">
        <f t="shared" si="8"/>
        <v/>
      </c>
    </row>
    <row r="111" spans="2:18" hidden="1" x14ac:dyDescent="0.15">
      <c r="B111" s="62">
        <v>46</v>
      </c>
      <c r="C111" s="63" t="s">
        <v>139</v>
      </c>
      <c r="D111" s="2" t="s">
        <v>140</v>
      </c>
      <c r="E111" s="140" t="s">
        <v>141</v>
      </c>
      <c r="F111" s="141">
        <f t="shared" si="10"/>
        <v>0.4</v>
      </c>
      <c r="G111" s="141">
        <f t="shared" si="10"/>
        <v>0.4</v>
      </c>
      <c r="H111" s="141">
        <f t="shared" si="10"/>
        <v>0.4</v>
      </c>
      <c r="I111" s="141" t="str">
        <f t="shared" si="10"/>
        <v/>
      </c>
      <c r="J111" s="141" t="str">
        <f t="shared" si="10"/>
        <v/>
      </c>
      <c r="K111" s="141" t="str">
        <f t="shared" si="10"/>
        <v/>
      </c>
      <c r="L111" s="141" t="str">
        <f t="shared" si="10"/>
        <v/>
      </c>
      <c r="M111" s="141" t="str">
        <f t="shared" si="10"/>
        <v/>
      </c>
      <c r="N111" s="141" t="str">
        <f t="shared" si="10"/>
        <v/>
      </c>
      <c r="O111" s="141" t="str">
        <f t="shared" si="10"/>
        <v/>
      </c>
      <c r="P111" s="141" t="str">
        <f t="shared" si="10"/>
        <v/>
      </c>
      <c r="Q111" s="141" t="str">
        <f t="shared" si="10"/>
        <v/>
      </c>
      <c r="R111" s="138">
        <f t="shared" si="8"/>
        <v>0.40000000000000008</v>
      </c>
    </row>
    <row r="112" spans="2:18" hidden="1" x14ac:dyDescent="0.15">
      <c r="B112" s="62">
        <v>47</v>
      </c>
      <c r="C112" s="63" t="s">
        <v>143</v>
      </c>
      <c r="D112" s="2" t="s">
        <v>144</v>
      </c>
      <c r="E112" s="140" t="s">
        <v>145</v>
      </c>
      <c r="F112" s="141">
        <f t="shared" si="10"/>
        <v>7.28</v>
      </c>
      <c r="G112" s="141">
        <f t="shared" si="10"/>
        <v>7.51</v>
      </c>
      <c r="H112" s="141">
        <f t="shared" si="10"/>
        <v>7.31</v>
      </c>
      <c r="I112" s="141" t="str">
        <f t="shared" si="10"/>
        <v/>
      </c>
      <c r="J112" s="141" t="str">
        <f t="shared" si="10"/>
        <v/>
      </c>
      <c r="K112" s="141" t="str">
        <f t="shared" si="10"/>
        <v/>
      </c>
      <c r="L112" s="141" t="str">
        <f t="shared" si="10"/>
        <v/>
      </c>
      <c r="M112" s="141" t="str">
        <f t="shared" si="10"/>
        <v/>
      </c>
      <c r="N112" s="141" t="str">
        <f t="shared" si="10"/>
        <v/>
      </c>
      <c r="O112" s="141" t="str">
        <f t="shared" si="10"/>
        <v/>
      </c>
      <c r="P112" s="141" t="str">
        <f t="shared" si="10"/>
        <v/>
      </c>
      <c r="Q112" s="141" t="str">
        <f t="shared" si="10"/>
        <v/>
      </c>
      <c r="R112" s="138">
        <f t="shared" si="8"/>
        <v>7.3666666666666663</v>
      </c>
    </row>
    <row r="113" spans="2:18" hidden="1" x14ac:dyDescent="0.15">
      <c r="B113" s="62">
        <v>48</v>
      </c>
      <c r="C113" s="63" t="s">
        <v>146</v>
      </c>
      <c r="D113" s="2" t="s">
        <v>147</v>
      </c>
      <c r="E113" s="140" t="s">
        <v>145</v>
      </c>
      <c r="F113" s="141" t="str">
        <f t="shared" si="10"/>
        <v>異常なし</v>
      </c>
      <c r="G113" s="141" t="str">
        <f t="shared" si="10"/>
        <v>異常なし</v>
      </c>
      <c r="H113" s="141" t="str">
        <f t="shared" si="10"/>
        <v>異常なし</v>
      </c>
      <c r="I113" s="141" t="str">
        <f t="shared" si="10"/>
        <v/>
      </c>
      <c r="J113" s="141" t="str">
        <f t="shared" si="10"/>
        <v/>
      </c>
      <c r="K113" s="141" t="str">
        <f t="shared" si="10"/>
        <v/>
      </c>
      <c r="L113" s="141" t="str">
        <f t="shared" si="10"/>
        <v/>
      </c>
      <c r="M113" s="141" t="str">
        <f t="shared" si="10"/>
        <v/>
      </c>
      <c r="N113" s="141" t="str">
        <f t="shared" si="10"/>
        <v/>
      </c>
      <c r="O113" s="141" t="str">
        <f t="shared" si="10"/>
        <v/>
      </c>
      <c r="P113" s="141" t="str">
        <f t="shared" si="10"/>
        <v/>
      </c>
      <c r="Q113" s="141" t="str">
        <f t="shared" si="10"/>
        <v/>
      </c>
      <c r="R113" s="138"/>
    </row>
    <row r="114" spans="2:18" hidden="1" x14ac:dyDescent="0.15">
      <c r="B114" s="62">
        <v>49</v>
      </c>
      <c r="C114" s="63" t="s">
        <v>148</v>
      </c>
      <c r="D114" s="2" t="s">
        <v>147</v>
      </c>
      <c r="E114" s="140" t="s">
        <v>145</v>
      </c>
      <c r="F114" s="141" t="str">
        <f t="shared" ref="F114:Q117" si="11">IF(F55="","",IF(F55=$V55,$AC55,F55))</f>
        <v>異常なし</v>
      </c>
      <c r="G114" s="141" t="str">
        <f t="shared" si="11"/>
        <v>異常なし</v>
      </c>
      <c r="H114" s="141" t="str">
        <f t="shared" si="11"/>
        <v>異常なし</v>
      </c>
      <c r="I114" s="141" t="str">
        <f t="shared" si="11"/>
        <v/>
      </c>
      <c r="J114" s="141" t="str">
        <f t="shared" si="11"/>
        <v/>
      </c>
      <c r="K114" s="141" t="str">
        <f t="shared" si="11"/>
        <v/>
      </c>
      <c r="L114" s="141" t="str">
        <f t="shared" si="11"/>
        <v/>
      </c>
      <c r="M114" s="141" t="str">
        <f t="shared" si="11"/>
        <v/>
      </c>
      <c r="N114" s="141" t="str">
        <f t="shared" si="11"/>
        <v/>
      </c>
      <c r="O114" s="141" t="str">
        <f t="shared" si="11"/>
        <v/>
      </c>
      <c r="P114" s="141" t="str">
        <f t="shared" si="11"/>
        <v/>
      </c>
      <c r="Q114" s="141" t="str">
        <f t="shared" si="11"/>
        <v/>
      </c>
      <c r="R114" s="138"/>
    </row>
    <row r="115" spans="2:18" hidden="1" x14ac:dyDescent="0.15">
      <c r="B115" s="62">
        <v>50</v>
      </c>
      <c r="C115" s="63" t="s">
        <v>149</v>
      </c>
      <c r="D115" s="2" t="s">
        <v>150</v>
      </c>
      <c r="E115" s="140" t="s">
        <v>151</v>
      </c>
      <c r="F115" s="141">
        <f t="shared" si="11"/>
        <v>1</v>
      </c>
      <c r="G115" s="141">
        <f t="shared" si="11"/>
        <v>1</v>
      </c>
      <c r="H115" s="141">
        <f t="shared" si="11"/>
        <v>1</v>
      </c>
      <c r="I115" s="141" t="str">
        <f t="shared" si="11"/>
        <v/>
      </c>
      <c r="J115" s="141" t="str">
        <f t="shared" si="11"/>
        <v/>
      </c>
      <c r="K115" s="141" t="str">
        <f t="shared" si="11"/>
        <v/>
      </c>
      <c r="L115" s="141" t="str">
        <f t="shared" si="11"/>
        <v/>
      </c>
      <c r="M115" s="141" t="str">
        <f t="shared" si="11"/>
        <v/>
      </c>
      <c r="N115" s="141" t="str">
        <f t="shared" si="11"/>
        <v/>
      </c>
      <c r="O115" s="141" t="str">
        <f t="shared" si="11"/>
        <v/>
      </c>
      <c r="P115" s="141" t="str">
        <f t="shared" si="11"/>
        <v/>
      </c>
      <c r="Q115" s="141" t="str">
        <f t="shared" si="11"/>
        <v/>
      </c>
      <c r="R115" s="138">
        <f>IF(AND(F115="",G115="",H115="",I115="",J115="",K115="",L115="",M115="",N115="",O115="",P115="",Q115=""),"",AVERAGE(F115:Q115))</f>
        <v>1</v>
      </c>
    </row>
    <row r="116" spans="2:18" hidden="1" x14ac:dyDescent="0.15">
      <c r="B116" s="62">
        <v>51</v>
      </c>
      <c r="C116" s="63" t="s">
        <v>153</v>
      </c>
      <c r="D116" s="2" t="s">
        <v>154</v>
      </c>
      <c r="E116" s="140" t="s">
        <v>155</v>
      </c>
      <c r="F116" s="141">
        <f t="shared" si="11"/>
        <v>0.1</v>
      </c>
      <c r="G116" s="141">
        <f t="shared" si="11"/>
        <v>0.1</v>
      </c>
      <c r="H116" s="141">
        <f t="shared" si="11"/>
        <v>0.1</v>
      </c>
      <c r="I116" s="141" t="str">
        <f t="shared" si="11"/>
        <v/>
      </c>
      <c r="J116" s="141" t="str">
        <f t="shared" si="11"/>
        <v/>
      </c>
      <c r="K116" s="141" t="str">
        <f t="shared" si="11"/>
        <v/>
      </c>
      <c r="L116" s="141" t="str">
        <f t="shared" si="11"/>
        <v/>
      </c>
      <c r="M116" s="141" t="str">
        <f t="shared" si="11"/>
        <v/>
      </c>
      <c r="N116" s="141" t="str">
        <f t="shared" si="11"/>
        <v/>
      </c>
      <c r="O116" s="141" t="str">
        <f t="shared" si="11"/>
        <v/>
      </c>
      <c r="P116" s="141" t="str">
        <f t="shared" si="11"/>
        <v/>
      </c>
      <c r="Q116" s="141" t="str">
        <f t="shared" si="11"/>
        <v/>
      </c>
      <c r="R116" s="138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113"/>
      <c r="C117" s="114" t="s">
        <v>157</v>
      </c>
      <c r="D117" s="4" t="s">
        <v>61</v>
      </c>
      <c r="E117" s="142" t="s">
        <v>116</v>
      </c>
      <c r="F117" s="129">
        <f t="shared" si="11"/>
        <v>0.3</v>
      </c>
      <c r="G117" s="129">
        <f t="shared" si="11"/>
        <v>0.3</v>
      </c>
      <c r="H117" s="129">
        <f t="shared" si="11"/>
        <v>0.4</v>
      </c>
      <c r="I117" s="129" t="str">
        <f t="shared" si="11"/>
        <v/>
      </c>
      <c r="J117" s="129" t="str">
        <f t="shared" si="11"/>
        <v/>
      </c>
      <c r="K117" s="129" t="str">
        <f t="shared" si="11"/>
        <v/>
      </c>
      <c r="L117" s="129" t="str">
        <f t="shared" si="11"/>
        <v/>
      </c>
      <c r="M117" s="129" t="str">
        <f t="shared" si="11"/>
        <v/>
      </c>
      <c r="N117" s="129" t="str">
        <f t="shared" si="11"/>
        <v/>
      </c>
      <c r="O117" s="129" t="str">
        <f t="shared" si="11"/>
        <v/>
      </c>
      <c r="P117" s="129" t="str">
        <f t="shared" si="11"/>
        <v/>
      </c>
      <c r="Q117" s="129" t="str">
        <f t="shared" si="11"/>
        <v/>
      </c>
      <c r="R117" s="143">
        <f>IF(AND(F117="",G117="",H117="",I117="",J117="",K117="",L117="",M117="",N117="",O117="",P117="",Q117=""),"",AVERAGE(F117:Q117))</f>
        <v>0.33333333333333331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2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16384" width="9" style="17"/>
  </cols>
  <sheetData>
    <row r="1" spans="1:31" ht="28.5" customHeight="1" thickBot="1" x14ac:dyDescent="0.35">
      <c r="B1" s="6" t="s">
        <v>193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7" t="s">
        <v>178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31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31" x14ac:dyDescent="0.15">
      <c r="B4" s="24" t="s">
        <v>18</v>
      </c>
      <c r="C4" s="25"/>
      <c r="D4" s="26" t="s">
        <v>19</v>
      </c>
      <c r="E4" s="27" t="s">
        <v>19</v>
      </c>
      <c r="F4" s="28" t="s">
        <v>181</v>
      </c>
      <c r="G4" s="29" t="s">
        <v>184</v>
      </c>
      <c r="H4" s="29" t="s">
        <v>185</v>
      </c>
      <c r="I4" s="29"/>
      <c r="J4" s="29"/>
      <c r="K4" s="29"/>
      <c r="L4" s="29"/>
      <c r="M4" s="29"/>
      <c r="N4" s="29"/>
      <c r="O4" s="29"/>
      <c r="P4" s="29"/>
      <c r="Q4" s="30"/>
      <c r="R4" s="31"/>
      <c r="S4" s="31"/>
      <c r="T4" s="32"/>
    </row>
    <row r="5" spans="1:31" x14ac:dyDescent="0.15">
      <c r="B5" s="24" t="s">
        <v>20</v>
      </c>
      <c r="C5" s="25"/>
      <c r="D5" s="26" t="s">
        <v>19</v>
      </c>
      <c r="E5" s="27" t="s">
        <v>19</v>
      </c>
      <c r="F5" s="33">
        <v>13.5</v>
      </c>
      <c r="G5" s="34">
        <v>21</v>
      </c>
      <c r="H5" s="34">
        <v>21</v>
      </c>
      <c r="I5" s="34"/>
      <c r="J5" s="34"/>
      <c r="K5" s="34"/>
      <c r="L5" s="34"/>
      <c r="M5" s="34"/>
      <c r="N5" s="34"/>
      <c r="O5" s="34"/>
      <c r="P5" s="34"/>
      <c r="Q5" s="35"/>
      <c r="R5" s="144">
        <v>13.5</v>
      </c>
      <c r="S5" s="37">
        <v>21</v>
      </c>
      <c r="T5" s="37">
        <v>18.5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13</v>
      </c>
      <c r="G6" s="43">
        <v>29</v>
      </c>
      <c r="H6" s="43">
        <v>28</v>
      </c>
      <c r="I6" s="43"/>
      <c r="J6" s="43"/>
      <c r="K6" s="43"/>
      <c r="L6" s="43"/>
      <c r="M6" s="43"/>
      <c r="N6" s="43"/>
      <c r="O6" s="43"/>
      <c r="P6" s="43"/>
      <c r="Q6" s="44"/>
      <c r="R6" s="45">
        <v>13</v>
      </c>
      <c r="S6" s="46">
        <v>29</v>
      </c>
      <c r="T6" s="47">
        <v>23.333333333333332</v>
      </c>
    </row>
    <row r="7" spans="1:31" ht="14.25" thickTop="1" x14ac:dyDescent="0.15">
      <c r="A7" s="48"/>
      <c r="B7" s="49">
        <v>1</v>
      </c>
      <c r="C7" s="50" t="s">
        <v>22</v>
      </c>
      <c r="D7" s="1" t="s">
        <v>23</v>
      </c>
      <c r="E7" s="51" t="s">
        <v>24</v>
      </c>
      <c r="F7" s="52">
        <v>0</v>
      </c>
      <c r="G7" s="53">
        <v>0</v>
      </c>
      <c r="H7" s="54">
        <v>0</v>
      </c>
      <c r="I7" s="55"/>
      <c r="J7" s="53"/>
      <c r="K7" s="54"/>
      <c r="L7" s="56"/>
      <c r="M7" s="53"/>
      <c r="N7" s="54"/>
      <c r="O7" s="57"/>
      <c r="P7" s="57"/>
      <c r="Q7" s="58"/>
      <c r="R7" s="59">
        <v>0</v>
      </c>
      <c r="S7" s="60">
        <v>0</v>
      </c>
      <c r="T7" s="61">
        <v>0</v>
      </c>
      <c r="V7" s="17">
        <v>0</v>
      </c>
      <c r="W7" s="17">
        <f t="shared" ref="W7:W58" si="0">COUNTIF(F7:Q7,V7)</f>
        <v>3</v>
      </c>
      <c r="X7" s="17">
        <f t="shared" ref="X7:X58" si="1">COUNTIF(F7:Q7,"")</f>
        <v>9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1" x14ac:dyDescent="0.15">
      <c r="A8" s="48"/>
      <c r="B8" s="62">
        <v>2</v>
      </c>
      <c r="C8" s="63" t="s">
        <v>25</v>
      </c>
      <c r="D8" s="2" t="s">
        <v>26</v>
      </c>
      <c r="E8" s="64" t="s">
        <v>27</v>
      </c>
      <c r="F8" s="65" t="s">
        <v>182</v>
      </c>
      <c r="G8" s="66" t="s">
        <v>182</v>
      </c>
      <c r="H8" s="67" t="s">
        <v>182</v>
      </c>
      <c r="I8" s="68"/>
      <c r="J8" s="66"/>
      <c r="K8" s="67"/>
      <c r="L8" s="68"/>
      <c r="M8" s="66"/>
      <c r="N8" s="67"/>
      <c r="O8" s="69"/>
      <c r="P8" s="69"/>
      <c r="Q8" s="70"/>
      <c r="R8" s="71"/>
      <c r="S8" s="72"/>
      <c r="T8" s="73"/>
      <c r="V8" s="17" t="s">
        <v>28</v>
      </c>
      <c r="W8" s="17">
        <f t="shared" si="0"/>
        <v>3</v>
      </c>
      <c r="X8" s="17">
        <f t="shared" si="1"/>
        <v>9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1" x14ac:dyDescent="0.15">
      <c r="A9" s="48"/>
      <c r="B9" s="62">
        <v>3</v>
      </c>
      <c r="C9" s="74" t="s">
        <v>29</v>
      </c>
      <c r="D9" s="3" t="s">
        <v>30</v>
      </c>
      <c r="E9" s="75" t="s">
        <v>31</v>
      </c>
      <c r="F9" s="65"/>
      <c r="G9" s="66"/>
      <c r="H9" s="67" t="s">
        <v>32</v>
      </c>
      <c r="I9" s="68"/>
      <c r="J9" s="66"/>
      <c r="K9" s="67"/>
      <c r="L9" s="68"/>
      <c r="M9" s="66"/>
      <c r="N9" s="67"/>
      <c r="O9" s="69"/>
      <c r="P9" s="69"/>
      <c r="Q9" s="70"/>
      <c r="R9" s="76" t="s">
        <v>32</v>
      </c>
      <c r="S9" s="77" t="s">
        <v>32</v>
      </c>
      <c r="T9" s="78" t="s">
        <v>32</v>
      </c>
      <c r="V9" s="17" t="s">
        <v>32</v>
      </c>
      <c r="W9" s="17">
        <f t="shared" si="0"/>
        <v>1</v>
      </c>
      <c r="X9" s="17">
        <f t="shared" si="1"/>
        <v>11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1" x14ac:dyDescent="0.15">
      <c r="A10" s="48"/>
      <c r="B10" s="62">
        <v>4</v>
      </c>
      <c r="C10" s="63" t="s">
        <v>33</v>
      </c>
      <c r="D10" s="2" t="s">
        <v>34</v>
      </c>
      <c r="E10" s="64" t="s">
        <v>35</v>
      </c>
      <c r="F10" s="65"/>
      <c r="G10" s="66"/>
      <c r="H10" s="67" t="s">
        <v>36</v>
      </c>
      <c r="I10" s="68"/>
      <c r="J10" s="66"/>
      <c r="K10" s="67"/>
      <c r="L10" s="68"/>
      <c r="M10" s="66"/>
      <c r="N10" s="67"/>
      <c r="O10" s="69"/>
      <c r="P10" s="69"/>
      <c r="Q10" s="70"/>
      <c r="R10" s="79" t="s">
        <v>36</v>
      </c>
      <c r="S10" s="80" t="s">
        <v>36</v>
      </c>
      <c r="T10" s="81" t="s">
        <v>36</v>
      </c>
      <c r="V10" s="17" t="s">
        <v>36</v>
      </c>
      <c r="W10" s="17">
        <f t="shared" si="0"/>
        <v>1</v>
      </c>
      <c r="X10" s="17">
        <f t="shared" si="1"/>
        <v>11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1" x14ac:dyDescent="0.15">
      <c r="A11" s="48"/>
      <c r="B11" s="62">
        <v>5</v>
      </c>
      <c r="C11" s="74" t="s">
        <v>37</v>
      </c>
      <c r="D11" s="3" t="s">
        <v>38</v>
      </c>
      <c r="E11" s="75" t="s">
        <v>39</v>
      </c>
      <c r="F11" s="65"/>
      <c r="G11" s="66"/>
      <c r="H11" s="67" t="s">
        <v>40</v>
      </c>
      <c r="I11" s="68"/>
      <c r="J11" s="66"/>
      <c r="K11" s="67"/>
      <c r="L11" s="68"/>
      <c r="M11" s="66"/>
      <c r="N11" s="67"/>
      <c r="O11" s="69"/>
      <c r="P11" s="69"/>
      <c r="Q11" s="70"/>
      <c r="R11" s="82" t="s">
        <v>40</v>
      </c>
      <c r="S11" s="83" t="s">
        <v>40</v>
      </c>
      <c r="T11" s="84" t="s">
        <v>40</v>
      </c>
      <c r="V11" s="17" t="s">
        <v>40</v>
      </c>
      <c r="W11" s="17">
        <f t="shared" si="0"/>
        <v>1</v>
      </c>
      <c r="X11" s="17">
        <f t="shared" si="1"/>
        <v>11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1" x14ac:dyDescent="0.15">
      <c r="A12" s="48"/>
      <c r="B12" s="62">
        <v>6</v>
      </c>
      <c r="C12" s="63" t="s">
        <v>41</v>
      </c>
      <c r="D12" s="2" t="s">
        <v>38</v>
      </c>
      <c r="E12" s="64" t="s">
        <v>39</v>
      </c>
      <c r="F12" s="65"/>
      <c r="G12" s="66"/>
      <c r="H12" s="67" t="s">
        <v>40</v>
      </c>
      <c r="I12" s="68"/>
      <c r="J12" s="66"/>
      <c r="K12" s="67"/>
      <c r="L12" s="68"/>
      <c r="M12" s="66"/>
      <c r="N12" s="67"/>
      <c r="O12" s="69"/>
      <c r="P12" s="69"/>
      <c r="Q12" s="70"/>
      <c r="R12" s="82" t="s">
        <v>40</v>
      </c>
      <c r="S12" s="83" t="s">
        <v>40</v>
      </c>
      <c r="T12" s="84" t="s">
        <v>40</v>
      </c>
      <c r="V12" s="17" t="s">
        <v>40</v>
      </c>
      <c r="W12" s="17">
        <f t="shared" si="0"/>
        <v>1</v>
      </c>
      <c r="X12" s="17">
        <f t="shared" si="1"/>
        <v>11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1" x14ac:dyDescent="0.15">
      <c r="A13" s="48"/>
      <c r="B13" s="62">
        <v>7</v>
      </c>
      <c r="C13" s="74" t="s">
        <v>42</v>
      </c>
      <c r="D13" s="3" t="s">
        <v>38</v>
      </c>
      <c r="E13" s="75" t="s">
        <v>39</v>
      </c>
      <c r="F13" s="65"/>
      <c r="G13" s="66"/>
      <c r="H13" s="67" t="s">
        <v>40</v>
      </c>
      <c r="I13" s="68"/>
      <c r="J13" s="66"/>
      <c r="K13" s="67"/>
      <c r="L13" s="68"/>
      <c r="M13" s="66"/>
      <c r="N13" s="67"/>
      <c r="O13" s="69"/>
      <c r="P13" s="69"/>
      <c r="Q13" s="70"/>
      <c r="R13" s="82" t="s">
        <v>40</v>
      </c>
      <c r="S13" s="83" t="s">
        <v>40</v>
      </c>
      <c r="T13" s="84" t="s">
        <v>40</v>
      </c>
      <c r="V13" s="17" t="s">
        <v>40</v>
      </c>
      <c r="W13" s="17">
        <f t="shared" si="0"/>
        <v>1</v>
      </c>
      <c r="X13" s="17">
        <f t="shared" si="1"/>
        <v>11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1" x14ac:dyDescent="0.15">
      <c r="A14" s="48"/>
      <c r="B14" s="62">
        <v>8</v>
      </c>
      <c r="C14" s="63" t="s">
        <v>43</v>
      </c>
      <c r="D14" s="2" t="s">
        <v>44</v>
      </c>
      <c r="E14" s="64" t="s">
        <v>45</v>
      </c>
      <c r="F14" s="65"/>
      <c r="G14" s="66"/>
      <c r="H14" s="67" t="s">
        <v>74</v>
      </c>
      <c r="I14" s="68"/>
      <c r="J14" s="66"/>
      <c r="K14" s="67"/>
      <c r="L14" s="68"/>
      <c r="M14" s="66"/>
      <c r="N14" s="67"/>
      <c r="O14" s="69"/>
      <c r="P14" s="69"/>
      <c r="Q14" s="70"/>
      <c r="R14" s="82" t="s">
        <v>74</v>
      </c>
      <c r="S14" s="83" t="s">
        <v>74</v>
      </c>
      <c r="T14" s="84" t="s">
        <v>74</v>
      </c>
      <c r="V14" s="85" t="s">
        <v>46</v>
      </c>
      <c r="W14" s="17">
        <f t="shared" si="0"/>
        <v>1</v>
      </c>
      <c r="X14" s="17">
        <f t="shared" si="1"/>
        <v>11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85">
        <v>2E-3</v>
      </c>
    </row>
    <row r="15" spans="1:31" x14ac:dyDescent="0.15">
      <c r="A15" s="48"/>
      <c r="B15" s="62">
        <v>9</v>
      </c>
      <c r="C15" s="74" t="s">
        <v>47</v>
      </c>
      <c r="D15" s="3" t="s">
        <v>48</v>
      </c>
      <c r="E15" s="75" t="s">
        <v>49</v>
      </c>
      <c r="F15" s="65"/>
      <c r="G15" s="66"/>
      <c r="H15" s="67" t="s">
        <v>186</v>
      </c>
      <c r="I15" s="68"/>
      <c r="J15" s="66"/>
      <c r="K15" s="67"/>
      <c r="L15" s="68"/>
      <c r="M15" s="66"/>
      <c r="N15" s="67"/>
      <c r="O15" s="69"/>
      <c r="P15" s="69"/>
      <c r="Q15" s="70"/>
      <c r="R15" s="82" t="s">
        <v>186</v>
      </c>
      <c r="S15" s="83" t="s">
        <v>186</v>
      </c>
      <c r="T15" s="84" t="s">
        <v>186</v>
      </c>
      <c r="V15" s="17" t="s">
        <v>50</v>
      </c>
      <c r="W15" s="17">
        <f t="shared" si="0"/>
        <v>1</v>
      </c>
      <c r="X15" s="17">
        <f t="shared" si="1"/>
        <v>11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1" x14ac:dyDescent="0.15">
      <c r="A16" s="48"/>
      <c r="B16" s="62">
        <v>10</v>
      </c>
      <c r="C16" s="74" t="s">
        <v>51</v>
      </c>
      <c r="D16" s="3" t="s">
        <v>38</v>
      </c>
      <c r="E16" s="75" t="s">
        <v>39</v>
      </c>
      <c r="F16" s="65"/>
      <c r="G16" s="66"/>
      <c r="H16" s="67" t="s">
        <v>40</v>
      </c>
      <c r="I16" s="68"/>
      <c r="J16" s="66"/>
      <c r="K16" s="67"/>
      <c r="L16" s="68"/>
      <c r="M16" s="66"/>
      <c r="N16" s="67"/>
      <c r="O16" s="69"/>
      <c r="P16" s="69"/>
      <c r="Q16" s="70"/>
      <c r="R16" s="82" t="s">
        <v>40</v>
      </c>
      <c r="S16" s="83" t="s">
        <v>40</v>
      </c>
      <c r="T16" s="84" t="s">
        <v>40</v>
      </c>
      <c r="V16" s="17" t="s">
        <v>40</v>
      </c>
      <c r="W16" s="17">
        <f t="shared" si="0"/>
        <v>1</v>
      </c>
      <c r="X16" s="17">
        <f t="shared" si="1"/>
        <v>11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8"/>
      <c r="B17" s="62">
        <v>11</v>
      </c>
      <c r="C17" s="63" t="s">
        <v>52</v>
      </c>
      <c r="D17" s="2" t="s">
        <v>53</v>
      </c>
      <c r="E17" s="64" t="s">
        <v>54</v>
      </c>
      <c r="F17" s="65"/>
      <c r="G17" s="66"/>
      <c r="H17" s="67">
        <v>0.34</v>
      </c>
      <c r="I17" s="68"/>
      <c r="J17" s="66"/>
      <c r="K17" s="67"/>
      <c r="L17" s="68"/>
      <c r="M17" s="66"/>
      <c r="N17" s="67"/>
      <c r="O17" s="69"/>
      <c r="P17" s="69"/>
      <c r="Q17" s="70"/>
      <c r="R17" s="86">
        <v>0.34</v>
      </c>
      <c r="S17" s="87">
        <v>0.34</v>
      </c>
      <c r="T17" s="88">
        <v>0.34</v>
      </c>
      <c r="V17" s="17" t="s">
        <v>55</v>
      </c>
      <c r="W17" s="17">
        <f t="shared" si="0"/>
        <v>0</v>
      </c>
      <c r="X17" s="17">
        <f t="shared" si="1"/>
        <v>11</v>
      </c>
      <c r="Y17" s="17">
        <f t="shared" si="2"/>
        <v>1</v>
      </c>
      <c r="Z17" s="17">
        <f t="shared" si="3"/>
        <v>0.34</v>
      </c>
      <c r="AA17" s="17">
        <f t="shared" si="4"/>
        <v>0.34</v>
      </c>
      <c r="AC17" s="17">
        <v>0.02</v>
      </c>
    </row>
    <row r="18" spans="1:29" x14ac:dyDescent="0.15">
      <c r="A18" s="48"/>
      <c r="B18" s="62">
        <v>12</v>
      </c>
      <c r="C18" s="74" t="s">
        <v>56</v>
      </c>
      <c r="D18" s="3" t="s">
        <v>57</v>
      </c>
      <c r="E18" s="75" t="s">
        <v>58</v>
      </c>
      <c r="F18" s="65"/>
      <c r="G18" s="66"/>
      <c r="H18" s="67" t="s">
        <v>59</v>
      </c>
      <c r="I18" s="68"/>
      <c r="J18" s="66"/>
      <c r="K18" s="67"/>
      <c r="L18" s="68"/>
      <c r="M18" s="66"/>
      <c r="N18" s="67"/>
      <c r="O18" s="69"/>
      <c r="P18" s="69"/>
      <c r="Q18" s="70"/>
      <c r="R18" s="86" t="s">
        <v>59</v>
      </c>
      <c r="S18" s="87" t="s">
        <v>59</v>
      </c>
      <c r="T18" s="88" t="s">
        <v>59</v>
      </c>
      <c r="V18" s="17" t="s">
        <v>59</v>
      </c>
      <c r="W18" s="17">
        <f t="shared" si="0"/>
        <v>1</v>
      </c>
      <c r="X18" s="17">
        <f t="shared" si="1"/>
        <v>11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8"/>
      <c r="B19" s="62">
        <v>13</v>
      </c>
      <c r="C19" s="63" t="s">
        <v>60</v>
      </c>
      <c r="D19" s="2" t="s">
        <v>61</v>
      </c>
      <c r="E19" s="64" t="s">
        <v>62</v>
      </c>
      <c r="F19" s="65"/>
      <c r="G19" s="66"/>
      <c r="H19" s="67" t="s">
        <v>63</v>
      </c>
      <c r="I19" s="68"/>
      <c r="J19" s="66"/>
      <c r="K19" s="67"/>
      <c r="L19" s="68"/>
      <c r="M19" s="66"/>
      <c r="N19" s="67"/>
      <c r="O19" s="69"/>
      <c r="P19" s="69"/>
      <c r="Q19" s="70"/>
      <c r="R19" s="89" t="s">
        <v>63</v>
      </c>
      <c r="S19" s="90" t="s">
        <v>63</v>
      </c>
      <c r="T19" s="91" t="s">
        <v>63</v>
      </c>
      <c r="V19" s="17" t="s">
        <v>63</v>
      </c>
      <c r="W19" s="17">
        <f t="shared" si="0"/>
        <v>1</v>
      </c>
      <c r="X19" s="17">
        <f t="shared" si="1"/>
        <v>11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8"/>
      <c r="B20" s="62">
        <v>14</v>
      </c>
      <c r="C20" s="74" t="s">
        <v>64</v>
      </c>
      <c r="D20" s="3" t="s">
        <v>65</v>
      </c>
      <c r="E20" s="75" t="s">
        <v>66</v>
      </c>
      <c r="F20" s="65"/>
      <c r="G20" s="66"/>
      <c r="H20" s="67" t="s">
        <v>67</v>
      </c>
      <c r="I20" s="68"/>
      <c r="J20" s="66"/>
      <c r="K20" s="67"/>
      <c r="L20" s="68"/>
      <c r="M20" s="66"/>
      <c r="N20" s="67"/>
      <c r="O20" s="69"/>
      <c r="P20" s="69"/>
      <c r="Q20" s="70"/>
      <c r="R20" s="76" t="s">
        <v>67</v>
      </c>
      <c r="S20" s="77" t="s">
        <v>67</v>
      </c>
      <c r="T20" s="78" t="s">
        <v>67</v>
      </c>
      <c r="V20" s="17" t="s">
        <v>67</v>
      </c>
      <c r="W20" s="17">
        <f t="shared" si="0"/>
        <v>1</v>
      </c>
      <c r="X20" s="17">
        <f t="shared" si="1"/>
        <v>11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8"/>
      <c r="B21" s="62">
        <v>15</v>
      </c>
      <c r="C21" s="63" t="s">
        <v>68</v>
      </c>
      <c r="D21" s="2" t="s">
        <v>69</v>
      </c>
      <c r="E21" s="64" t="s">
        <v>70</v>
      </c>
      <c r="F21" s="65"/>
      <c r="G21" s="66"/>
      <c r="H21" s="67" t="s">
        <v>71</v>
      </c>
      <c r="I21" s="68"/>
      <c r="J21" s="66"/>
      <c r="K21" s="67"/>
      <c r="L21" s="68"/>
      <c r="M21" s="66"/>
      <c r="N21" s="67"/>
      <c r="O21" s="69"/>
      <c r="P21" s="69"/>
      <c r="Q21" s="70"/>
      <c r="R21" s="82" t="s">
        <v>71</v>
      </c>
      <c r="S21" s="83" t="s">
        <v>71</v>
      </c>
      <c r="T21" s="84" t="s">
        <v>71</v>
      </c>
      <c r="V21" s="17" t="s">
        <v>71</v>
      </c>
      <c r="W21" s="17">
        <f t="shared" si="0"/>
        <v>1</v>
      </c>
      <c r="X21" s="17">
        <f t="shared" si="1"/>
        <v>11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8"/>
      <c r="B22" s="62">
        <v>16</v>
      </c>
      <c r="C22" s="74" t="s">
        <v>72</v>
      </c>
      <c r="D22" s="3" t="s">
        <v>48</v>
      </c>
      <c r="E22" s="75" t="s">
        <v>73</v>
      </c>
      <c r="F22" s="65"/>
      <c r="G22" s="66"/>
      <c r="H22" s="67" t="s">
        <v>74</v>
      </c>
      <c r="I22" s="68"/>
      <c r="J22" s="66"/>
      <c r="K22" s="67"/>
      <c r="L22" s="68"/>
      <c r="M22" s="66"/>
      <c r="N22" s="67"/>
      <c r="O22" s="69"/>
      <c r="P22" s="69"/>
      <c r="Q22" s="70"/>
      <c r="R22" s="82" t="s">
        <v>74</v>
      </c>
      <c r="S22" s="83" t="s">
        <v>74</v>
      </c>
      <c r="T22" s="84" t="s">
        <v>74</v>
      </c>
      <c r="V22" s="17" t="s">
        <v>74</v>
      </c>
      <c r="W22" s="17">
        <f t="shared" si="0"/>
        <v>1</v>
      </c>
      <c r="X22" s="17">
        <f t="shared" si="1"/>
        <v>11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8"/>
      <c r="B23" s="62">
        <v>17</v>
      </c>
      <c r="C23" s="63" t="s">
        <v>75</v>
      </c>
      <c r="D23" s="2" t="s">
        <v>76</v>
      </c>
      <c r="E23" s="64" t="s">
        <v>39</v>
      </c>
      <c r="F23" s="65"/>
      <c r="G23" s="66"/>
      <c r="H23" s="67" t="s">
        <v>40</v>
      </c>
      <c r="I23" s="68"/>
      <c r="J23" s="66"/>
      <c r="K23" s="67"/>
      <c r="L23" s="68"/>
      <c r="M23" s="66"/>
      <c r="N23" s="67"/>
      <c r="O23" s="69"/>
      <c r="P23" s="69"/>
      <c r="Q23" s="70"/>
      <c r="R23" s="82" t="s">
        <v>40</v>
      </c>
      <c r="S23" s="83" t="s">
        <v>40</v>
      </c>
      <c r="T23" s="84" t="s">
        <v>40</v>
      </c>
      <c r="V23" s="17" t="s">
        <v>40</v>
      </c>
      <c r="W23" s="17">
        <f t="shared" si="0"/>
        <v>1</v>
      </c>
      <c r="X23" s="17">
        <f t="shared" si="1"/>
        <v>11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8"/>
      <c r="B24" s="62">
        <v>18</v>
      </c>
      <c r="C24" s="74" t="s">
        <v>77</v>
      </c>
      <c r="D24" s="3" t="s">
        <v>38</v>
      </c>
      <c r="E24" s="75" t="s">
        <v>39</v>
      </c>
      <c r="F24" s="65"/>
      <c r="G24" s="66"/>
      <c r="H24" s="67" t="s">
        <v>40</v>
      </c>
      <c r="I24" s="68"/>
      <c r="J24" s="66"/>
      <c r="K24" s="67"/>
      <c r="L24" s="68"/>
      <c r="M24" s="66"/>
      <c r="N24" s="67"/>
      <c r="O24" s="69"/>
      <c r="P24" s="69"/>
      <c r="Q24" s="70"/>
      <c r="R24" s="82" t="s">
        <v>40</v>
      </c>
      <c r="S24" s="83" t="s">
        <v>40</v>
      </c>
      <c r="T24" s="84" t="s">
        <v>40</v>
      </c>
      <c r="V24" s="17" t="s">
        <v>40</v>
      </c>
      <c r="W24" s="17">
        <f t="shared" si="0"/>
        <v>1</v>
      </c>
      <c r="X24" s="17">
        <f t="shared" si="1"/>
        <v>11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8"/>
      <c r="B25" s="62">
        <v>19</v>
      </c>
      <c r="C25" s="63" t="s">
        <v>78</v>
      </c>
      <c r="D25" s="2" t="s">
        <v>38</v>
      </c>
      <c r="E25" s="64" t="s">
        <v>39</v>
      </c>
      <c r="F25" s="65"/>
      <c r="G25" s="66"/>
      <c r="H25" s="67" t="s">
        <v>40</v>
      </c>
      <c r="I25" s="68"/>
      <c r="J25" s="66"/>
      <c r="K25" s="67"/>
      <c r="L25" s="68"/>
      <c r="M25" s="66"/>
      <c r="N25" s="67"/>
      <c r="O25" s="69"/>
      <c r="P25" s="69"/>
      <c r="Q25" s="70"/>
      <c r="R25" s="82" t="s">
        <v>40</v>
      </c>
      <c r="S25" s="83" t="s">
        <v>40</v>
      </c>
      <c r="T25" s="84" t="s">
        <v>40</v>
      </c>
      <c r="V25" s="17" t="s">
        <v>40</v>
      </c>
      <c r="W25" s="17">
        <f t="shared" si="0"/>
        <v>1</v>
      </c>
      <c r="X25" s="17">
        <f t="shared" si="1"/>
        <v>11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8"/>
      <c r="B26" s="62">
        <v>20</v>
      </c>
      <c r="C26" s="74" t="s">
        <v>79</v>
      </c>
      <c r="D26" s="3" t="s">
        <v>38</v>
      </c>
      <c r="E26" s="75" t="s">
        <v>39</v>
      </c>
      <c r="F26" s="65"/>
      <c r="G26" s="66"/>
      <c r="H26" s="67" t="s">
        <v>40</v>
      </c>
      <c r="I26" s="68"/>
      <c r="J26" s="66"/>
      <c r="K26" s="67"/>
      <c r="L26" s="68"/>
      <c r="M26" s="66"/>
      <c r="N26" s="67"/>
      <c r="O26" s="69"/>
      <c r="P26" s="69"/>
      <c r="Q26" s="70"/>
      <c r="R26" s="82" t="s">
        <v>40</v>
      </c>
      <c r="S26" s="83" t="s">
        <v>40</v>
      </c>
      <c r="T26" s="84" t="s">
        <v>40</v>
      </c>
      <c r="V26" s="17" t="s">
        <v>40</v>
      </c>
      <c r="W26" s="17">
        <f t="shared" si="0"/>
        <v>1</v>
      </c>
      <c r="X26" s="17">
        <f t="shared" si="1"/>
        <v>11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8"/>
      <c r="B27" s="62">
        <v>21</v>
      </c>
      <c r="C27" s="63" t="s">
        <v>80</v>
      </c>
      <c r="D27" s="2" t="s">
        <v>81</v>
      </c>
      <c r="E27" s="64" t="s">
        <v>82</v>
      </c>
      <c r="F27" s="65"/>
      <c r="G27" s="66"/>
      <c r="H27" s="67">
        <v>0.09</v>
      </c>
      <c r="I27" s="68"/>
      <c r="J27" s="66"/>
      <c r="K27" s="67"/>
      <c r="L27" s="68"/>
      <c r="M27" s="66"/>
      <c r="N27" s="67"/>
      <c r="O27" s="69"/>
      <c r="P27" s="69"/>
      <c r="Q27" s="70"/>
      <c r="R27" s="86">
        <v>0.09</v>
      </c>
      <c r="S27" s="87">
        <v>0.09</v>
      </c>
      <c r="T27" s="88">
        <v>0.09</v>
      </c>
      <c r="V27" s="17" t="s">
        <v>83</v>
      </c>
      <c r="W27" s="17">
        <f t="shared" si="0"/>
        <v>0</v>
      </c>
      <c r="X27" s="17">
        <f t="shared" si="1"/>
        <v>11</v>
      </c>
      <c r="Y27" s="17">
        <f t="shared" si="2"/>
        <v>1</v>
      </c>
      <c r="Z27" s="17">
        <f t="shared" si="3"/>
        <v>0.09</v>
      </c>
      <c r="AA27" s="17">
        <f t="shared" si="4"/>
        <v>0.09</v>
      </c>
      <c r="AC27" s="17">
        <v>0.06</v>
      </c>
    </row>
    <row r="28" spans="1:29" x14ac:dyDescent="0.15">
      <c r="A28" s="48"/>
      <c r="B28" s="62">
        <v>22</v>
      </c>
      <c r="C28" s="74" t="s">
        <v>84</v>
      </c>
      <c r="D28" s="3" t="s">
        <v>76</v>
      </c>
      <c r="E28" s="75" t="s">
        <v>73</v>
      </c>
      <c r="F28" s="65"/>
      <c r="G28" s="66"/>
      <c r="H28" s="67" t="s">
        <v>74</v>
      </c>
      <c r="I28" s="68"/>
      <c r="J28" s="66"/>
      <c r="K28" s="67"/>
      <c r="L28" s="68"/>
      <c r="M28" s="66"/>
      <c r="N28" s="67"/>
      <c r="O28" s="69"/>
      <c r="P28" s="69"/>
      <c r="Q28" s="70"/>
      <c r="R28" s="82" t="s">
        <v>74</v>
      </c>
      <c r="S28" s="83" t="s">
        <v>74</v>
      </c>
      <c r="T28" s="84" t="s">
        <v>74</v>
      </c>
      <c r="V28" s="17" t="s">
        <v>74</v>
      </c>
      <c r="W28" s="17">
        <f t="shared" si="0"/>
        <v>1</v>
      </c>
      <c r="X28" s="17">
        <f t="shared" si="1"/>
        <v>11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8"/>
      <c r="B29" s="62">
        <v>23</v>
      </c>
      <c r="C29" s="63" t="s">
        <v>85</v>
      </c>
      <c r="D29" s="2" t="s">
        <v>86</v>
      </c>
      <c r="E29" s="64" t="s">
        <v>39</v>
      </c>
      <c r="F29" s="65"/>
      <c r="G29" s="66"/>
      <c r="H29" s="67">
        <v>1.2999999999999999E-2</v>
      </c>
      <c r="I29" s="68"/>
      <c r="J29" s="66"/>
      <c r="K29" s="67"/>
      <c r="L29" s="68"/>
      <c r="M29" s="66"/>
      <c r="N29" s="67"/>
      <c r="O29" s="69"/>
      <c r="P29" s="69"/>
      <c r="Q29" s="70"/>
      <c r="R29" s="82">
        <v>1.2999999999999999E-2</v>
      </c>
      <c r="S29" s="83">
        <v>1.2999999999999999E-2</v>
      </c>
      <c r="T29" s="84">
        <v>1.2999999999999999E-2</v>
      </c>
      <c r="V29" s="17" t="s">
        <v>40</v>
      </c>
      <c r="W29" s="17">
        <f t="shared" si="0"/>
        <v>0</v>
      </c>
      <c r="X29" s="17">
        <f t="shared" si="1"/>
        <v>11</v>
      </c>
      <c r="Y29" s="17">
        <f t="shared" si="2"/>
        <v>1</v>
      </c>
      <c r="Z29" s="17">
        <f t="shared" si="3"/>
        <v>1.2999999999999999E-2</v>
      </c>
      <c r="AA29" s="17">
        <f t="shared" si="4"/>
        <v>1.2999999999999999E-2</v>
      </c>
      <c r="AC29" s="17">
        <v>1E-3</v>
      </c>
    </row>
    <row r="30" spans="1:29" x14ac:dyDescent="0.15">
      <c r="A30" s="48"/>
      <c r="B30" s="62">
        <v>24</v>
      </c>
      <c r="C30" s="74" t="s">
        <v>87</v>
      </c>
      <c r="D30" s="3" t="s">
        <v>88</v>
      </c>
      <c r="E30" s="75" t="s">
        <v>89</v>
      </c>
      <c r="F30" s="65"/>
      <c r="G30" s="66"/>
      <c r="H30" s="67" t="s">
        <v>187</v>
      </c>
      <c r="I30" s="68"/>
      <c r="J30" s="66"/>
      <c r="K30" s="67"/>
      <c r="L30" s="68"/>
      <c r="M30" s="66"/>
      <c r="N30" s="67"/>
      <c r="O30" s="69"/>
      <c r="P30" s="69"/>
      <c r="Q30" s="70"/>
      <c r="R30" s="82" t="s">
        <v>187</v>
      </c>
      <c r="S30" s="83" t="s">
        <v>187</v>
      </c>
      <c r="T30" s="84" t="s">
        <v>187</v>
      </c>
      <c r="V30" s="17" t="s">
        <v>90</v>
      </c>
      <c r="W30" s="17">
        <f t="shared" si="0"/>
        <v>1</v>
      </c>
      <c r="X30" s="17">
        <f t="shared" si="1"/>
        <v>11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8"/>
      <c r="B31" s="62">
        <v>25</v>
      </c>
      <c r="C31" s="63" t="s">
        <v>91</v>
      </c>
      <c r="D31" s="2" t="s">
        <v>92</v>
      </c>
      <c r="E31" s="64" t="s">
        <v>39</v>
      </c>
      <c r="F31" s="65"/>
      <c r="G31" s="66"/>
      <c r="H31" s="67" t="s">
        <v>40</v>
      </c>
      <c r="I31" s="68"/>
      <c r="J31" s="66"/>
      <c r="K31" s="67"/>
      <c r="L31" s="68"/>
      <c r="M31" s="66"/>
      <c r="N31" s="67"/>
      <c r="O31" s="69"/>
      <c r="P31" s="69"/>
      <c r="Q31" s="70"/>
      <c r="R31" s="82" t="s">
        <v>40</v>
      </c>
      <c r="S31" s="83" t="s">
        <v>40</v>
      </c>
      <c r="T31" s="84" t="s">
        <v>40</v>
      </c>
      <c r="V31" s="17" t="s">
        <v>40</v>
      </c>
      <c r="W31" s="17">
        <f t="shared" si="0"/>
        <v>1</v>
      </c>
      <c r="X31" s="17">
        <f t="shared" si="1"/>
        <v>11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8"/>
      <c r="B32" s="62">
        <v>26</v>
      </c>
      <c r="C32" s="74" t="s">
        <v>93</v>
      </c>
      <c r="D32" s="3" t="s">
        <v>38</v>
      </c>
      <c r="E32" s="75" t="s">
        <v>39</v>
      </c>
      <c r="F32" s="65"/>
      <c r="G32" s="66"/>
      <c r="H32" s="67" t="s">
        <v>40</v>
      </c>
      <c r="I32" s="68"/>
      <c r="J32" s="66"/>
      <c r="K32" s="67"/>
      <c r="L32" s="68"/>
      <c r="M32" s="66"/>
      <c r="N32" s="67"/>
      <c r="O32" s="69"/>
      <c r="P32" s="69"/>
      <c r="Q32" s="70"/>
      <c r="R32" s="82" t="s">
        <v>40</v>
      </c>
      <c r="S32" s="83" t="s">
        <v>40</v>
      </c>
      <c r="T32" s="84" t="s">
        <v>40</v>
      </c>
      <c r="V32" s="17" t="s">
        <v>40</v>
      </c>
      <c r="W32" s="17">
        <f t="shared" si="0"/>
        <v>1</v>
      </c>
      <c r="X32" s="17">
        <f t="shared" si="1"/>
        <v>11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8"/>
      <c r="B33" s="62">
        <v>27</v>
      </c>
      <c r="C33" s="63" t="s">
        <v>94</v>
      </c>
      <c r="D33" s="2" t="s">
        <v>92</v>
      </c>
      <c r="E33" s="64" t="s">
        <v>39</v>
      </c>
      <c r="F33" s="65"/>
      <c r="G33" s="66"/>
      <c r="H33" s="67">
        <v>1.7000000000000001E-2</v>
      </c>
      <c r="I33" s="68"/>
      <c r="J33" s="66"/>
      <c r="K33" s="67"/>
      <c r="L33" s="68"/>
      <c r="M33" s="66"/>
      <c r="N33" s="67"/>
      <c r="O33" s="69"/>
      <c r="P33" s="69"/>
      <c r="Q33" s="70"/>
      <c r="R33" s="82">
        <v>1.7000000000000001E-2</v>
      </c>
      <c r="S33" s="83">
        <v>1.7000000000000001E-2</v>
      </c>
      <c r="T33" s="84">
        <v>1.7000000000000001E-2</v>
      </c>
      <c r="V33" s="17" t="s">
        <v>40</v>
      </c>
      <c r="W33" s="17">
        <f t="shared" si="0"/>
        <v>0</v>
      </c>
      <c r="X33" s="17">
        <f t="shared" si="1"/>
        <v>11</v>
      </c>
      <c r="Y33" s="17">
        <f t="shared" si="2"/>
        <v>1</v>
      </c>
      <c r="Z33" s="17">
        <f t="shared" si="3"/>
        <v>1.7000000000000001E-2</v>
      </c>
      <c r="AA33" s="17">
        <f t="shared" si="4"/>
        <v>1.7000000000000001E-2</v>
      </c>
      <c r="AC33" s="17">
        <v>1E-3</v>
      </c>
    </row>
    <row r="34" spans="1:29" x14ac:dyDescent="0.15">
      <c r="A34" s="48"/>
      <c r="B34" s="62">
        <v>28</v>
      </c>
      <c r="C34" s="74" t="s">
        <v>95</v>
      </c>
      <c r="D34" s="3" t="s">
        <v>88</v>
      </c>
      <c r="E34" s="75" t="s">
        <v>89</v>
      </c>
      <c r="F34" s="65"/>
      <c r="G34" s="66"/>
      <c r="H34" s="67">
        <v>7.0000000000000001E-3</v>
      </c>
      <c r="I34" s="68"/>
      <c r="J34" s="66"/>
      <c r="K34" s="67"/>
      <c r="L34" s="68"/>
      <c r="M34" s="66"/>
      <c r="N34" s="67"/>
      <c r="O34" s="69"/>
      <c r="P34" s="69"/>
      <c r="Q34" s="70"/>
      <c r="R34" s="82">
        <v>7.0000000000000001E-3</v>
      </c>
      <c r="S34" s="83">
        <v>7.0000000000000001E-3</v>
      </c>
      <c r="T34" s="84">
        <v>7.0000000000000001E-3</v>
      </c>
      <c r="V34" s="17" t="s">
        <v>90</v>
      </c>
      <c r="W34" s="17">
        <f t="shared" si="0"/>
        <v>0</v>
      </c>
      <c r="X34" s="17">
        <f t="shared" si="1"/>
        <v>11</v>
      </c>
      <c r="Y34" s="17">
        <f t="shared" si="2"/>
        <v>1</v>
      </c>
      <c r="Z34" s="17">
        <f t="shared" si="3"/>
        <v>7.0000000000000001E-3</v>
      </c>
      <c r="AA34" s="17">
        <f t="shared" si="4"/>
        <v>7.0000000000000001E-3</v>
      </c>
      <c r="AC34" s="17">
        <v>3.0000000000000001E-3</v>
      </c>
    </row>
    <row r="35" spans="1:29" x14ac:dyDescent="0.15">
      <c r="A35" s="48"/>
      <c r="B35" s="62">
        <v>29</v>
      </c>
      <c r="C35" s="63" t="s">
        <v>96</v>
      </c>
      <c r="D35" s="2" t="s">
        <v>97</v>
      </c>
      <c r="E35" s="64" t="s">
        <v>39</v>
      </c>
      <c r="F35" s="65"/>
      <c r="G35" s="66"/>
      <c r="H35" s="67">
        <v>4.0000000000000001E-3</v>
      </c>
      <c r="I35" s="68"/>
      <c r="J35" s="66"/>
      <c r="K35" s="67"/>
      <c r="L35" s="68"/>
      <c r="M35" s="66"/>
      <c r="N35" s="67"/>
      <c r="O35" s="69"/>
      <c r="P35" s="69"/>
      <c r="Q35" s="70"/>
      <c r="R35" s="82">
        <v>4.0000000000000001E-3</v>
      </c>
      <c r="S35" s="83">
        <v>4.0000000000000001E-3</v>
      </c>
      <c r="T35" s="84">
        <v>4.0000000000000001E-3</v>
      </c>
      <c r="V35" s="17" t="s">
        <v>40</v>
      </c>
      <c r="W35" s="17">
        <f t="shared" si="0"/>
        <v>0</v>
      </c>
      <c r="X35" s="17">
        <f t="shared" si="1"/>
        <v>11</v>
      </c>
      <c r="Y35" s="17">
        <f t="shared" si="2"/>
        <v>1</v>
      </c>
      <c r="Z35" s="17">
        <f t="shared" si="3"/>
        <v>4.0000000000000001E-3</v>
      </c>
      <c r="AA35" s="17">
        <f t="shared" si="4"/>
        <v>4.0000000000000001E-3</v>
      </c>
      <c r="AC35" s="17">
        <v>1E-3</v>
      </c>
    </row>
    <row r="36" spans="1:29" x14ac:dyDescent="0.15">
      <c r="A36" s="48"/>
      <c r="B36" s="62">
        <v>30</v>
      </c>
      <c r="C36" s="74" t="s">
        <v>98</v>
      </c>
      <c r="D36" s="3" t="s">
        <v>99</v>
      </c>
      <c r="E36" s="75" t="s">
        <v>39</v>
      </c>
      <c r="F36" s="65"/>
      <c r="G36" s="66"/>
      <c r="H36" s="67" t="s">
        <v>40</v>
      </c>
      <c r="I36" s="68"/>
      <c r="J36" s="66"/>
      <c r="K36" s="67"/>
      <c r="L36" s="68"/>
      <c r="M36" s="66"/>
      <c r="N36" s="67"/>
      <c r="O36" s="69"/>
      <c r="P36" s="69"/>
      <c r="Q36" s="70"/>
      <c r="R36" s="82" t="s">
        <v>40</v>
      </c>
      <c r="S36" s="83" t="s">
        <v>40</v>
      </c>
      <c r="T36" s="84" t="s">
        <v>40</v>
      </c>
      <c r="V36" s="17" t="s">
        <v>40</v>
      </c>
      <c r="W36" s="17">
        <f t="shared" si="0"/>
        <v>1</v>
      </c>
      <c r="X36" s="17">
        <f t="shared" si="1"/>
        <v>11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8"/>
      <c r="B37" s="62">
        <v>31</v>
      </c>
      <c r="C37" s="63" t="s">
        <v>100</v>
      </c>
      <c r="D37" s="2" t="s">
        <v>101</v>
      </c>
      <c r="E37" s="64" t="s">
        <v>102</v>
      </c>
      <c r="F37" s="65"/>
      <c r="G37" s="66"/>
      <c r="H37" s="67" t="s">
        <v>103</v>
      </c>
      <c r="I37" s="68"/>
      <c r="J37" s="66"/>
      <c r="K37" s="67"/>
      <c r="L37" s="68"/>
      <c r="M37" s="66"/>
      <c r="N37" s="67"/>
      <c r="O37" s="69"/>
      <c r="P37" s="69"/>
      <c r="Q37" s="70"/>
      <c r="R37" s="82" t="s">
        <v>103</v>
      </c>
      <c r="S37" s="83" t="s">
        <v>103</v>
      </c>
      <c r="T37" s="84" t="s">
        <v>103</v>
      </c>
      <c r="V37" s="17" t="s">
        <v>103</v>
      </c>
      <c r="W37" s="17">
        <f t="shared" si="0"/>
        <v>1</v>
      </c>
      <c r="X37" s="17">
        <f t="shared" si="1"/>
        <v>11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8"/>
      <c r="B38" s="62">
        <v>32</v>
      </c>
      <c r="C38" s="74" t="s">
        <v>104</v>
      </c>
      <c r="D38" s="3" t="s">
        <v>61</v>
      </c>
      <c r="E38" s="75" t="s">
        <v>105</v>
      </c>
      <c r="F38" s="65"/>
      <c r="G38" s="66"/>
      <c r="H38" s="67">
        <v>0.01</v>
      </c>
      <c r="I38" s="68"/>
      <c r="J38" s="66"/>
      <c r="K38" s="67"/>
      <c r="L38" s="68"/>
      <c r="M38" s="66"/>
      <c r="N38" s="67"/>
      <c r="O38" s="69"/>
      <c r="P38" s="69"/>
      <c r="Q38" s="70"/>
      <c r="R38" s="86">
        <v>0.01</v>
      </c>
      <c r="S38" s="87">
        <v>0.01</v>
      </c>
      <c r="T38" s="88">
        <v>0.01</v>
      </c>
      <c r="V38" s="17" t="s">
        <v>106</v>
      </c>
      <c r="W38" s="17">
        <f t="shared" si="0"/>
        <v>0</v>
      </c>
      <c r="X38" s="17">
        <f t="shared" si="1"/>
        <v>11</v>
      </c>
      <c r="Y38" s="17">
        <f t="shared" si="2"/>
        <v>1</v>
      </c>
      <c r="Z38" s="17">
        <f t="shared" si="3"/>
        <v>0.01</v>
      </c>
      <c r="AA38" s="17">
        <f t="shared" si="4"/>
        <v>0.01</v>
      </c>
      <c r="AC38" s="17">
        <v>0.01</v>
      </c>
    </row>
    <row r="39" spans="1:29" x14ac:dyDescent="0.15">
      <c r="A39" s="48"/>
      <c r="B39" s="62">
        <v>33</v>
      </c>
      <c r="C39" s="63" t="s">
        <v>107</v>
      </c>
      <c r="D39" s="2" t="s">
        <v>108</v>
      </c>
      <c r="E39" s="64" t="s">
        <v>105</v>
      </c>
      <c r="F39" s="65"/>
      <c r="G39" s="66"/>
      <c r="H39" s="67">
        <v>0.03</v>
      </c>
      <c r="I39" s="68"/>
      <c r="J39" s="66"/>
      <c r="K39" s="67"/>
      <c r="L39" s="68"/>
      <c r="M39" s="66"/>
      <c r="N39" s="67"/>
      <c r="O39" s="69"/>
      <c r="P39" s="69"/>
      <c r="Q39" s="70"/>
      <c r="R39" s="86">
        <v>0.03</v>
      </c>
      <c r="S39" s="87">
        <v>0.03</v>
      </c>
      <c r="T39" s="88">
        <v>0.03</v>
      </c>
      <c r="V39" s="17" t="s">
        <v>106</v>
      </c>
      <c r="W39" s="17">
        <f t="shared" si="0"/>
        <v>0</v>
      </c>
      <c r="X39" s="17">
        <f t="shared" si="1"/>
        <v>11</v>
      </c>
      <c r="Y39" s="17">
        <f t="shared" si="2"/>
        <v>1</v>
      </c>
      <c r="Z39" s="17">
        <f t="shared" si="3"/>
        <v>0.03</v>
      </c>
      <c r="AA39" s="17">
        <f t="shared" si="4"/>
        <v>0.03</v>
      </c>
      <c r="AC39" s="17">
        <v>0.01</v>
      </c>
    </row>
    <row r="40" spans="1:29" x14ac:dyDescent="0.15">
      <c r="A40" s="48"/>
      <c r="B40" s="62">
        <v>34</v>
      </c>
      <c r="C40" s="74" t="s">
        <v>109</v>
      </c>
      <c r="D40" s="3" t="s">
        <v>110</v>
      </c>
      <c r="E40" s="75" t="s">
        <v>111</v>
      </c>
      <c r="F40" s="65"/>
      <c r="G40" s="66"/>
      <c r="H40" s="67" t="s">
        <v>112</v>
      </c>
      <c r="I40" s="68"/>
      <c r="J40" s="66"/>
      <c r="K40" s="67"/>
      <c r="L40" s="68"/>
      <c r="M40" s="66"/>
      <c r="N40" s="67"/>
      <c r="O40" s="69"/>
      <c r="P40" s="69"/>
      <c r="Q40" s="70"/>
      <c r="R40" s="86" t="s">
        <v>112</v>
      </c>
      <c r="S40" s="87" t="s">
        <v>112</v>
      </c>
      <c r="T40" s="88" t="s">
        <v>112</v>
      </c>
      <c r="V40" s="17" t="s">
        <v>112</v>
      </c>
      <c r="W40" s="17">
        <f t="shared" si="0"/>
        <v>1</v>
      </c>
      <c r="X40" s="17">
        <f t="shared" si="1"/>
        <v>11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8"/>
      <c r="B41" s="62">
        <v>35</v>
      </c>
      <c r="C41" s="63" t="s">
        <v>113</v>
      </c>
      <c r="D41" s="2" t="s">
        <v>61</v>
      </c>
      <c r="E41" s="64" t="s">
        <v>105</v>
      </c>
      <c r="F41" s="65"/>
      <c r="G41" s="66"/>
      <c r="H41" s="67" t="s">
        <v>106</v>
      </c>
      <c r="I41" s="68"/>
      <c r="J41" s="66"/>
      <c r="K41" s="67"/>
      <c r="L41" s="68"/>
      <c r="M41" s="66"/>
      <c r="N41" s="67"/>
      <c r="O41" s="69"/>
      <c r="P41" s="69"/>
      <c r="Q41" s="70"/>
      <c r="R41" s="86" t="s">
        <v>106</v>
      </c>
      <c r="S41" s="87" t="s">
        <v>106</v>
      </c>
      <c r="T41" s="88" t="s">
        <v>106</v>
      </c>
      <c r="V41" s="17" t="s">
        <v>106</v>
      </c>
      <c r="W41" s="17">
        <f t="shared" si="0"/>
        <v>1</v>
      </c>
      <c r="X41" s="17">
        <f t="shared" si="1"/>
        <v>11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8"/>
      <c r="B42" s="62">
        <v>36</v>
      </c>
      <c r="C42" s="74" t="s">
        <v>114</v>
      </c>
      <c r="D42" s="3" t="s">
        <v>115</v>
      </c>
      <c r="E42" s="75" t="s">
        <v>116</v>
      </c>
      <c r="F42" s="65"/>
      <c r="G42" s="66"/>
      <c r="H42" s="67">
        <v>7.9</v>
      </c>
      <c r="I42" s="68"/>
      <c r="J42" s="66"/>
      <c r="K42" s="67"/>
      <c r="L42" s="68"/>
      <c r="M42" s="66"/>
      <c r="N42" s="67"/>
      <c r="O42" s="69"/>
      <c r="P42" s="69"/>
      <c r="Q42" s="70"/>
      <c r="R42" s="89">
        <v>7.9</v>
      </c>
      <c r="S42" s="90">
        <v>7.9</v>
      </c>
      <c r="T42" s="91">
        <v>7.9</v>
      </c>
      <c r="V42" s="17" t="s">
        <v>63</v>
      </c>
      <c r="W42" s="17">
        <f t="shared" si="0"/>
        <v>0</v>
      </c>
      <c r="X42" s="17">
        <f t="shared" si="1"/>
        <v>11</v>
      </c>
      <c r="Y42" s="17">
        <f t="shared" si="2"/>
        <v>1</v>
      </c>
      <c r="Z42" s="17">
        <f t="shared" si="3"/>
        <v>7.9</v>
      </c>
      <c r="AA42" s="17">
        <f t="shared" si="4"/>
        <v>7.9</v>
      </c>
      <c r="AC42" s="17">
        <v>0.1</v>
      </c>
    </row>
    <row r="43" spans="1:29" x14ac:dyDescent="0.15">
      <c r="A43" s="48"/>
      <c r="B43" s="62">
        <v>37</v>
      </c>
      <c r="C43" s="63" t="s">
        <v>117</v>
      </c>
      <c r="D43" s="2" t="s">
        <v>69</v>
      </c>
      <c r="E43" s="64" t="s">
        <v>70</v>
      </c>
      <c r="F43" s="65"/>
      <c r="G43" s="66"/>
      <c r="H43" s="67" t="s">
        <v>71</v>
      </c>
      <c r="I43" s="68"/>
      <c r="J43" s="66"/>
      <c r="K43" s="67"/>
      <c r="L43" s="68"/>
      <c r="M43" s="66"/>
      <c r="N43" s="67"/>
      <c r="O43" s="69"/>
      <c r="P43" s="69"/>
      <c r="Q43" s="70"/>
      <c r="R43" s="82" t="s">
        <v>71</v>
      </c>
      <c r="S43" s="83" t="s">
        <v>71</v>
      </c>
      <c r="T43" s="84" t="s">
        <v>71</v>
      </c>
      <c r="V43" s="17" t="s">
        <v>71</v>
      </c>
      <c r="W43" s="17">
        <f t="shared" si="0"/>
        <v>1</v>
      </c>
      <c r="X43" s="17">
        <f t="shared" si="1"/>
        <v>11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8"/>
      <c r="B44" s="62">
        <v>38</v>
      </c>
      <c r="C44" s="74" t="s">
        <v>118</v>
      </c>
      <c r="D44" s="3" t="s">
        <v>115</v>
      </c>
      <c r="E44" s="75" t="s">
        <v>119</v>
      </c>
      <c r="F44" s="92">
        <v>7.8</v>
      </c>
      <c r="G44" s="93">
        <v>8.1999999999999993</v>
      </c>
      <c r="H44" s="93">
        <v>7.8</v>
      </c>
      <c r="I44" s="93"/>
      <c r="J44" s="93"/>
      <c r="K44" s="93"/>
      <c r="L44" s="93"/>
      <c r="M44" s="93"/>
      <c r="N44" s="93"/>
      <c r="O44" s="93"/>
      <c r="P44" s="93"/>
      <c r="Q44" s="94"/>
      <c r="R44" s="95">
        <v>7.8</v>
      </c>
      <c r="S44" s="96">
        <v>8.1999999999999993</v>
      </c>
      <c r="T44" s="97">
        <v>7.9333333333333336</v>
      </c>
      <c r="V44" s="17" t="s">
        <v>120</v>
      </c>
      <c r="W44" s="17">
        <f t="shared" si="0"/>
        <v>0</v>
      </c>
      <c r="X44" s="17">
        <f t="shared" si="1"/>
        <v>9</v>
      </c>
      <c r="Y44" s="17">
        <f t="shared" si="2"/>
        <v>3</v>
      </c>
      <c r="Z44" s="17">
        <f t="shared" si="3"/>
        <v>7.8</v>
      </c>
      <c r="AA44" s="17">
        <f t="shared" si="4"/>
        <v>8.1999999999999993</v>
      </c>
      <c r="AC44" s="17">
        <v>0.2</v>
      </c>
    </row>
    <row r="45" spans="1:29" x14ac:dyDescent="0.15">
      <c r="A45" s="48"/>
      <c r="B45" s="62">
        <v>39</v>
      </c>
      <c r="C45" s="63" t="s">
        <v>121</v>
      </c>
      <c r="D45" s="2" t="s">
        <v>122</v>
      </c>
      <c r="E45" s="64" t="s">
        <v>123</v>
      </c>
      <c r="F45" s="65"/>
      <c r="G45" s="66"/>
      <c r="H45" s="67">
        <v>16</v>
      </c>
      <c r="I45" s="68"/>
      <c r="J45" s="66"/>
      <c r="K45" s="67"/>
      <c r="L45" s="68"/>
      <c r="M45" s="66"/>
      <c r="N45" s="67"/>
      <c r="O45" s="69"/>
      <c r="P45" s="69"/>
      <c r="Q45" s="70"/>
      <c r="R45" s="98">
        <v>16</v>
      </c>
      <c r="S45" s="99">
        <v>16</v>
      </c>
      <c r="T45" s="100">
        <v>16</v>
      </c>
      <c r="V45" s="17" t="s">
        <v>124</v>
      </c>
      <c r="W45" s="17">
        <f t="shared" si="0"/>
        <v>0</v>
      </c>
      <c r="X45" s="17">
        <f t="shared" si="1"/>
        <v>11</v>
      </c>
      <c r="Y45" s="17">
        <f t="shared" si="2"/>
        <v>1</v>
      </c>
      <c r="Z45" s="17">
        <f t="shared" si="3"/>
        <v>16</v>
      </c>
      <c r="AA45" s="17">
        <f t="shared" si="4"/>
        <v>16</v>
      </c>
      <c r="AC45" s="17">
        <v>1</v>
      </c>
    </row>
    <row r="46" spans="1:29" x14ac:dyDescent="0.15">
      <c r="A46" s="48"/>
      <c r="B46" s="62">
        <v>40</v>
      </c>
      <c r="C46" s="74" t="s">
        <v>125</v>
      </c>
      <c r="D46" s="3" t="s">
        <v>126</v>
      </c>
      <c r="E46" s="75" t="s">
        <v>127</v>
      </c>
      <c r="F46" s="65"/>
      <c r="G46" s="66"/>
      <c r="H46" s="67">
        <v>42</v>
      </c>
      <c r="I46" s="68"/>
      <c r="J46" s="66"/>
      <c r="K46" s="67"/>
      <c r="L46" s="68"/>
      <c r="M46" s="66"/>
      <c r="N46" s="67"/>
      <c r="O46" s="69"/>
      <c r="P46" s="69"/>
      <c r="Q46" s="70"/>
      <c r="R46" s="98">
        <v>42</v>
      </c>
      <c r="S46" s="99">
        <v>42</v>
      </c>
      <c r="T46" s="100">
        <v>42</v>
      </c>
      <c r="V46" s="17" t="s">
        <v>124</v>
      </c>
      <c r="W46" s="17">
        <f t="shared" si="0"/>
        <v>0</v>
      </c>
      <c r="X46" s="17">
        <f t="shared" si="1"/>
        <v>11</v>
      </c>
      <c r="Y46" s="17">
        <f t="shared" si="2"/>
        <v>1</v>
      </c>
      <c r="Z46" s="17">
        <f t="shared" si="3"/>
        <v>42</v>
      </c>
      <c r="AA46" s="17">
        <f t="shared" si="4"/>
        <v>42</v>
      </c>
      <c r="AC46" s="17">
        <v>1</v>
      </c>
    </row>
    <row r="47" spans="1:29" x14ac:dyDescent="0.15">
      <c r="A47" s="48"/>
      <c r="B47" s="62">
        <v>41</v>
      </c>
      <c r="C47" s="63" t="s">
        <v>128</v>
      </c>
      <c r="D47" s="2" t="s">
        <v>108</v>
      </c>
      <c r="E47" s="64" t="s">
        <v>54</v>
      </c>
      <c r="F47" s="65"/>
      <c r="G47" s="66"/>
      <c r="H47" s="67" t="s">
        <v>55</v>
      </c>
      <c r="I47" s="68"/>
      <c r="J47" s="66"/>
      <c r="K47" s="67"/>
      <c r="L47" s="68"/>
      <c r="M47" s="66"/>
      <c r="N47" s="67"/>
      <c r="O47" s="69"/>
      <c r="P47" s="69"/>
      <c r="Q47" s="70"/>
      <c r="R47" s="86" t="s">
        <v>55</v>
      </c>
      <c r="S47" s="87" t="s">
        <v>55</v>
      </c>
      <c r="T47" s="88" t="s">
        <v>55</v>
      </c>
      <c r="V47" s="17" t="s">
        <v>55</v>
      </c>
      <c r="W47" s="17">
        <f t="shared" si="0"/>
        <v>1</v>
      </c>
      <c r="X47" s="17">
        <f t="shared" si="1"/>
        <v>11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8"/>
      <c r="B48" s="62">
        <v>42</v>
      </c>
      <c r="C48" s="74" t="s">
        <v>129</v>
      </c>
      <c r="D48" s="3" t="s">
        <v>130</v>
      </c>
      <c r="E48" s="75" t="s">
        <v>131</v>
      </c>
      <c r="F48" s="65"/>
      <c r="G48" s="66"/>
      <c r="H48" s="67">
        <v>3.0000000000000001E-6</v>
      </c>
      <c r="I48" s="68"/>
      <c r="J48" s="66"/>
      <c r="K48" s="67"/>
      <c r="L48" s="68"/>
      <c r="M48" s="66"/>
      <c r="N48" s="67"/>
      <c r="O48" s="69"/>
      <c r="P48" s="69"/>
      <c r="Q48" s="70"/>
      <c r="R48" s="101">
        <v>3.0000000000000001E-6</v>
      </c>
      <c r="S48" s="102">
        <v>3.0000000000000001E-6</v>
      </c>
      <c r="T48" s="103">
        <v>3.0000000000000001E-6</v>
      </c>
      <c r="V48" s="17" t="s">
        <v>132</v>
      </c>
      <c r="W48" s="17">
        <f t="shared" si="0"/>
        <v>0</v>
      </c>
      <c r="X48" s="17">
        <f t="shared" si="1"/>
        <v>11</v>
      </c>
      <c r="Y48" s="17">
        <f t="shared" si="2"/>
        <v>1</v>
      </c>
      <c r="Z48" s="17">
        <f t="shared" si="3"/>
        <v>3.0000000000000001E-6</v>
      </c>
      <c r="AA48" s="17">
        <f t="shared" si="4"/>
        <v>3.0000000000000001E-6</v>
      </c>
      <c r="AC48" s="17">
        <v>9.9999999999999995E-7</v>
      </c>
    </row>
    <row r="49" spans="1:29" x14ac:dyDescent="0.15">
      <c r="A49" s="48"/>
      <c r="B49" s="62">
        <v>43</v>
      </c>
      <c r="C49" s="63" t="s">
        <v>133</v>
      </c>
      <c r="D49" s="2" t="s">
        <v>130</v>
      </c>
      <c r="E49" s="64" t="s">
        <v>131</v>
      </c>
      <c r="F49" s="65"/>
      <c r="G49" s="66"/>
      <c r="H49" s="67" t="s">
        <v>132</v>
      </c>
      <c r="I49" s="68"/>
      <c r="J49" s="66"/>
      <c r="K49" s="67"/>
      <c r="L49" s="68"/>
      <c r="M49" s="66"/>
      <c r="N49" s="67"/>
      <c r="O49" s="69"/>
      <c r="P49" s="69"/>
      <c r="Q49" s="70"/>
      <c r="R49" s="101" t="s">
        <v>132</v>
      </c>
      <c r="S49" s="102" t="s">
        <v>132</v>
      </c>
      <c r="T49" s="103" t="s">
        <v>132</v>
      </c>
      <c r="V49" s="17" t="s">
        <v>132</v>
      </c>
      <c r="W49" s="17">
        <f t="shared" si="0"/>
        <v>1</v>
      </c>
      <c r="X49" s="17">
        <f t="shared" si="1"/>
        <v>11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8"/>
      <c r="B50" s="62">
        <v>44</v>
      </c>
      <c r="C50" s="74" t="s">
        <v>134</v>
      </c>
      <c r="D50" s="3" t="s">
        <v>76</v>
      </c>
      <c r="E50" s="75" t="s">
        <v>70</v>
      </c>
      <c r="F50" s="65"/>
      <c r="G50" s="66"/>
      <c r="H50" s="67" t="s">
        <v>71</v>
      </c>
      <c r="I50" s="68"/>
      <c r="J50" s="66"/>
      <c r="K50" s="67"/>
      <c r="L50" s="68"/>
      <c r="M50" s="66"/>
      <c r="N50" s="67"/>
      <c r="O50" s="69"/>
      <c r="P50" s="69"/>
      <c r="Q50" s="70"/>
      <c r="R50" s="82" t="s">
        <v>71</v>
      </c>
      <c r="S50" s="83" t="s">
        <v>71</v>
      </c>
      <c r="T50" s="84" t="s">
        <v>71</v>
      </c>
      <c r="V50" s="17" t="s">
        <v>71</v>
      </c>
      <c r="W50" s="17">
        <f t="shared" si="0"/>
        <v>1</v>
      </c>
      <c r="X50" s="17">
        <f t="shared" si="1"/>
        <v>11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8"/>
      <c r="B51" s="62">
        <v>45</v>
      </c>
      <c r="C51" s="63" t="s">
        <v>135</v>
      </c>
      <c r="D51" s="2" t="s">
        <v>136</v>
      </c>
      <c r="E51" s="64" t="s">
        <v>137</v>
      </c>
      <c r="F51" s="65"/>
      <c r="G51" s="66"/>
      <c r="H51" s="67" t="s">
        <v>138</v>
      </c>
      <c r="I51" s="68"/>
      <c r="J51" s="66"/>
      <c r="K51" s="67"/>
      <c r="L51" s="68"/>
      <c r="M51" s="66"/>
      <c r="N51" s="67"/>
      <c r="O51" s="69"/>
      <c r="P51" s="69"/>
      <c r="Q51" s="70"/>
      <c r="R51" s="76" t="s">
        <v>138</v>
      </c>
      <c r="S51" s="77" t="s">
        <v>138</v>
      </c>
      <c r="T51" s="78" t="s">
        <v>138</v>
      </c>
      <c r="V51" s="17" t="s">
        <v>138</v>
      </c>
      <c r="W51" s="17">
        <f t="shared" si="0"/>
        <v>1</v>
      </c>
      <c r="X51" s="17">
        <f t="shared" si="1"/>
        <v>11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8"/>
      <c r="B52" s="62">
        <v>46</v>
      </c>
      <c r="C52" s="74" t="s">
        <v>139</v>
      </c>
      <c r="D52" s="3" t="s">
        <v>140</v>
      </c>
      <c r="E52" s="75" t="s">
        <v>141</v>
      </c>
      <c r="F52" s="104" t="s">
        <v>142</v>
      </c>
      <c r="G52" s="105">
        <v>0.4</v>
      </c>
      <c r="H52" s="105">
        <v>0.4</v>
      </c>
      <c r="I52" s="105"/>
      <c r="J52" s="105"/>
      <c r="K52" s="105"/>
      <c r="L52" s="105"/>
      <c r="M52" s="105"/>
      <c r="N52" s="105"/>
      <c r="O52" s="105"/>
      <c r="P52" s="105"/>
      <c r="Q52" s="106"/>
      <c r="R52" s="89" t="s">
        <v>142</v>
      </c>
      <c r="S52" s="90">
        <v>0.4</v>
      </c>
      <c r="T52" s="91" t="s">
        <v>142</v>
      </c>
      <c r="V52" s="17" t="s">
        <v>142</v>
      </c>
      <c r="W52" s="17">
        <f t="shared" si="0"/>
        <v>1</v>
      </c>
      <c r="X52" s="17">
        <f t="shared" si="1"/>
        <v>9</v>
      </c>
      <c r="Y52" s="17">
        <f t="shared" si="2"/>
        <v>2</v>
      </c>
      <c r="Z52" s="17">
        <f t="shared" si="3"/>
        <v>0.4</v>
      </c>
      <c r="AA52" s="17">
        <f t="shared" si="4"/>
        <v>0.4</v>
      </c>
      <c r="AC52" s="17">
        <v>0.3</v>
      </c>
    </row>
    <row r="53" spans="1:29" x14ac:dyDescent="0.15">
      <c r="A53" s="48"/>
      <c r="B53" s="62">
        <v>47</v>
      </c>
      <c r="C53" s="63" t="s">
        <v>143</v>
      </c>
      <c r="D53" s="2" t="s">
        <v>144</v>
      </c>
      <c r="E53" s="64" t="s">
        <v>145</v>
      </c>
      <c r="F53" s="107">
        <v>7.32</v>
      </c>
      <c r="G53" s="108">
        <v>7.37</v>
      </c>
      <c r="H53" s="108">
        <v>7.36</v>
      </c>
      <c r="I53" s="108"/>
      <c r="J53" s="108"/>
      <c r="K53" s="108"/>
      <c r="L53" s="108"/>
      <c r="M53" s="108"/>
      <c r="N53" s="108"/>
      <c r="O53" s="108"/>
      <c r="P53" s="108"/>
      <c r="Q53" s="109"/>
      <c r="R53" s="110">
        <v>7.32</v>
      </c>
      <c r="S53" s="111">
        <v>7.37</v>
      </c>
      <c r="T53" s="112">
        <v>7.3500000000000005</v>
      </c>
      <c r="W53" s="17">
        <f t="shared" si="0"/>
        <v>0</v>
      </c>
      <c r="X53" s="17">
        <f t="shared" si="1"/>
        <v>9</v>
      </c>
      <c r="Y53" s="17">
        <f t="shared" si="2"/>
        <v>3</v>
      </c>
      <c r="Z53" s="17">
        <f t="shared" si="3"/>
        <v>7.32</v>
      </c>
      <c r="AA53" s="17">
        <f t="shared" si="4"/>
        <v>7.37</v>
      </c>
    </row>
    <row r="54" spans="1:29" x14ac:dyDescent="0.15">
      <c r="A54" s="48"/>
      <c r="B54" s="62">
        <v>48</v>
      </c>
      <c r="C54" s="74" t="s">
        <v>146</v>
      </c>
      <c r="D54" s="3" t="s">
        <v>147</v>
      </c>
      <c r="E54" s="75" t="s">
        <v>145</v>
      </c>
      <c r="F54" s="65" t="s">
        <v>183</v>
      </c>
      <c r="G54" s="66" t="s">
        <v>183</v>
      </c>
      <c r="H54" s="67" t="s">
        <v>183</v>
      </c>
      <c r="I54" s="68"/>
      <c r="J54" s="66"/>
      <c r="K54" s="67"/>
      <c r="L54" s="68"/>
      <c r="M54" s="66"/>
      <c r="N54" s="67"/>
      <c r="O54" s="69"/>
      <c r="P54" s="69"/>
      <c r="Q54" s="70"/>
      <c r="R54" s="71"/>
      <c r="S54" s="72"/>
      <c r="T54" s="73"/>
      <c r="W54" s="17">
        <f t="shared" si="0"/>
        <v>0</v>
      </c>
      <c r="X54" s="17">
        <f t="shared" si="1"/>
        <v>9</v>
      </c>
      <c r="Y54" s="17">
        <f t="shared" si="2"/>
        <v>3</v>
      </c>
      <c r="Z54" s="17">
        <f t="shared" si="3"/>
        <v>0</v>
      </c>
      <c r="AA54" s="17">
        <f t="shared" si="4"/>
        <v>0</v>
      </c>
    </row>
    <row r="55" spans="1:29" x14ac:dyDescent="0.15">
      <c r="A55" s="48"/>
      <c r="B55" s="62">
        <v>49</v>
      </c>
      <c r="C55" s="63" t="s">
        <v>148</v>
      </c>
      <c r="D55" s="2" t="s">
        <v>147</v>
      </c>
      <c r="E55" s="64" t="s">
        <v>145</v>
      </c>
      <c r="F55" s="65" t="s">
        <v>183</v>
      </c>
      <c r="G55" s="66" t="s">
        <v>183</v>
      </c>
      <c r="H55" s="67" t="s">
        <v>183</v>
      </c>
      <c r="I55" s="68"/>
      <c r="J55" s="66"/>
      <c r="K55" s="67"/>
      <c r="L55" s="68"/>
      <c r="M55" s="66"/>
      <c r="N55" s="67"/>
      <c r="O55" s="69"/>
      <c r="P55" s="69"/>
      <c r="Q55" s="70"/>
      <c r="R55" s="71"/>
      <c r="S55" s="72"/>
      <c r="T55" s="73"/>
      <c r="W55" s="17">
        <f t="shared" si="0"/>
        <v>0</v>
      </c>
      <c r="X55" s="17">
        <f t="shared" si="1"/>
        <v>9</v>
      </c>
      <c r="Y55" s="17">
        <f t="shared" si="2"/>
        <v>3</v>
      </c>
      <c r="Z55" s="17">
        <f t="shared" si="3"/>
        <v>0</v>
      </c>
      <c r="AA55" s="17">
        <f t="shared" si="4"/>
        <v>0</v>
      </c>
    </row>
    <row r="56" spans="1:29" x14ac:dyDescent="0.15">
      <c r="A56" s="48"/>
      <c r="B56" s="62">
        <v>50</v>
      </c>
      <c r="C56" s="74" t="s">
        <v>149</v>
      </c>
      <c r="D56" s="3" t="s">
        <v>150</v>
      </c>
      <c r="E56" s="75" t="s">
        <v>151</v>
      </c>
      <c r="F56" s="67" t="s">
        <v>124</v>
      </c>
      <c r="G56" s="66" t="s">
        <v>124</v>
      </c>
      <c r="H56" s="67" t="s">
        <v>124</v>
      </c>
      <c r="I56" s="68"/>
      <c r="J56" s="66"/>
      <c r="K56" s="67"/>
      <c r="L56" s="68"/>
      <c r="M56" s="66"/>
      <c r="N56" s="67"/>
      <c r="O56" s="69"/>
      <c r="P56" s="69"/>
      <c r="Q56" s="70"/>
      <c r="R56" s="98" t="s">
        <v>124</v>
      </c>
      <c r="S56" s="99" t="s">
        <v>124</v>
      </c>
      <c r="T56" s="100" t="s">
        <v>124</v>
      </c>
      <c r="V56" s="17" t="s">
        <v>169</v>
      </c>
      <c r="W56" s="17">
        <f t="shared" si="0"/>
        <v>3</v>
      </c>
      <c r="X56" s="17">
        <f t="shared" si="1"/>
        <v>9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8"/>
      <c r="B57" s="113">
        <v>51</v>
      </c>
      <c r="C57" s="114" t="s">
        <v>153</v>
      </c>
      <c r="D57" s="4" t="s">
        <v>154</v>
      </c>
      <c r="E57" s="115" t="s">
        <v>155</v>
      </c>
      <c r="F57" s="116" t="s">
        <v>63</v>
      </c>
      <c r="G57" s="117" t="s">
        <v>63</v>
      </c>
      <c r="H57" s="116" t="s">
        <v>63</v>
      </c>
      <c r="I57" s="118"/>
      <c r="J57" s="117"/>
      <c r="K57" s="116"/>
      <c r="L57" s="119"/>
      <c r="M57" s="117"/>
      <c r="N57" s="116"/>
      <c r="O57" s="120"/>
      <c r="P57" s="120"/>
      <c r="Q57" s="121"/>
      <c r="R57" s="122" t="s">
        <v>63</v>
      </c>
      <c r="S57" s="123" t="s">
        <v>63</v>
      </c>
      <c r="T57" s="124" t="s">
        <v>63</v>
      </c>
      <c r="V57" s="17" t="s">
        <v>170</v>
      </c>
      <c r="W57" s="17">
        <f t="shared" si="0"/>
        <v>3</v>
      </c>
      <c r="X57" s="17">
        <f t="shared" si="1"/>
        <v>9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8"/>
      <c r="B58" s="125"/>
      <c r="C58" s="114" t="s">
        <v>157</v>
      </c>
      <c r="D58" s="4" t="s">
        <v>61</v>
      </c>
      <c r="E58" s="115" t="s">
        <v>171</v>
      </c>
      <c r="F58" s="126">
        <v>0.3</v>
      </c>
      <c r="G58" s="127">
        <v>0.2</v>
      </c>
      <c r="H58" s="127">
        <v>0.4</v>
      </c>
      <c r="I58" s="127"/>
      <c r="J58" s="127"/>
      <c r="K58" s="127"/>
      <c r="L58" s="128"/>
      <c r="M58" s="127"/>
      <c r="N58" s="127"/>
      <c r="O58" s="129"/>
      <c r="P58" s="129"/>
      <c r="Q58" s="130"/>
      <c r="R58" s="131">
        <v>0.2</v>
      </c>
      <c r="S58" s="132">
        <v>0.4</v>
      </c>
      <c r="T58" s="133">
        <v>0.3</v>
      </c>
      <c r="V58" s="17" t="s">
        <v>124</v>
      </c>
      <c r="W58" s="17">
        <f t="shared" si="0"/>
        <v>0</v>
      </c>
      <c r="X58" s="17">
        <f t="shared" si="1"/>
        <v>9</v>
      </c>
      <c r="Y58" s="17">
        <f t="shared" si="2"/>
        <v>3</v>
      </c>
      <c r="Z58" s="17">
        <f t="shared" si="3"/>
        <v>0.2</v>
      </c>
      <c r="AA58" s="17">
        <f t="shared" si="4"/>
        <v>0.4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4" t="s">
        <v>159</v>
      </c>
    </row>
    <row r="62" spans="1:29" ht="13.5" hidden="1" customHeight="1" x14ac:dyDescent="0.15">
      <c r="B62" s="135"/>
      <c r="C62" s="136"/>
      <c r="D62" s="136"/>
      <c r="E62" s="136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7"/>
    </row>
    <row r="63" spans="1:29" hidden="1" x14ac:dyDescent="0.15">
      <c r="B63" s="135" t="s">
        <v>18</v>
      </c>
      <c r="C63" s="136"/>
      <c r="D63" s="26" t="s">
        <v>172</v>
      </c>
      <c r="E63" s="26" t="s">
        <v>172</v>
      </c>
      <c r="F63" s="29" t="str">
        <f>F4</f>
        <v>2025年4月16日</v>
      </c>
      <c r="G63" s="29" t="str">
        <f t="shared" ref="G63:Q64" si="5">G4</f>
        <v>2025年5月21日</v>
      </c>
      <c r="H63" s="29" t="str">
        <f t="shared" si="5"/>
        <v>2025年6月18日</v>
      </c>
      <c r="I63" s="29">
        <f t="shared" si="5"/>
        <v>0</v>
      </c>
      <c r="J63" s="29">
        <f t="shared" si="5"/>
        <v>0</v>
      </c>
      <c r="K63" s="29">
        <f t="shared" si="5"/>
        <v>0</v>
      </c>
      <c r="L63" s="29">
        <f t="shared" si="5"/>
        <v>0</v>
      </c>
      <c r="M63" s="29">
        <f t="shared" si="5"/>
        <v>0</v>
      </c>
      <c r="N63" s="29">
        <f t="shared" si="5"/>
        <v>0</v>
      </c>
      <c r="O63" s="29">
        <f t="shared" si="5"/>
        <v>0</v>
      </c>
      <c r="P63" s="29">
        <f t="shared" si="5"/>
        <v>0</v>
      </c>
      <c r="Q63" s="29">
        <f t="shared" si="5"/>
        <v>0</v>
      </c>
      <c r="R63" s="138"/>
    </row>
    <row r="64" spans="1:29" hidden="1" x14ac:dyDescent="0.15">
      <c r="B64" s="135" t="s">
        <v>20</v>
      </c>
      <c r="C64" s="136"/>
      <c r="D64" s="26" t="s">
        <v>19</v>
      </c>
      <c r="E64" s="26" t="s">
        <v>19</v>
      </c>
      <c r="F64" s="139">
        <f>F5</f>
        <v>13.5</v>
      </c>
      <c r="G64" s="139">
        <f t="shared" si="5"/>
        <v>21</v>
      </c>
      <c r="H64" s="139">
        <f t="shared" si="5"/>
        <v>21</v>
      </c>
      <c r="I64" s="139">
        <f t="shared" si="5"/>
        <v>0</v>
      </c>
      <c r="J64" s="139">
        <f t="shared" si="5"/>
        <v>0</v>
      </c>
      <c r="K64" s="139">
        <f t="shared" si="5"/>
        <v>0</v>
      </c>
      <c r="L64" s="139">
        <f t="shared" si="5"/>
        <v>0</v>
      </c>
      <c r="M64" s="139">
        <f t="shared" si="5"/>
        <v>0</v>
      </c>
      <c r="N64" s="139">
        <f t="shared" si="5"/>
        <v>0</v>
      </c>
      <c r="O64" s="139">
        <f t="shared" si="5"/>
        <v>0</v>
      </c>
      <c r="P64" s="139">
        <f t="shared" si="5"/>
        <v>0</v>
      </c>
      <c r="Q64" s="139">
        <f t="shared" si="5"/>
        <v>0</v>
      </c>
      <c r="R64" s="138">
        <f>IF(AND(F64="",G64="",H64="",I64="",J64="",K64="",L64="",M64="",N64="",O64="",P64="",Q64=""),"",AVERAGE(F64:Q64))</f>
        <v>4.625</v>
      </c>
    </row>
    <row r="65" spans="2:18" hidden="1" x14ac:dyDescent="0.15">
      <c r="B65" s="135" t="s">
        <v>21</v>
      </c>
      <c r="C65" s="136"/>
      <c r="D65" s="26" t="s">
        <v>160</v>
      </c>
      <c r="E65" s="26" t="s">
        <v>160</v>
      </c>
      <c r="F65" s="139">
        <f t="shared" ref="F65:Q65" si="6">F6</f>
        <v>13</v>
      </c>
      <c r="G65" s="139">
        <f t="shared" si="6"/>
        <v>29</v>
      </c>
      <c r="H65" s="139">
        <f t="shared" si="6"/>
        <v>28</v>
      </c>
      <c r="I65" s="139">
        <f t="shared" si="6"/>
        <v>0</v>
      </c>
      <c r="J65" s="139">
        <f t="shared" si="6"/>
        <v>0</v>
      </c>
      <c r="K65" s="139">
        <f t="shared" si="6"/>
        <v>0</v>
      </c>
      <c r="L65" s="139">
        <f t="shared" si="6"/>
        <v>0</v>
      </c>
      <c r="M65" s="139">
        <f t="shared" si="6"/>
        <v>0</v>
      </c>
      <c r="N65" s="139">
        <f t="shared" si="6"/>
        <v>0</v>
      </c>
      <c r="O65" s="139">
        <f t="shared" si="6"/>
        <v>0</v>
      </c>
      <c r="P65" s="139">
        <f t="shared" si="6"/>
        <v>0</v>
      </c>
      <c r="Q65" s="139">
        <f t="shared" si="6"/>
        <v>0</v>
      </c>
      <c r="R65" s="138">
        <f>IF(AND(F65="",G65="",H65="",I65="",J65="",K65="",L65="",M65="",N65="",O65="",P65="",Q65=""),"",AVERAGE(F65:Q65))</f>
        <v>5.833333333333333</v>
      </c>
    </row>
    <row r="66" spans="2:18" hidden="1" x14ac:dyDescent="0.15">
      <c r="B66" s="62">
        <v>1</v>
      </c>
      <c r="C66" s="63" t="s">
        <v>22</v>
      </c>
      <c r="D66" s="2" t="s">
        <v>23</v>
      </c>
      <c r="E66" s="140" t="s">
        <v>24</v>
      </c>
      <c r="F66" s="141">
        <f t="shared" ref="F66:Q81" si="7">IF(F7="","",IF(F7=$V7,$AC7,F7))</f>
        <v>0</v>
      </c>
      <c r="G66" s="141">
        <f t="shared" si="7"/>
        <v>0</v>
      </c>
      <c r="H66" s="141">
        <f t="shared" si="7"/>
        <v>0</v>
      </c>
      <c r="I66" s="141" t="str">
        <f t="shared" si="7"/>
        <v/>
      </c>
      <c r="J66" s="141" t="str">
        <f t="shared" si="7"/>
        <v/>
      </c>
      <c r="K66" s="141" t="str">
        <f t="shared" si="7"/>
        <v/>
      </c>
      <c r="L66" s="141" t="str">
        <f t="shared" si="7"/>
        <v/>
      </c>
      <c r="M66" s="141" t="str">
        <f t="shared" si="7"/>
        <v/>
      </c>
      <c r="N66" s="141" t="str">
        <f t="shared" si="7"/>
        <v/>
      </c>
      <c r="O66" s="141" t="str">
        <f t="shared" si="7"/>
        <v/>
      </c>
      <c r="P66" s="141" t="str">
        <f t="shared" si="7"/>
        <v/>
      </c>
      <c r="Q66" s="141" t="str">
        <f t="shared" si="7"/>
        <v/>
      </c>
      <c r="R66" s="138">
        <f>IF(AND(F66="",G66="",H66="",I66="",J66="",K66="",L66="",M66="",N66="",O66="",P66="",Q66=""),"",AVERAGE(F66:Q66))</f>
        <v>0</v>
      </c>
    </row>
    <row r="67" spans="2:18" hidden="1" x14ac:dyDescent="0.15">
      <c r="B67" s="62">
        <v>2</v>
      </c>
      <c r="C67" s="63" t="s">
        <v>25</v>
      </c>
      <c r="D67" s="2" t="s">
        <v>26</v>
      </c>
      <c r="E67" s="140" t="s">
        <v>27</v>
      </c>
      <c r="F67" s="141" t="str">
        <f t="shared" si="7"/>
        <v>不検出</v>
      </c>
      <c r="G67" s="141" t="str">
        <f t="shared" si="7"/>
        <v>不検出</v>
      </c>
      <c r="H67" s="141" t="str">
        <f t="shared" si="7"/>
        <v>不検出</v>
      </c>
      <c r="I67" s="141" t="str">
        <f t="shared" si="7"/>
        <v/>
      </c>
      <c r="J67" s="141" t="str">
        <f t="shared" si="7"/>
        <v/>
      </c>
      <c r="K67" s="141" t="str">
        <f t="shared" si="7"/>
        <v/>
      </c>
      <c r="L67" s="141" t="str">
        <f t="shared" si="7"/>
        <v/>
      </c>
      <c r="M67" s="141" t="str">
        <f t="shared" si="7"/>
        <v/>
      </c>
      <c r="N67" s="141" t="str">
        <f t="shared" si="7"/>
        <v/>
      </c>
      <c r="O67" s="141" t="str">
        <f t="shared" si="7"/>
        <v/>
      </c>
      <c r="P67" s="141" t="str">
        <f t="shared" si="7"/>
        <v/>
      </c>
      <c r="Q67" s="141" t="str">
        <f t="shared" si="7"/>
        <v/>
      </c>
      <c r="R67" s="138"/>
    </row>
    <row r="68" spans="2:18" hidden="1" x14ac:dyDescent="0.15">
      <c r="B68" s="62">
        <v>3</v>
      </c>
      <c r="C68" s="63" t="s">
        <v>29</v>
      </c>
      <c r="D68" s="2" t="s">
        <v>30</v>
      </c>
      <c r="E68" s="140" t="s">
        <v>31</v>
      </c>
      <c r="F68" s="141" t="str">
        <f t="shared" si="7"/>
        <v/>
      </c>
      <c r="G68" s="141" t="str">
        <f t="shared" si="7"/>
        <v/>
      </c>
      <c r="H68" s="141">
        <f t="shared" si="7"/>
        <v>2.9999999999999997E-4</v>
      </c>
      <c r="I68" s="141" t="str">
        <f t="shared" si="7"/>
        <v/>
      </c>
      <c r="J68" s="141" t="str">
        <f t="shared" si="7"/>
        <v/>
      </c>
      <c r="K68" s="141" t="str">
        <f t="shared" si="7"/>
        <v/>
      </c>
      <c r="L68" s="141" t="str">
        <f t="shared" si="7"/>
        <v/>
      </c>
      <c r="M68" s="141" t="str">
        <f t="shared" si="7"/>
        <v/>
      </c>
      <c r="N68" s="141" t="str">
        <f t="shared" si="7"/>
        <v/>
      </c>
      <c r="O68" s="141" t="str">
        <f t="shared" si="7"/>
        <v/>
      </c>
      <c r="P68" s="141" t="str">
        <f t="shared" si="7"/>
        <v/>
      </c>
      <c r="Q68" s="141" t="str">
        <f t="shared" si="7"/>
        <v/>
      </c>
      <c r="R68" s="138">
        <f t="shared" ref="R68:R112" si="8">IF(AND(F68="",G68="",H68="",I68="",J68="",K68="",L68="",M68="",N68="",O68="",P68="",Q68=""),"",AVERAGE(F68:Q68))</f>
        <v>2.9999999999999997E-4</v>
      </c>
    </row>
    <row r="69" spans="2:18" hidden="1" x14ac:dyDescent="0.15">
      <c r="B69" s="62">
        <v>4</v>
      </c>
      <c r="C69" s="63" t="s">
        <v>33</v>
      </c>
      <c r="D69" s="2" t="s">
        <v>34</v>
      </c>
      <c r="E69" s="140" t="s">
        <v>35</v>
      </c>
      <c r="F69" s="141" t="str">
        <f t="shared" si="7"/>
        <v/>
      </c>
      <c r="G69" s="141" t="str">
        <f t="shared" si="7"/>
        <v/>
      </c>
      <c r="H69" s="141">
        <f t="shared" si="7"/>
        <v>5.0000000000000002E-5</v>
      </c>
      <c r="I69" s="141" t="str">
        <f t="shared" si="7"/>
        <v/>
      </c>
      <c r="J69" s="141" t="str">
        <f t="shared" si="7"/>
        <v/>
      </c>
      <c r="K69" s="141" t="str">
        <f t="shared" si="7"/>
        <v/>
      </c>
      <c r="L69" s="141" t="str">
        <f t="shared" si="7"/>
        <v/>
      </c>
      <c r="M69" s="141" t="str">
        <f t="shared" si="7"/>
        <v/>
      </c>
      <c r="N69" s="141" t="str">
        <f t="shared" si="7"/>
        <v/>
      </c>
      <c r="O69" s="141" t="str">
        <f t="shared" si="7"/>
        <v/>
      </c>
      <c r="P69" s="141" t="str">
        <f t="shared" si="7"/>
        <v/>
      </c>
      <c r="Q69" s="141" t="str">
        <f t="shared" si="7"/>
        <v/>
      </c>
      <c r="R69" s="138">
        <f t="shared" si="8"/>
        <v>5.0000000000000002E-5</v>
      </c>
    </row>
    <row r="70" spans="2:18" hidden="1" x14ac:dyDescent="0.15">
      <c r="B70" s="62">
        <v>5</v>
      </c>
      <c r="C70" s="63" t="s">
        <v>37</v>
      </c>
      <c r="D70" s="2" t="s">
        <v>38</v>
      </c>
      <c r="E70" s="140" t="s">
        <v>39</v>
      </c>
      <c r="F70" s="141" t="str">
        <f t="shared" si="7"/>
        <v/>
      </c>
      <c r="G70" s="141" t="str">
        <f t="shared" si="7"/>
        <v/>
      </c>
      <c r="H70" s="141">
        <f t="shared" si="7"/>
        <v>1E-3</v>
      </c>
      <c r="I70" s="141" t="str">
        <f t="shared" si="7"/>
        <v/>
      </c>
      <c r="J70" s="141" t="str">
        <f t="shared" si="7"/>
        <v/>
      </c>
      <c r="K70" s="141" t="str">
        <f t="shared" si="7"/>
        <v/>
      </c>
      <c r="L70" s="141" t="str">
        <f t="shared" si="7"/>
        <v/>
      </c>
      <c r="M70" s="141" t="str">
        <f t="shared" si="7"/>
        <v/>
      </c>
      <c r="N70" s="141" t="str">
        <f t="shared" si="7"/>
        <v/>
      </c>
      <c r="O70" s="141" t="str">
        <f t="shared" si="7"/>
        <v/>
      </c>
      <c r="P70" s="141" t="str">
        <f t="shared" si="7"/>
        <v/>
      </c>
      <c r="Q70" s="141" t="str">
        <f t="shared" si="7"/>
        <v/>
      </c>
      <c r="R70" s="138">
        <f t="shared" si="8"/>
        <v>1E-3</v>
      </c>
    </row>
    <row r="71" spans="2:18" hidden="1" x14ac:dyDescent="0.15">
      <c r="B71" s="62">
        <v>6</v>
      </c>
      <c r="C71" s="63" t="s">
        <v>41</v>
      </c>
      <c r="D71" s="2" t="s">
        <v>38</v>
      </c>
      <c r="E71" s="140" t="s">
        <v>39</v>
      </c>
      <c r="F71" s="141" t="str">
        <f t="shared" si="7"/>
        <v/>
      </c>
      <c r="G71" s="141" t="str">
        <f t="shared" si="7"/>
        <v/>
      </c>
      <c r="H71" s="141">
        <f t="shared" si="7"/>
        <v>1E-3</v>
      </c>
      <c r="I71" s="141" t="str">
        <f t="shared" si="7"/>
        <v/>
      </c>
      <c r="J71" s="141" t="str">
        <f t="shared" si="7"/>
        <v/>
      </c>
      <c r="K71" s="141" t="str">
        <f t="shared" si="7"/>
        <v/>
      </c>
      <c r="L71" s="141" t="str">
        <f t="shared" si="7"/>
        <v/>
      </c>
      <c r="M71" s="141" t="str">
        <f t="shared" si="7"/>
        <v/>
      </c>
      <c r="N71" s="141" t="str">
        <f t="shared" si="7"/>
        <v/>
      </c>
      <c r="O71" s="141" t="str">
        <f t="shared" si="7"/>
        <v/>
      </c>
      <c r="P71" s="141" t="str">
        <f t="shared" si="7"/>
        <v/>
      </c>
      <c r="Q71" s="141" t="str">
        <f t="shared" si="7"/>
        <v/>
      </c>
      <c r="R71" s="138">
        <f t="shared" si="8"/>
        <v>1E-3</v>
      </c>
    </row>
    <row r="72" spans="2:18" hidden="1" x14ac:dyDescent="0.15">
      <c r="B72" s="62">
        <v>7</v>
      </c>
      <c r="C72" s="63" t="s">
        <v>42</v>
      </c>
      <c r="D72" s="2" t="s">
        <v>38</v>
      </c>
      <c r="E72" s="140" t="s">
        <v>39</v>
      </c>
      <c r="F72" s="141" t="str">
        <f t="shared" si="7"/>
        <v/>
      </c>
      <c r="G72" s="141" t="str">
        <f t="shared" si="7"/>
        <v/>
      </c>
      <c r="H72" s="141">
        <f t="shared" si="7"/>
        <v>1E-3</v>
      </c>
      <c r="I72" s="141" t="str">
        <f t="shared" si="7"/>
        <v/>
      </c>
      <c r="J72" s="141" t="str">
        <f t="shared" si="7"/>
        <v/>
      </c>
      <c r="K72" s="141" t="str">
        <f t="shared" si="7"/>
        <v/>
      </c>
      <c r="L72" s="141" t="str">
        <f t="shared" si="7"/>
        <v/>
      </c>
      <c r="M72" s="141" t="str">
        <f t="shared" si="7"/>
        <v/>
      </c>
      <c r="N72" s="141" t="str">
        <f t="shared" si="7"/>
        <v/>
      </c>
      <c r="O72" s="141" t="str">
        <f t="shared" si="7"/>
        <v/>
      </c>
      <c r="P72" s="141" t="str">
        <f t="shared" si="7"/>
        <v/>
      </c>
      <c r="Q72" s="141" t="str">
        <f t="shared" si="7"/>
        <v/>
      </c>
      <c r="R72" s="138">
        <f t="shared" si="8"/>
        <v>1E-3</v>
      </c>
    </row>
    <row r="73" spans="2:18" hidden="1" x14ac:dyDescent="0.15">
      <c r="B73" s="62">
        <v>8</v>
      </c>
      <c r="C73" s="63" t="s">
        <v>43</v>
      </c>
      <c r="D73" s="2" t="s">
        <v>69</v>
      </c>
      <c r="E73" s="140" t="s">
        <v>70</v>
      </c>
      <c r="F73" s="141" t="str">
        <f t="shared" si="7"/>
        <v/>
      </c>
      <c r="G73" s="141" t="str">
        <f t="shared" si="7"/>
        <v/>
      </c>
      <c r="H73" s="141">
        <f t="shared" si="7"/>
        <v>2E-3</v>
      </c>
      <c r="I73" s="141" t="str">
        <f t="shared" si="7"/>
        <v/>
      </c>
      <c r="J73" s="141" t="str">
        <f t="shared" si="7"/>
        <v/>
      </c>
      <c r="K73" s="141" t="str">
        <f t="shared" si="7"/>
        <v/>
      </c>
      <c r="L73" s="141" t="str">
        <f t="shared" si="7"/>
        <v/>
      </c>
      <c r="M73" s="141" t="str">
        <f t="shared" si="7"/>
        <v/>
      </c>
      <c r="N73" s="141" t="str">
        <f t="shared" si="7"/>
        <v/>
      </c>
      <c r="O73" s="141" t="str">
        <f t="shared" si="7"/>
        <v/>
      </c>
      <c r="P73" s="141" t="str">
        <f t="shared" si="7"/>
        <v/>
      </c>
      <c r="Q73" s="141" t="str">
        <f t="shared" si="7"/>
        <v/>
      </c>
      <c r="R73" s="138">
        <f t="shared" si="8"/>
        <v>2E-3</v>
      </c>
    </row>
    <row r="74" spans="2:18" hidden="1" x14ac:dyDescent="0.15">
      <c r="B74" s="62">
        <v>9</v>
      </c>
      <c r="C74" s="63" t="s">
        <v>47</v>
      </c>
      <c r="D74" s="2" t="s">
        <v>48</v>
      </c>
      <c r="E74" s="140" t="s">
        <v>49</v>
      </c>
      <c r="F74" s="141" t="str">
        <f t="shared" si="7"/>
        <v/>
      </c>
      <c r="G74" s="141" t="str">
        <f t="shared" si="7"/>
        <v/>
      </c>
      <c r="H74" s="141">
        <f t="shared" si="7"/>
        <v>4.0000000000000001E-3</v>
      </c>
      <c r="I74" s="141" t="str">
        <f t="shared" si="7"/>
        <v/>
      </c>
      <c r="J74" s="141" t="str">
        <f t="shared" si="7"/>
        <v/>
      </c>
      <c r="K74" s="141" t="str">
        <f t="shared" si="7"/>
        <v/>
      </c>
      <c r="L74" s="141" t="str">
        <f t="shared" si="7"/>
        <v/>
      </c>
      <c r="M74" s="141" t="str">
        <f t="shared" si="7"/>
        <v/>
      </c>
      <c r="N74" s="141" t="str">
        <f t="shared" si="7"/>
        <v/>
      </c>
      <c r="O74" s="141" t="str">
        <f t="shared" si="7"/>
        <v/>
      </c>
      <c r="P74" s="141" t="str">
        <f t="shared" si="7"/>
        <v/>
      </c>
      <c r="Q74" s="141" t="str">
        <f t="shared" si="7"/>
        <v/>
      </c>
      <c r="R74" s="138">
        <f t="shared" si="8"/>
        <v>4.0000000000000001E-3</v>
      </c>
    </row>
    <row r="75" spans="2:18" hidden="1" x14ac:dyDescent="0.15">
      <c r="B75" s="62">
        <v>10</v>
      </c>
      <c r="C75" s="63" t="s">
        <v>51</v>
      </c>
      <c r="D75" s="2" t="s">
        <v>38</v>
      </c>
      <c r="E75" s="140" t="s">
        <v>39</v>
      </c>
      <c r="F75" s="141" t="str">
        <f t="shared" si="7"/>
        <v/>
      </c>
      <c r="G75" s="141" t="str">
        <f t="shared" si="7"/>
        <v/>
      </c>
      <c r="H75" s="141">
        <f t="shared" si="7"/>
        <v>1E-3</v>
      </c>
      <c r="I75" s="141" t="str">
        <f t="shared" si="7"/>
        <v/>
      </c>
      <c r="J75" s="141" t="str">
        <f t="shared" si="7"/>
        <v/>
      </c>
      <c r="K75" s="141" t="str">
        <f t="shared" si="7"/>
        <v/>
      </c>
      <c r="L75" s="141" t="str">
        <f t="shared" si="7"/>
        <v/>
      </c>
      <c r="M75" s="141" t="str">
        <f t="shared" si="7"/>
        <v/>
      </c>
      <c r="N75" s="141" t="str">
        <f t="shared" si="7"/>
        <v/>
      </c>
      <c r="O75" s="141" t="str">
        <f t="shared" si="7"/>
        <v/>
      </c>
      <c r="P75" s="141" t="str">
        <f t="shared" si="7"/>
        <v/>
      </c>
      <c r="Q75" s="141" t="str">
        <f t="shared" si="7"/>
        <v/>
      </c>
      <c r="R75" s="138">
        <f t="shared" si="8"/>
        <v>1E-3</v>
      </c>
    </row>
    <row r="76" spans="2:18" hidden="1" x14ac:dyDescent="0.15">
      <c r="B76" s="62">
        <v>11</v>
      </c>
      <c r="C76" s="63" t="s">
        <v>52</v>
      </c>
      <c r="D76" s="2" t="s">
        <v>53</v>
      </c>
      <c r="E76" s="140" t="s">
        <v>54</v>
      </c>
      <c r="F76" s="141" t="str">
        <f t="shared" si="7"/>
        <v/>
      </c>
      <c r="G76" s="141" t="str">
        <f t="shared" si="7"/>
        <v/>
      </c>
      <c r="H76" s="141">
        <f t="shared" si="7"/>
        <v>0.34</v>
      </c>
      <c r="I76" s="141" t="str">
        <f t="shared" si="7"/>
        <v/>
      </c>
      <c r="J76" s="141" t="str">
        <f t="shared" si="7"/>
        <v/>
      </c>
      <c r="K76" s="141" t="str">
        <f t="shared" si="7"/>
        <v/>
      </c>
      <c r="L76" s="141" t="str">
        <f t="shared" si="7"/>
        <v/>
      </c>
      <c r="M76" s="141" t="str">
        <f t="shared" si="7"/>
        <v/>
      </c>
      <c r="N76" s="141" t="str">
        <f t="shared" si="7"/>
        <v/>
      </c>
      <c r="O76" s="141" t="str">
        <f t="shared" si="7"/>
        <v/>
      </c>
      <c r="P76" s="141" t="str">
        <f t="shared" si="7"/>
        <v/>
      </c>
      <c r="Q76" s="141" t="str">
        <f t="shared" si="7"/>
        <v/>
      </c>
      <c r="R76" s="138">
        <f t="shared" si="8"/>
        <v>0.34</v>
      </c>
    </row>
    <row r="77" spans="2:18" hidden="1" x14ac:dyDescent="0.15">
      <c r="B77" s="62">
        <v>12</v>
      </c>
      <c r="C77" s="63" t="s">
        <v>56</v>
      </c>
      <c r="D77" s="2" t="s">
        <v>57</v>
      </c>
      <c r="E77" s="140" t="s">
        <v>58</v>
      </c>
      <c r="F77" s="141" t="str">
        <f t="shared" si="7"/>
        <v/>
      </c>
      <c r="G77" s="141" t="str">
        <f t="shared" si="7"/>
        <v/>
      </c>
      <c r="H77" s="141">
        <f t="shared" si="7"/>
        <v>0.05</v>
      </c>
      <c r="I77" s="141" t="str">
        <f t="shared" si="7"/>
        <v/>
      </c>
      <c r="J77" s="141" t="str">
        <f t="shared" si="7"/>
        <v/>
      </c>
      <c r="K77" s="141" t="str">
        <f t="shared" si="7"/>
        <v/>
      </c>
      <c r="L77" s="141" t="str">
        <f t="shared" si="7"/>
        <v/>
      </c>
      <c r="M77" s="141" t="str">
        <f t="shared" si="7"/>
        <v/>
      </c>
      <c r="N77" s="141" t="str">
        <f t="shared" si="7"/>
        <v/>
      </c>
      <c r="O77" s="141" t="str">
        <f t="shared" si="7"/>
        <v/>
      </c>
      <c r="P77" s="141" t="str">
        <f t="shared" si="7"/>
        <v/>
      </c>
      <c r="Q77" s="141" t="str">
        <f t="shared" si="7"/>
        <v/>
      </c>
      <c r="R77" s="138">
        <f t="shared" si="8"/>
        <v>0.05</v>
      </c>
    </row>
    <row r="78" spans="2:18" hidden="1" x14ac:dyDescent="0.15">
      <c r="B78" s="62">
        <v>13</v>
      </c>
      <c r="C78" s="63" t="s">
        <v>60</v>
      </c>
      <c r="D78" s="2" t="s">
        <v>61</v>
      </c>
      <c r="E78" s="140" t="s">
        <v>62</v>
      </c>
      <c r="F78" s="141" t="str">
        <f t="shared" si="7"/>
        <v/>
      </c>
      <c r="G78" s="141" t="str">
        <f t="shared" si="7"/>
        <v/>
      </c>
      <c r="H78" s="141">
        <f t="shared" si="7"/>
        <v>0.1</v>
      </c>
      <c r="I78" s="141" t="str">
        <f t="shared" si="7"/>
        <v/>
      </c>
      <c r="J78" s="141" t="str">
        <f t="shared" si="7"/>
        <v/>
      </c>
      <c r="K78" s="141" t="str">
        <f t="shared" si="7"/>
        <v/>
      </c>
      <c r="L78" s="141" t="str">
        <f t="shared" si="7"/>
        <v/>
      </c>
      <c r="M78" s="141" t="str">
        <f t="shared" si="7"/>
        <v/>
      </c>
      <c r="N78" s="141" t="str">
        <f t="shared" si="7"/>
        <v/>
      </c>
      <c r="O78" s="141" t="str">
        <f t="shared" si="7"/>
        <v/>
      </c>
      <c r="P78" s="141" t="str">
        <f t="shared" si="7"/>
        <v/>
      </c>
      <c r="Q78" s="141" t="str">
        <f t="shared" si="7"/>
        <v/>
      </c>
      <c r="R78" s="138">
        <f t="shared" si="8"/>
        <v>0.1</v>
      </c>
    </row>
    <row r="79" spans="2:18" hidden="1" x14ac:dyDescent="0.15">
      <c r="B79" s="62">
        <v>14</v>
      </c>
      <c r="C79" s="63" t="s">
        <v>64</v>
      </c>
      <c r="D79" s="2" t="s">
        <v>65</v>
      </c>
      <c r="E79" s="140" t="s">
        <v>66</v>
      </c>
      <c r="F79" s="141" t="str">
        <f t="shared" si="7"/>
        <v/>
      </c>
      <c r="G79" s="141" t="str">
        <f t="shared" si="7"/>
        <v/>
      </c>
      <c r="H79" s="141">
        <f t="shared" si="7"/>
        <v>2.0000000000000001E-4</v>
      </c>
      <c r="I79" s="141" t="str">
        <f t="shared" si="7"/>
        <v/>
      </c>
      <c r="J79" s="141" t="str">
        <f t="shared" si="7"/>
        <v/>
      </c>
      <c r="K79" s="141" t="str">
        <f t="shared" si="7"/>
        <v/>
      </c>
      <c r="L79" s="141" t="str">
        <f t="shared" si="7"/>
        <v/>
      </c>
      <c r="M79" s="141" t="str">
        <f t="shared" si="7"/>
        <v/>
      </c>
      <c r="N79" s="141" t="str">
        <f t="shared" si="7"/>
        <v/>
      </c>
      <c r="O79" s="141" t="str">
        <f t="shared" si="7"/>
        <v/>
      </c>
      <c r="P79" s="141" t="str">
        <f t="shared" si="7"/>
        <v/>
      </c>
      <c r="Q79" s="141" t="str">
        <f t="shared" si="7"/>
        <v/>
      </c>
      <c r="R79" s="138">
        <f t="shared" si="8"/>
        <v>2.0000000000000001E-4</v>
      </c>
    </row>
    <row r="80" spans="2:18" hidden="1" x14ac:dyDescent="0.15">
      <c r="B80" s="62">
        <v>15</v>
      </c>
      <c r="C80" s="63" t="s">
        <v>68</v>
      </c>
      <c r="D80" s="2" t="s">
        <v>69</v>
      </c>
      <c r="E80" s="140" t="s">
        <v>70</v>
      </c>
      <c r="F80" s="141" t="str">
        <f t="shared" si="7"/>
        <v/>
      </c>
      <c r="G80" s="141" t="str">
        <f t="shared" si="7"/>
        <v/>
      </c>
      <c r="H80" s="141">
        <f t="shared" si="7"/>
        <v>5.0000000000000001E-3</v>
      </c>
      <c r="I80" s="141" t="str">
        <f t="shared" si="7"/>
        <v/>
      </c>
      <c r="J80" s="141" t="str">
        <f t="shared" si="7"/>
        <v/>
      </c>
      <c r="K80" s="141" t="str">
        <f t="shared" si="7"/>
        <v/>
      </c>
      <c r="L80" s="141" t="str">
        <f t="shared" si="7"/>
        <v/>
      </c>
      <c r="M80" s="141" t="str">
        <f t="shared" si="7"/>
        <v/>
      </c>
      <c r="N80" s="141" t="str">
        <f t="shared" si="7"/>
        <v/>
      </c>
      <c r="O80" s="141" t="str">
        <f t="shared" si="7"/>
        <v/>
      </c>
      <c r="P80" s="141" t="str">
        <f t="shared" si="7"/>
        <v/>
      </c>
      <c r="Q80" s="141" t="str">
        <f t="shared" si="7"/>
        <v/>
      </c>
      <c r="R80" s="138">
        <f t="shared" si="8"/>
        <v>5.0000000000000001E-3</v>
      </c>
    </row>
    <row r="81" spans="2:18" ht="27" hidden="1" x14ac:dyDescent="0.15">
      <c r="B81" s="62">
        <v>16</v>
      </c>
      <c r="C81" s="63" t="s">
        <v>72</v>
      </c>
      <c r="D81" s="2" t="s">
        <v>48</v>
      </c>
      <c r="E81" s="140" t="s">
        <v>73</v>
      </c>
      <c r="F81" s="141" t="str">
        <f t="shared" si="7"/>
        <v/>
      </c>
      <c r="G81" s="141" t="str">
        <f t="shared" si="7"/>
        <v/>
      </c>
      <c r="H81" s="141">
        <f t="shared" si="7"/>
        <v>2E-3</v>
      </c>
      <c r="I81" s="141" t="str">
        <f t="shared" si="7"/>
        <v/>
      </c>
      <c r="J81" s="141" t="str">
        <f t="shared" si="7"/>
        <v/>
      </c>
      <c r="K81" s="141" t="str">
        <f t="shared" si="7"/>
        <v/>
      </c>
      <c r="L81" s="141" t="str">
        <f t="shared" si="7"/>
        <v/>
      </c>
      <c r="M81" s="141" t="str">
        <f t="shared" si="7"/>
        <v/>
      </c>
      <c r="N81" s="141" t="str">
        <f t="shared" si="7"/>
        <v/>
      </c>
      <c r="O81" s="141" t="str">
        <f t="shared" si="7"/>
        <v/>
      </c>
      <c r="P81" s="141" t="str">
        <f t="shared" si="7"/>
        <v/>
      </c>
      <c r="Q81" s="141" t="str">
        <f t="shared" si="7"/>
        <v/>
      </c>
      <c r="R81" s="138">
        <f t="shared" si="8"/>
        <v>2E-3</v>
      </c>
    </row>
    <row r="82" spans="2:18" hidden="1" x14ac:dyDescent="0.15">
      <c r="B82" s="62">
        <v>17</v>
      </c>
      <c r="C82" s="63" t="s">
        <v>75</v>
      </c>
      <c r="D82" s="2" t="s">
        <v>76</v>
      </c>
      <c r="E82" s="140" t="s">
        <v>39</v>
      </c>
      <c r="F82" s="141" t="str">
        <f t="shared" ref="F82:Q97" si="9">IF(F23="","",IF(F23=$V23,$AC23,F23))</f>
        <v/>
      </c>
      <c r="G82" s="141" t="str">
        <f t="shared" si="9"/>
        <v/>
      </c>
      <c r="H82" s="141">
        <f t="shared" si="9"/>
        <v>1E-3</v>
      </c>
      <c r="I82" s="141" t="str">
        <f t="shared" si="9"/>
        <v/>
      </c>
      <c r="J82" s="141" t="str">
        <f t="shared" si="9"/>
        <v/>
      </c>
      <c r="K82" s="141" t="str">
        <f t="shared" si="9"/>
        <v/>
      </c>
      <c r="L82" s="141" t="str">
        <f t="shared" si="9"/>
        <v/>
      </c>
      <c r="M82" s="141" t="str">
        <f t="shared" si="9"/>
        <v/>
      </c>
      <c r="N82" s="141" t="str">
        <f t="shared" si="9"/>
        <v/>
      </c>
      <c r="O82" s="141" t="str">
        <f t="shared" si="9"/>
        <v/>
      </c>
      <c r="P82" s="141" t="str">
        <f t="shared" si="9"/>
        <v/>
      </c>
      <c r="Q82" s="141" t="str">
        <f t="shared" si="9"/>
        <v/>
      </c>
      <c r="R82" s="138">
        <f t="shared" si="8"/>
        <v>1E-3</v>
      </c>
    </row>
    <row r="83" spans="2:18" hidden="1" x14ac:dyDescent="0.15">
      <c r="B83" s="62">
        <v>18</v>
      </c>
      <c r="C83" s="63" t="s">
        <v>77</v>
      </c>
      <c r="D83" s="2" t="s">
        <v>38</v>
      </c>
      <c r="E83" s="140" t="s">
        <v>39</v>
      </c>
      <c r="F83" s="141" t="str">
        <f t="shared" si="9"/>
        <v/>
      </c>
      <c r="G83" s="141" t="str">
        <f t="shared" si="9"/>
        <v/>
      </c>
      <c r="H83" s="141">
        <f t="shared" si="9"/>
        <v>1E-3</v>
      </c>
      <c r="I83" s="141" t="str">
        <f t="shared" si="9"/>
        <v/>
      </c>
      <c r="J83" s="141" t="str">
        <f t="shared" si="9"/>
        <v/>
      </c>
      <c r="K83" s="141" t="str">
        <f t="shared" si="9"/>
        <v/>
      </c>
      <c r="L83" s="141" t="str">
        <f t="shared" si="9"/>
        <v/>
      </c>
      <c r="M83" s="141" t="str">
        <f t="shared" si="9"/>
        <v/>
      </c>
      <c r="N83" s="141" t="str">
        <f t="shared" si="9"/>
        <v/>
      </c>
      <c r="O83" s="141" t="str">
        <f t="shared" si="9"/>
        <v/>
      </c>
      <c r="P83" s="141" t="str">
        <f t="shared" si="9"/>
        <v/>
      </c>
      <c r="Q83" s="141" t="str">
        <f t="shared" si="9"/>
        <v/>
      </c>
      <c r="R83" s="138">
        <f t="shared" si="8"/>
        <v>1E-3</v>
      </c>
    </row>
    <row r="84" spans="2:18" hidden="1" x14ac:dyDescent="0.15">
      <c r="B84" s="62">
        <v>19</v>
      </c>
      <c r="C84" s="63" t="s">
        <v>78</v>
      </c>
      <c r="D84" s="2" t="s">
        <v>38</v>
      </c>
      <c r="E84" s="140" t="s">
        <v>39</v>
      </c>
      <c r="F84" s="141" t="str">
        <f t="shared" si="9"/>
        <v/>
      </c>
      <c r="G84" s="141" t="str">
        <f t="shared" si="9"/>
        <v/>
      </c>
      <c r="H84" s="141">
        <f t="shared" si="9"/>
        <v>1E-3</v>
      </c>
      <c r="I84" s="141" t="str">
        <f t="shared" si="9"/>
        <v/>
      </c>
      <c r="J84" s="141" t="str">
        <f t="shared" si="9"/>
        <v/>
      </c>
      <c r="K84" s="141" t="str">
        <f t="shared" si="9"/>
        <v/>
      </c>
      <c r="L84" s="141" t="str">
        <f t="shared" si="9"/>
        <v/>
      </c>
      <c r="M84" s="141" t="str">
        <f t="shared" si="9"/>
        <v/>
      </c>
      <c r="N84" s="141" t="str">
        <f t="shared" si="9"/>
        <v/>
      </c>
      <c r="O84" s="141" t="str">
        <f t="shared" si="9"/>
        <v/>
      </c>
      <c r="P84" s="141" t="str">
        <f t="shared" si="9"/>
        <v/>
      </c>
      <c r="Q84" s="141" t="str">
        <f t="shared" si="9"/>
        <v/>
      </c>
      <c r="R84" s="138">
        <f t="shared" si="8"/>
        <v>1E-3</v>
      </c>
    </row>
    <row r="85" spans="2:18" hidden="1" x14ac:dyDescent="0.15">
      <c r="B85" s="62">
        <v>20</v>
      </c>
      <c r="C85" s="63" t="s">
        <v>79</v>
      </c>
      <c r="D85" s="2" t="s">
        <v>38</v>
      </c>
      <c r="E85" s="140" t="s">
        <v>39</v>
      </c>
      <c r="F85" s="141" t="str">
        <f t="shared" si="9"/>
        <v/>
      </c>
      <c r="G85" s="141" t="str">
        <f t="shared" si="9"/>
        <v/>
      </c>
      <c r="H85" s="141">
        <f t="shared" si="9"/>
        <v>1E-3</v>
      </c>
      <c r="I85" s="141" t="str">
        <f t="shared" si="9"/>
        <v/>
      </c>
      <c r="J85" s="141" t="str">
        <f t="shared" si="9"/>
        <v/>
      </c>
      <c r="K85" s="141" t="str">
        <f t="shared" si="9"/>
        <v/>
      </c>
      <c r="L85" s="141" t="str">
        <f t="shared" si="9"/>
        <v/>
      </c>
      <c r="M85" s="141" t="str">
        <f t="shared" si="9"/>
        <v/>
      </c>
      <c r="N85" s="141" t="str">
        <f t="shared" si="9"/>
        <v/>
      </c>
      <c r="O85" s="141" t="str">
        <f t="shared" si="9"/>
        <v/>
      </c>
      <c r="P85" s="141" t="str">
        <f t="shared" si="9"/>
        <v/>
      </c>
      <c r="Q85" s="141" t="str">
        <f t="shared" si="9"/>
        <v/>
      </c>
      <c r="R85" s="138">
        <f t="shared" si="8"/>
        <v>1E-3</v>
      </c>
    </row>
    <row r="86" spans="2:18" hidden="1" x14ac:dyDescent="0.15">
      <c r="B86" s="62">
        <v>21</v>
      </c>
      <c r="C86" s="63" t="s">
        <v>80</v>
      </c>
      <c r="D86" s="2" t="s">
        <v>81</v>
      </c>
      <c r="E86" s="140" t="s">
        <v>82</v>
      </c>
      <c r="F86" s="141" t="str">
        <f t="shared" si="9"/>
        <v/>
      </c>
      <c r="G86" s="141" t="str">
        <f t="shared" si="9"/>
        <v/>
      </c>
      <c r="H86" s="141">
        <f t="shared" si="9"/>
        <v>0.09</v>
      </c>
      <c r="I86" s="141" t="str">
        <f t="shared" si="9"/>
        <v/>
      </c>
      <c r="J86" s="141" t="str">
        <f t="shared" si="9"/>
        <v/>
      </c>
      <c r="K86" s="141" t="str">
        <f t="shared" si="9"/>
        <v/>
      </c>
      <c r="L86" s="141" t="str">
        <f t="shared" si="9"/>
        <v/>
      </c>
      <c r="M86" s="141" t="str">
        <f t="shared" si="9"/>
        <v/>
      </c>
      <c r="N86" s="141" t="str">
        <f t="shared" si="9"/>
        <v/>
      </c>
      <c r="O86" s="141" t="str">
        <f t="shared" si="9"/>
        <v/>
      </c>
      <c r="P86" s="141" t="str">
        <f t="shared" si="9"/>
        <v/>
      </c>
      <c r="Q86" s="141" t="str">
        <f t="shared" si="9"/>
        <v/>
      </c>
      <c r="R86" s="138">
        <f t="shared" si="8"/>
        <v>0.09</v>
      </c>
    </row>
    <row r="87" spans="2:18" hidden="1" x14ac:dyDescent="0.15">
      <c r="B87" s="62">
        <v>22</v>
      </c>
      <c r="C87" s="63" t="s">
        <v>84</v>
      </c>
      <c r="D87" s="2" t="s">
        <v>76</v>
      </c>
      <c r="E87" s="140" t="s">
        <v>73</v>
      </c>
      <c r="F87" s="141" t="str">
        <f t="shared" si="9"/>
        <v/>
      </c>
      <c r="G87" s="141" t="str">
        <f t="shared" si="9"/>
        <v/>
      </c>
      <c r="H87" s="141">
        <f t="shared" si="9"/>
        <v>2E-3</v>
      </c>
      <c r="I87" s="141" t="str">
        <f t="shared" si="9"/>
        <v/>
      </c>
      <c r="J87" s="141" t="str">
        <f t="shared" si="9"/>
        <v/>
      </c>
      <c r="K87" s="141" t="str">
        <f t="shared" si="9"/>
        <v/>
      </c>
      <c r="L87" s="141" t="str">
        <f t="shared" si="9"/>
        <v/>
      </c>
      <c r="M87" s="141" t="str">
        <f t="shared" si="9"/>
        <v/>
      </c>
      <c r="N87" s="141" t="str">
        <f t="shared" si="9"/>
        <v/>
      </c>
      <c r="O87" s="141" t="str">
        <f t="shared" si="9"/>
        <v/>
      </c>
      <c r="P87" s="141" t="str">
        <f t="shared" si="9"/>
        <v/>
      </c>
      <c r="Q87" s="141" t="str">
        <f t="shared" si="9"/>
        <v/>
      </c>
      <c r="R87" s="138">
        <f t="shared" si="8"/>
        <v>2E-3</v>
      </c>
    </row>
    <row r="88" spans="2:18" hidden="1" x14ac:dyDescent="0.15">
      <c r="B88" s="62">
        <v>23</v>
      </c>
      <c r="C88" s="63" t="s">
        <v>85</v>
      </c>
      <c r="D88" s="2" t="s">
        <v>86</v>
      </c>
      <c r="E88" s="140" t="s">
        <v>39</v>
      </c>
      <c r="F88" s="141" t="str">
        <f t="shared" si="9"/>
        <v/>
      </c>
      <c r="G88" s="141" t="str">
        <f t="shared" si="9"/>
        <v/>
      </c>
      <c r="H88" s="141">
        <f t="shared" si="9"/>
        <v>1.2999999999999999E-2</v>
      </c>
      <c r="I88" s="141" t="str">
        <f t="shared" si="9"/>
        <v/>
      </c>
      <c r="J88" s="141" t="str">
        <f t="shared" si="9"/>
        <v/>
      </c>
      <c r="K88" s="141" t="str">
        <f t="shared" si="9"/>
        <v/>
      </c>
      <c r="L88" s="141" t="str">
        <f t="shared" si="9"/>
        <v/>
      </c>
      <c r="M88" s="141" t="str">
        <f t="shared" si="9"/>
        <v/>
      </c>
      <c r="N88" s="141" t="str">
        <f t="shared" si="9"/>
        <v/>
      </c>
      <c r="O88" s="141" t="str">
        <f t="shared" si="9"/>
        <v/>
      </c>
      <c r="P88" s="141" t="str">
        <f t="shared" si="9"/>
        <v/>
      </c>
      <c r="Q88" s="141" t="str">
        <f t="shared" si="9"/>
        <v/>
      </c>
      <c r="R88" s="138">
        <f t="shared" si="8"/>
        <v>1.2999999999999999E-2</v>
      </c>
    </row>
    <row r="89" spans="2:18" hidden="1" x14ac:dyDescent="0.15">
      <c r="B89" s="62">
        <v>24</v>
      </c>
      <c r="C89" s="63" t="s">
        <v>87</v>
      </c>
      <c r="D89" s="2" t="s">
        <v>48</v>
      </c>
      <c r="E89" s="140" t="s">
        <v>49</v>
      </c>
      <c r="F89" s="141" t="str">
        <f t="shared" si="9"/>
        <v/>
      </c>
      <c r="G89" s="141" t="str">
        <f t="shared" si="9"/>
        <v/>
      </c>
      <c r="H89" s="141">
        <f t="shared" si="9"/>
        <v>3.0000000000000001E-3</v>
      </c>
      <c r="I89" s="141" t="str">
        <f t="shared" si="9"/>
        <v/>
      </c>
      <c r="J89" s="141" t="str">
        <f t="shared" si="9"/>
        <v/>
      </c>
      <c r="K89" s="141" t="str">
        <f t="shared" si="9"/>
        <v/>
      </c>
      <c r="L89" s="141" t="str">
        <f t="shared" si="9"/>
        <v/>
      </c>
      <c r="M89" s="141" t="str">
        <f t="shared" si="9"/>
        <v/>
      </c>
      <c r="N89" s="141" t="str">
        <f t="shared" si="9"/>
        <v/>
      </c>
      <c r="O89" s="141" t="str">
        <f t="shared" si="9"/>
        <v/>
      </c>
      <c r="P89" s="141" t="str">
        <f t="shared" si="9"/>
        <v/>
      </c>
      <c r="Q89" s="141" t="str">
        <f t="shared" si="9"/>
        <v/>
      </c>
      <c r="R89" s="138">
        <f t="shared" si="8"/>
        <v>3.0000000000000001E-3</v>
      </c>
    </row>
    <row r="90" spans="2:18" hidden="1" x14ac:dyDescent="0.15">
      <c r="B90" s="62">
        <v>25</v>
      </c>
      <c r="C90" s="63" t="s">
        <v>91</v>
      </c>
      <c r="D90" s="2" t="s">
        <v>92</v>
      </c>
      <c r="E90" s="140" t="s">
        <v>39</v>
      </c>
      <c r="F90" s="141" t="str">
        <f t="shared" si="9"/>
        <v/>
      </c>
      <c r="G90" s="141" t="str">
        <f t="shared" si="9"/>
        <v/>
      </c>
      <c r="H90" s="141">
        <f t="shared" si="9"/>
        <v>1E-3</v>
      </c>
      <c r="I90" s="141" t="str">
        <f t="shared" si="9"/>
        <v/>
      </c>
      <c r="J90" s="141" t="str">
        <f t="shared" si="9"/>
        <v/>
      </c>
      <c r="K90" s="141" t="str">
        <f t="shared" si="9"/>
        <v/>
      </c>
      <c r="L90" s="141" t="str">
        <f t="shared" si="9"/>
        <v/>
      </c>
      <c r="M90" s="141" t="str">
        <f t="shared" si="9"/>
        <v/>
      </c>
      <c r="N90" s="141" t="str">
        <f t="shared" si="9"/>
        <v/>
      </c>
      <c r="O90" s="141" t="str">
        <f t="shared" si="9"/>
        <v/>
      </c>
      <c r="P90" s="141" t="str">
        <f t="shared" si="9"/>
        <v/>
      </c>
      <c r="Q90" s="141" t="str">
        <f t="shared" si="9"/>
        <v/>
      </c>
      <c r="R90" s="138">
        <f t="shared" si="8"/>
        <v>1E-3</v>
      </c>
    </row>
    <row r="91" spans="2:18" hidden="1" x14ac:dyDescent="0.15">
      <c r="B91" s="62">
        <v>26</v>
      </c>
      <c r="C91" s="63" t="s">
        <v>93</v>
      </c>
      <c r="D91" s="2" t="s">
        <v>38</v>
      </c>
      <c r="E91" s="140" t="s">
        <v>39</v>
      </c>
      <c r="F91" s="141" t="str">
        <f t="shared" si="9"/>
        <v/>
      </c>
      <c r="G91" s="141" t="str">
        <f t="shared" si="9"/>
        <v/>
      </c>
      <c r="H91" s="141">
        <f t="shared" si="9"/>
        <v>1E-3</v>
      </c>
      <c r="I91" s="141" t="str">
        <f t="shared" si="9"/>
        <v/>
      </c>
      <c r="J91" s="141" t="str">
        <f t="shared" si="9"/>
        <v/>
      </c>
      <c r="K91" s="141" t="str">
        <f t="shared" si="9"/>
        <v/>
      </c>
      <c r="L91" s="141" t="str">
        <f t="shared" si="9"/>
        <v/>
      </c>
      <c r="M91" s="141" t="str">
        <f t="shared" si="9"/>
        <v/>
      </c>
      <c r="N91" s="141" t="str">
        <f t="shared" si="9"/>
        <v/>
      </c>
      <c r="O91" s="141" t="str">
        <f t="shared" si="9"/>
        <v/>
      </c>
      <c r="P91" s="141" t="str">
        <f t="shared" si="9"/>
        <v/>
      </c>
      <c r="Q91" s="141" t="str">
        <f t="shared" si="9"/>
        <v/>
      </c>
      <c r="R91" s="138">
        <f t="shared" si="8"/>
        <v>1E-3</v>
      </c>
    </row>
    <row r="92" spans="2:18" hidden="1" x14ac:dyDescent="0.15">
      <c r="B92" s="62">
        <v>27</v>
      </c>
      <c r="C92" s="63" t="s">
        <v>94</v>
      </c>
      <c r="D92" s="2" t="s">
        <v>92</v>
      </c>
      <c r="E92" s="140" t="s">
        <v>39</v>
      </c>
      <c r="F92" s="141" t="str">
        <f t="shared" si="9"/>
        <v/>
      </c>
      <c r="G92" s="141" t="str">
        <f t="shared" si="9"/>
        <v/>
      </c>
      <c r="H92" s="141">
        <f t="shared" si="9"/>
        <v>1.7000000000000001E-2</v>
      </c>
      <c r="I92" s="141" t="str">
        <f t="shared" si="9"/>
        <v/>
      </c>
      <c r="J92" s="141" t="str">
        <f t="shared" si="9"/>
        <v/>
      </c>
      <c r="K92" s="141" t="str">
        <f t="shared" si="9"/>
        <v/>
      </c>
      <c r="L92" s="141" t="str">
        <f t="shared" si="9"/>
        <v/>
      </c>
      <c r="M92" s="141" t="str">
        <f t="shared" si="9"/>
        <v/>
      </c>
      <c r="N92" s="141" t="str">
        <f t="shared" si="9"/>
        <v/>
      </c>
      <c r="O92" s="141" t="str">
        <f t="shared" si="9"/>
        <v/>
      </c>
      <c r="P92" s="141" t="str">
        <f t="shared" si="9"/>
        <v/>
      </c>
      <c r="Q92" s="141" t="str">
        <f t="shared" si="9"/>
        <v/>
      </c>
      <c r="R92" s="138">
        <f t="shared" si="8"/>
        <v>1.7000000000000001E-2</v>
      </c>
    </row>
    <row r="93" spans="2:18" hidden="1" x14ac:dyDescent="0.15">
      <c r="B93" s="62">
        <v>28</v>
      </c>
      <c r="C93" s="63" t="s">
        <v>95</v>
      </c>
      <c r="D93" s="2" t="s">
        <v>108</v>
      </c>
      <c r="E93" s="140" t="s">
        <v>54</v>
      </c>
      <c r="F93" s="141" t="str">
        <f t="shared" si="9"/>
        <v/>
      </c>
      <c r="G93" s="141" t="str">
        <f t="shared" si="9"/>
        <v/>
      </c>
      <c r="H93" s="141">
        <f t="shared" si="9"/>
        <v>7.0000000000000001E-3</v>
      </c>
      <c r="I93" s="141" t="str">
        <f t="shared" si="9"/>
        <v/>
      </c>
      <c r="J93" s="141" t="str">
        <f t="shared" si="9"/>
        <v/>
      </c>
      <c r="K93" s="141" t="str">
        <f t="shared" si="9"/>
        <v/>
      </c>
      <c r="L93" s="141" t="str">
        <f t="shared" si="9"/>
        <v/>
      </c>
      <c r="M93" s="141" t="str">
        <f t="shared" si="9"/>
        <v/>
      </c>
      <c r="N93" s="141" t="str">
        <f t="shared" si="9"/>
        <v/>
      </c>
      <c r="O93" s="141" t="str">
        <f t="shared" si="9"/>
        <v/>
      </c>
      <c r="P93" s="141" t="str">
        <f t="shared" si="9"/>
        <v/>
      </c>
      <c r="Q93" s="141" t="str">
        <f t="shared" si="9"/>
        <v/>
      </c>
      <c r="R93" s="138">
        <f t="shared" si="8"/>
        <v>7.0000000000000001E-3</v>
      </c>
    </row>
    <row r="94" spans="2:18" hidden="1" x14ac:dyDescent="0.15">
      <c r="B94" s="62">
        <v>29</v>
      </c>
      <c r="C94" s="63" t="s">
        <v>96</v>
      </c>
      <c r="D94" s="2" t="s">
        <v>97</v>
      </c>
      <c r="E94" s="140" t="s">
        <v>39</v>
      </c>
      <c r="F94" s="141" t="str">
        <f t="shared" si="9"/>
        <v/>
      </c>
      <c r="G94" s="141" t="str">
        <f t="shared" si="9"/>
        <v/>
      </c>
      <c r="H94" s="141">
        <f t="shared" si="9"/>
        <v>4.0000000000000001E-3</v>
      </c>
      <c r="I94" s="141" t="str">
        <f t="shared" si="9"/>
        <v/>
      </c>
      <c r="J94" s="141" t="str">
        <f t="shared" si="9"/>
        <v/>
      </c>
      <c r="K94" s="141" t="str">
        <f t="shared" si="9"/>
        <v/>
      </c>
      <c r="L94" s="141" t="str">
        <f t="shared" si="9"/>
        <v/>
      </c>
      <c r="M94" s="141" t="str">
        <f t="shared" si="9"/>
        <v/>
      </c>
      <c r="N94" s="141" t="str">
        <f t="shared" si="9"/>
        <v/>
      </c>
      <c r="O94" s="141" t="str">
        <f t="shared" si="9"/>
        <v/>
      </c>
      <c r="P94" s="141" t="str">
        <f t="shared" si="9"/>
        <v/>
      </c>
      <c r="Q94" s="141" t="str">
        <f t="shared" si="9"/>
        <v/>
      </c>
      <c r="R94" s="138">
        <f t="shared" si="8"/>
        <v>4.0000000000000001E-3</v>
      </c>
    </row>
    <row r="95" spans="2:18" hidden="1" x14ac:dyDescent="0.15">
      <c r="B95" s="62">
        <v>30</v>
      </c>
      <c r="C95" s="63" t="s">
        <v>98</v>
      </c>
      <c r="D95" s="2" t="s">
        <v>99</v>
      </c>
      <c r="E95" s="140" t="s">
        <v>39</v>
      </c>
      <c r="F95" s="141" t="str">
        <f t="shared" si="9"/>
        <v/>
      </c>
      <c r="G95" s="141" t="str">
        <f t="shared" si="9"/>
        <v/>
      </c>
      <c r="H95" s="141">
        <f t="shared" si="9"/>
        <v>1E-3</v>
      </c>
      <c r="I95" s="141" t="str">
        <f t="shared" si="9"/>
        <v/>
      </c>
      <c r="J95" s="141" t="str">
        <f t="shared" si="9"/>
        <v/>
      </c>
      <c r="K95" s="141" t="str">
        <f t="shared" si="9"/>
        <v/>
      </c>
      <c r="L95" s="141" t="str">
        <f t="shared" si="9"/>
        <v/>
      </c>
      <c r="M95" s="141" t="str">
        <f t="shared" si="9"/>
        <v/>
      </c>
      <c r="N95" s="141" t="str">
        <f t="shared" si="9"/>
        <v/>
      </c>
      <c r="O95" s="141" t="str">
        <f t="shared" si="9"/>
        <v/>
      </c>
      <c r="P95" s="141" t="str">
        <f t="shared" si="9"/>
        <v/>
      </c>
      <c r="Q95" s="141" t="str">
        <f t="shared" si="9"/>
        <v/>
      </c>
      <c r="R95" s="138">
        <f t="shared" si="8"/>
        <v>1E-3</v>
      </c>
    </row>
    <row r="96" spans="2:18" hidden="1" x14ac:dyDescent="0.15">
      <c r="B96" s="62">
        <v>31</v>
      </c>
      <c r="C96" s="63" t="s">
        <v>100</v>
      </c>
      <c r="D96" s="2" t="s">
        <v>101</v>
      </c>
      <c r="E96" s="140" t="s">
        <v>102</v>
      </c>
      <c r="F96" s="141" t="str">
        <f t="shared" si="9"/>
        <v/>
      </c>
      <c r="G96" s="141" t="str">
        <f t="shared" si="9"/>
        <v/>
      </c>
      <c r="H96" s="141">
        <f t="shared" si="9"/>
        <v>8.0000000000000002E-3</v>
      </c>
      <c r="I96" s="141" t="str">
        <f t="shared" si="9"/>
        <v/>
      </c>
      <c r="J96" s="141" t="str">
        <f t="shared" si="9"/>
        <v/>
      </c>
      <c r="K96" s="141" t="str">
        <f t="shared" si="9"/>
        <v/>
      </c>
      <c r="L96" s="141" t="str">
        <f t="shared" si="9"/>
        <v/>
      </c>
      <c r="M96" s="141" t="str">
        <f t="shared" si="9"/>
        <v/>
      </c>
      <c r="N96" s="141" t="str">
        <f t="shared" si="9"/>
        <v/>
      </c>
      <c r="O96" s="141" t="str">
        <f t="shared" si="9"/>
        <v/>
      </c>
      <c r="P96" s="141" t="str">
        <f t="shared" si="9"/>
        <v/>
      </c>
      <c r="Q96" s="141" t="str">
        <f t="shared" si="9"/>
        <v/>
      </c>
      <c r="R96" s="138">
        <f t="shared" si="8"/>
        <v>8.0000000000000002E-3</v>
      </c>
    </row>
    <row r="97" spans="2:18" hidden="1" x14ac:dyDescent="0.15">
      <c r="B97" s="62">
        <v>32</v>
      </c>
      <c r="C97" s="63" t="s">
        <v>104</v>
      </c>
      <c r="D97" s="2" t="s">
        <v>61</v>
      </c>
      <c r="E97" s="140" t="s">
        <v>105</v>
      </c>
      <c r="F97" s="141" t="str">
        <f t="shared" si="9"/>
        <v/>
      </c>
      <c r="G97" s="141" t="str">
        <f t="shared" si="9"/>
        <v/>
      </c>
      <c r="H97" s="141">
        <f t="shared" si="9"/>
        <v>0.01</v>
      </c>
      <c r="I97" s="141" t="str">
        <f t="shared" si="9"/>
        <v/>
      </c>
      <c r="J97" s="141" t="str">
        <f t="shared" si="9"/>
        <v/>
      </c>
      <c r="K97" s="141" t="str">
        <f t="shared" si="9"/>
        <v/>
      </c>
      <c r="L97" s="141" t="str">
        <f t="shared" si="9"/>
        <v/>
      </c>
      <c r="M97" s="141" t="str">
        <f t="shared" si="9"/>
        <v/>
      </c>
      <c r="N97" s="141" t="str">
        <f t="shared" si="9"/>
        <v/>
      </c>
      <c r="O97" s="141" t="str">
        <f t="shared" si="9"/>
        <v/>
      </c>
      <c r="P97" s="141" t="str">
        <f t="shared" si="9"/>
        <v/>
      </c>
      <c r="Q97" s="141" t="str">
        <f t="shared" si="9"/>
        <v/>
      </c>
      <c r="R97" s="138">
        <f t="shared" si="8"/>
        <v>0.01</v>
      </c>
    </row>
    <row r="98" spans="2:18" hidden="1" x14ac:dyDescent="0.15">
      <c r="B98" s="62">
        <v>33</v>
      </c>
      <c r="C98" s="63" t="s">
        <v>107</v>
      </c>
      <c r="D98" s="2" t="s">
        <v>108</v>
      </c>
      <c r="E98" s="140" t="s">
        <v>105</v>
      </c>
      <c r="F98" s="141" t="str">
        <f t="shared" ref="F98:Q113" si="10">IF(F39="","",IF(F39=$V39,$AC39,F39))</f>
        <v/>
      </c>
      <c r="G98" s="141" t="str">
        <f t="shared" si="10"/>
        <v/>
      </c>
      <c r="H98" s="141">
        <f t="shared" si="10"/>
        <v>0.03</v>
      </c>
      <c r="I98" s="141" t="str">
        <f t="shared" si="10"/>
        <v/>
      </c>
      <c r="J98" s="141" t="str">
        <f t="shared" si="10"/>
        <v/>
      </c>
      <c r="K98" s="141" t="str">
        <f t="shared" si="10"/>
        <v/>
      </c>
      <c r="L98" s="141" t="str">
        <f t="shared" si="10"/>
        <v/>
      </c>
      <c r="M98" s="141" t="str">
        <f t="shared" si="10"/>
        <v/>
      </c>
      <c r="N98" s="141" t="str">
        <f t="shared" si="10"/>
        <v/>
      </c>
      <c r="O98" s="141" t="str">
        <f t="shared" si="10"/>
        <v/>
      </c>
      <c r="P98" s="141" t="str">
        <f t="shared" si="10"/>
        <v/>
      </c>
      <c r="Q98" s="141" t="str">
        <f t="shared" si="10"/>
        <v/>
      </c>
      <c r="R98" s="138">
        <f t="shared" si="8"/>
        <v>0.03</v>
      </c>
    </row>
    <row r="99" spans="2:18" hidden="1" x14ac:dyDescent="0.15">
      <c r="B99" s="62">
        <v>34</v>
      </c>
      <c r="C99" s="63" t="s">
        <v>109</v>
      </c>
      <c r="D99" s="2" t="s">
        <v>110</v>
      </c>
      <c r="E99" s="140" t="s">
        <v>111</v>
      </c>
      <c r="F99" s="141" t="str">
        <f t="shared" si="10"/>
        <v/>
      </c>
      <c r="G99" s="141" t="str">
        <f t="shared" si="10"/>
        <v/>
      </c>
      <c r="H99" s="141">
        <f t="shared" si="10"/>
        <v>0.03</v>
      </c>
      <c r="I99" s="141" t="str">
        <f t="shared" si="10"/>
        <v/>
      </c>
      <c r="J99" s="141" t="str">
        <f t="shared" si="10"/>
        <v/>
      </c>
      <c r="K99" s="141" t="str">
        <f t="shared" si="10"/>
        <v/>
      </c>
      <c r="L99" s="141" t="str">
        <f t="shared" si="10"/>
        <v/>
      </c>
      <c r="M99" s="141" t="str">
        <f t="shared" si="10"/>
        <v/>
      </c>
      <c r="N99" s="141" t="str">
        <f t="shared" si="10"/>
        <v/>
      </c>
      <c r="O99" s="141" t="str">
        <f t="shared" si="10"/>
        <v/>
      </c>
      <c r="P99" s="141" t="str">
        <f t="shared" si="10"/>
        <v/>
      </c>
      <c r="Q99" s="141" t="str">
        <f t="shared" si="10"/>
        <v/>
      </c>
      <c r="R99" s="138">
        <f t="shared" si="8"/>
        <v>0.03</v>
      </c>
    </row>
    <row r="100" spans="2:18" hidden="1" x14ac:dyDescent="0.15">
      <c r="B100" s="62">
        <v>35</v>
      </c>
      <c r="C100" s="63" t="s">
        <v>113</v>
      </c>
      <c r="D100" s="2" t="s">
        <v>61</v>
      </c>
      <c r="E100" s="140" t="s">
        <v>105</v>
      </c>
      <c r="F100" s="141" t="str">
        <f t="shared" si="10"/>
        <v/>
      </c>
      <c r="G100" s="141" t="str">
        <f t="shared" si="10"/>
        <v/>
      </c>
      <c r="H100" s="141">
        <f t="shared" si="10"/>
        <v>0.01</v>
      </c>
      <c r="I100" s="141" t="str">
        <f t="shared" si="10"/>
        <v/>
      </c>
      <c r="J100" s="141" t="str">
        <f t="shared" si="10"/>
        <v/>
      </c>
      <c r="K100" s="141" t="str">
        <f t="shared" si="10"/>
        <v/>
      </c>
      <c r="L100" s="141" t="str">
        <f t="shared" si="10"/>
        <v/>
      </c>
      <c r="M100" s="141" t="str">
        <f t="shared" si="10"/>
        <v/>
      </c>
      <c r="N100" s="141" t="str">
        <f t="shared" si="10"/>
        <v/>
      </c>
      <c r="O100" s="141" t="str">
        <f t="shared" si="10"/>
        <v/>
      </c>
      <c r="P100" s="141" t="str">
        <f t="shared" si="10"/>
        <v/>
      </c>
      <c r="Q100" s="141" t="str">
        <f t="shared" si="10"/>
        <v/>
      </c>
      <c r="R100" s="138">
        <f t="shared" si="8"/>
        <v>0.01</v>
      </c>
    </row>
    <row r="101" spans="2:18" hidden="1" x14ac:dyDescent="0.15">
      <c r="B101" s="62">
        <v>36</v>
      </c>
      <c r="C101" s="63" t="s">
        <v>114</v>
      </c>
      <c r="D101" s="2" t="s">
        <v>115</v>
      </c>
      <c r="E101" s="140" t="s">
        <v>116</v>
      </c>
      <c r="F101" s="141" t="str">
        <f t="shared" si="10"/>
        <v/>
      </c>
      <c r="G101" s="141" t="str">
        <f t="shared" si="10"/>
        <v/>
      </c>
      <c r="H101" s="141">
        <f t="shared" si="10"/>
        <v>7.9</v>
      </c>
      <c r="I101" s="141" t="str">
        <f t="shared" si="10"/>
        <v/>
      </c>
      <c r="J101" s="141" t="str">
        <f t="shared" si="10"/>
        <v/>
      </c>
      <c r="K101" s="141" t="str">
        <f t="shared" si="10"/>
        <v/>
      </c>
      <c r="L101" s="141" t="str">
        <f t="shared" si="10"/>
        <v/>
      </c>
      <c r="M101" s="141" t="str">
        <f t="shared" si="10"/>
        <v/>
      </c>
      <c r="N101" s="141" t="str">
        <f t="shared" si="10"/>
        <v/>
      </c>
      <c r="O101" s="141" t="str">
        <f t="shared" si="10"/>
        <v/>
      </c>
      <c r="P101" s="141" t="str">
        <f t="shared" si="10"/>
        <v/>
      </c>
      <c r="Q101" s="141" t="str">
        <f t="shared" si="10"/>
        <v/>
      </c>
      <c r="R101" s="138">
        <f t="shared" si="8"/>
        <v>7.9</v>
      </c>
    </row>
    <row r="102" spans="2:18" hidden="1" x14ac:dyDescent="0.15">
      <c r="B102" s="62">
        <v>37</v>
      </c>
      <c r="C102" s="63" t="s">
        <v>117</v>
      </c>
      <c r="D102" s="2" t="s">
        <v>69</v>
      </c>
      <c r="E102" s="140" t="s">
        <v>70</v>
      </c>
      <c r="F102" s="141" t="str">
        <f t="shared" si="10"/>
        <v/>
      </c>
      <c r="G102" s="141" t="str">
        <f t="shared" si="10"/>
        <v/>
      </c>
      <c r="H102" s="141">
        <f t="shared" si="10"/>
        <v>5.0000000000000001E-3</v>
      </c>
      <c r="I102" s="141" t="str">
        <f t="shared" si="10"/>
        <v/>
      </c>
      <c r="J102" s="141" t="str">
        <f t="shared" si="10"/>
        <v/>
      </c>
      <c r="K102" s="141" t="str">
        <f t="shared" si="10"/>
        <v/>
      </c>
      <c r="L102" s="141" t="str">
        <f t="shared" si="10"/>
        <v/>
      </c>
      <c r="M102" s="141" t="str">
        <f t="shared" si="10"/>
        <v/>
      </c>
      <c r="N102" s="141" t="str">
        <f t="shared" si="10"/>
        <v/>
      </c>
      <c r="O102" s="141" t="str">
        <f t="shared" si="10"/>
        <v/>
      </c>
      <c r="P102" s="141" t="str">
        <f t="shared" si="10"/>
        <v/>
      </c>
      <c r="Q102" s="141" t="str">
        <f t="shared" si="10"/>
        <v/>
      </c>
      <c r="R102" s="138">
        <f t="shared" si="8"/>
        <v>5.0000000000000001E-3</v>
      </c>
    </row>
    <row r="103" spans="2:18" hidden="1" x14ac:dyDescent="0.15">
      <c r="B103" s="62">
        <v>38</v>
      </c>
      <c r="C103" s="63" t="s">
        <v>118</v>
      </c>
      <c r="D103" s="2" t="s">
        <v>115</v>
      </c>
      <c r="E103" s="140" t="s">
        <v>119</v>
      </c>
      <c r="F103" s="141">
        <f t="shared" si="10"/>
        <v>7.8</v>
      </c>
      <c r="G103" s="141">
        <f t="shared" si="10"/>
        <v>8.1999999999999993</v>
      </c>
      <c r="H103" s="141">
        <f t="shared" si="10"/>
        <v>7.8</v>
      </c>
      <c r="I103" s="141" t="str">
        <f t="shared" si="10"/>
        <v/>
      </c>
      <c r="J103" s="141" t="str">
        <f t="shared" si="10"/>
        <v/>
      </c>
      <c r="K103" s="141" t="str">
        <f t="shared" si="10"/>
        <v/>
      </c>
      <c r="L103" s="141" t="str">
        <f t="shared" si="10"/>
        <v/>
      </c>
      <c r="M103" s="141" t="str">
        <f t="shared" si="10"/>
        <v/>
      </c>
      <c r="N103" s="141" t="str">
        <f t="shared" si="10"/>
        <v/>
      </c>
      <c r="O103" s="141" t="str">
        <f t="shared" si="10"/>
        <v/>
      </c>
      <c r="P103" s="141" t="str">
        <f t="shared" si="10"/>
        <v/>
      </c>
      <c r="Q103" s="141" t="str">
        <f t="shared" si="10"/>
        <v/>
      </c>
      <c r="R103" s="138">
        <f t="shared" si="8"/>
        <v>7.9333333333333336</v>
      </c>
    </row>
    <row r="104" spans="2:18" hidden="1" x14ac:dyDescent="0.15">
      <c r="B104" s="62">
        <v>39</v>
      </c>
      <c r="C104" s="63" t="s">
        <v>121</v>
      </c>
      <c r="D104" s="2" t="s">
        <v>122</v>
      </c>
      <c r="E104" s="140" t="s">
        <v>123</v>
      </c>
      <c r="F104" s="141" t="str">
        <f t="shared" si="10"/>
        <v/>
      </c>
      <c r="G104" s="141" t="str">
        <f t="shared" si="10"/>
        <v/>
      </c>
      <c r="H104" s="141">
        <f t="shared" si="10"/>
        <v>16</v>
      </c>
      <c r="I104" s="141" t="str">
        <f t="shared" si="10"/>
        <v/>
      </c>
      <c r="J104" s="141" t="str">
        <f t="shared" si="10"/>
        <v/>
      </c>
      <c r="K104" s="141" t="str">
        <f t="shared" si="10"/>
        <v/>
      </c>
      <c r="L104" s="141" t="str">
        <f t="shared" si="10"/>
        <v/>
      </c>
      <c r="M104" s="141" t="str">
        <f t="shared" si="10"/>
        <v/>
      </c>
      <c r="N104" s="141" t="str">
        <f t="shared" si="10"/>
        <v/>
      </c>
      <c r="O104" s="141" t="str">
        <f t="shared" si="10"/>
        <v/>
      </c>
      <c r="P104" s="141" t="str">
        <f t="shared" si="10"/>
        <v/>
      </c>
      <c r="Q104" s="141" t="str">
        <f t="shared" si="10"/>
        <v/>
      </c>
      <c r="R104" s="138">
        <f t="shared" si="8"/>
        <v>16</v>
      </c>
    </row>
    <row r="105" spans="2:18" hidden="1" x14ac:dyDescent="0.15">
      <c r="B105" s="62">
        <v>40</v>
      </c>
      <c r="C105" s="63" t="s">
        <v>125</v>
      </c>
      <c r="D105" s="2" t="s">
        <v>126</v>
      </c>
      <c r="E105" s="140" t="s">
        <v>127</v>
      </c>
      <c r="F105" s="141" t="str">
        <f t="shared" si="10"/>
        <v/>
      </c>
      <c r="G105" s="141" t="str">
        <f t="shared" si="10"/>
        <v/>
      </c>
      <c r="H105" s="141">
        <f t="shared" si="10"/>
        <v>42</v>
      </c>
      <c r="I105" s="141" t="str">
        <f t="shared" si="10"/>
        <v/>
      </c>
      <c r="J105" s="141" t="str">
        <f t="shared" si="10"/>
        <v/>
      </c>
      <c r="K105" s="141" t="str">
        <f t="shared" si="10"/>
        <v/>
      </c>
      <c r="L105" s="141" t="str">
        <f t="shared" si="10"/>
        <v/>
      </c>
      <c r="M105" s="141" t="str">
        <f t="shared" si="10"/>
        <v/>
      </c>
      <c r="N105" s="141" t="str">
        <f t="shared" si="10"/>
        <v/>
      </c>
      <c r="O105" s="141" t="str">
        <f t="shared" si="10"/>
        <v/>
      </c>
      <c r="P105" s="141" t="str">
        <f t="shared" si="10"/>
        <v/>
      </c>
      <c r="Q105" s="141" t="str">
        <f t="shared" si="10"/>
        <v/>
      </c>
      <c r="R105" s="138">
        <f t="shared" si="8"/>
        <v>42</v>
      </c>
    </row>
    <row r="106" spans="2:18" hidden="1" x14ac:dyDescent="0.15">
      <c r="B106" s="62">
        <v>41</v>
      </c>
      <c r="C106" s="63" t="s">
        <v>128</v>
      </c>
      <c r="D106" s="2" t="s">
        <v>108</v>
      </c>
      <c r="E106" s="140" t="s">
        <v>54</v>
      </c>
      <c r="F106" s="141" t="str">
        <f t="shared" si="10"/>
        <v/>
      </c>
      <c r="G106" s="141" t="str">
        <f t="shared" si="10"/>
        <v/>
      </c>
      <c r="H106" s="141">
        <f t="shared" si="10"/>
        <v>0.02</v>
      </c>
      <c r="I106" s="141" t="str">
        <f t="shared" si="10"/>
        <v/>
      </c>
      <c r="J106" s="141" t="str">
        <f t="shared" si="10"/>
        <v/>
      </c>
      <c r="K106" s="141" t="str">
        <f t="shared" si="10"/>
        <v/>
      </c>
      <c r="L106" s="141" t="str">
        <f t="shared" si="10"/>
        <v/>
      </c>
      <c r="M106" s="141" t="str">
        <f t="shared" si="10"/>
        <v/>
      </c>
      <c r="N106" s="141" t="str">
        <f t="shared" si="10"/>
        <v/>
      </c>
      <c r="O106" s="141" t="str">
        <f t="shared" si="10"/>
        <v/>
      </c>
      <c r="P106" s="141" t="str">
        <f t="shared" si="10"/>
        <v/>
      </c>
      <c r="Q106" s="141" t="str">
        <f t="shared" si="10"/>
        <v/>
      </c>
      <c r="R106" s="138">
        <f t="shared" si="8"/>
        <v>0.02</v>
      </c>
    </row>
    <row r="107" spans="2:18" hidden="1" x14ac:dyDescent="0.15">
      <c r="B107" s="62">
        <v>42</v>
      </c>
      <c r="C107" s="63" t="s">
        <v>129</v>
      </c>
      <c r="D107" s="2" t="s">
        <v>130</v>
      </c>
      <c r="E107" s="140" t="s">
        <v>131</v>
      </c>
      <c r="F107" s="141" t="str">
        <f t="shared" si="10"/>
        <v/>
      </c>
      <c r="G107" s="141" t="str">
        <f t="shared" si="10"/>
        <v/>
      </c>
      <c r="H107" s="141">
        <f t="shared" si="10"/>
        <v>3.0000000000000001E-6</v>
      </c>
      <c r="I107" s="141" t="str">
        <f t="shared" si="10"/>
        <v/>
      </c>
      <c r="J107" s="141" t="str">
        <f t="shared" si="10"/>
        <v/>
      </c>
      <c r="K107" s="141" t="str">
        <f t="shared" si="10"/>
        <v/>
      </c>
      <c r="L107" s="141" t="str">
        <f t="shared" si="10"/>
        <v/>
      </c>
      <c r="M107" s="141" t="str">
        <f t="shared" si="10"/>
        <v/>
      </c>
      <c r="N107" s="141" t="str">
        <f t="shared" si="10"/>
        <v/>
      </c>
      <c r="O107" s="141" t="str">
        <f t="shared" si="10"/>
        <v/>
      </c>
      <c r="P107" s="141" t="str">
        <f t="shared" si="10"/>
        <v/>
      </c>
      <c r="Q107" s="141" t="str">
        <f t="shared" si="10"/>
        <v/>
      </c>
      <c r="R107" s="138">
        <f t="shared" si="8"/>
        <v>3.0000000000000001E-6</v>
      </c>
    </row>
    <row r="108" spans="2:18" hidden="1" x14ac:dyDescent="0.15">
      <c r="B108" s="62">
        <v>43</v>
      </c>
      <c r="C108" s="63" t="s">
        <v>133</v>
      </c>
      <c r="D108" s="2" t="s">
        <v>130</v>
      </c>
      <c r="E108" s="140" t="s">
        <v>131</v>
      </c>
      <c r="F108" s="141" t="str">
        <f t="shared" si="10"/>
        <v/>
      </c>
      <c r="G108" s="141" t="str">
        <f t="shared" si="10"/>
        <v/>
      </c>
      <c r="H108" s="141">
        <f t="shared" si="10"/>
        <v>9.9999999999999995E-7</v>
      </c>
      <c r="I108" s="141" t="str">
        <f t="shared" si="10"/>
        <v/>
      </c>
      <c r="J108" s="141" t="str">
        <f t="shared" si="10"/>
        <v/>
      </c>
      <c r="K108" s="141" t="str">
        <f t="shared" si="10"/>
        <v/>
      </c>
      <c r="L108" s="141" t="str">
        <f t="shared" si="10"/>
        <v/>
      </c>
      <c r="M108" s="141" t="str">
        <f t="shared" si="10"/>
        <v/>
      </c>
      <c r="N108" s="141" t="str">
        <f t="shared" si="10"/>
        <v/>
      </c>
      <c r="O108" s="141" t="str">
        <f t="shared" si="10"/>
        <v/>
      </c>
      <c r="P108" s="141" t="str">
        <f t="shared" si="10"/>
        <v/>
      </c>
      <c r="Q108" s="141" t="str">
        <f t="shared" si="10"/>
        <v/>
      </c>
      <c r="R108" s="138">
        <f t="shared" si="8"/>
        <v>9.9999999999999995E-7</v>
      </c>
    </row>
    <row r="109" spans="2:18" hidden="1" x14ac:dyDescent="0.15">
      <c r="B109" s="62">
        <v>44</v>
      </c>
      <c r="C109" s="63" t="s">
        <v>134</v>
      </c>
      <c r="D109" s="2" t="s">
        <v>76</v>
      </c>
      <c r="E109" s="140" t="s">
        <v>70</v>
      </c>
      <c r="F109" s="141" t="str">
        <f t="shared" si="10"/>
        <v/>
      </c>
      <c r="G109" s="141" t="str">
        <f t="shared" si="10"/>
        <v/>
      </c>
      <c r="H109" s="141">
        <f t="shared" si="10"/>
        <v>5.0000000000000001E-3</v>
      </c>
      <c r="I109" s="141" t="str">
        <f t="shared" si="10"/>
        <v/>
      </c>
      <c r="J109" s="141" t="str">
        <f t="shared" si="10"/>
        <v/>
      </c>
      <c r="K109" s="141" t="str">
        <f t="shared" si="10"/>
        <v/>
      </c>
      <c r="L109" s="141" t="str">
        <f t="shared" si="10"/>
        <v/>
      </c>
      <c r="M109" s="141" t="str">
        <f t="shared" si="10"/>
        <v/>
      </c>
      <c r="N109" s="141" t="str">
        <f t="shared" si="10"/>
        <v/>
      </c>
      <c r="O109" s="141" t="str">
        <f t="shared" si="10"/>
        <v/>
      </c>
      <c r="P109" s="141" t="str">
        <f t="shared" si="10"/>
        <v/>
      </c>
      <c r="Q109" s="141" t="str">
        <f t="shared" si="10"/>
        <v/>
      </c>
      <c r="R109" s="138">
        <f t="shared" si="8"/>
        <v>5.0000000000000001E-3</v>
      </c>
    </row>
    <row r="110" spans="2:18" hidden="1" x14ac:dyDescent="0.15">
      <c r="B110" s="62">
        <v>45</v>
      </c>
      <c r="C110" s="63" t="s">
        <v>135</v>
      </c>
      <c r="D110" s="2" t="s">
        <v>136</v>
      </c>
      <c r="E110" s="140" t="s">
        <v>137</v>
      </c>
      <c r="F110" s="141" t="str">
        <f t="shared" si="10"/>
        <v/>
      </c>
      <c r="G110" s="141" t="str">
        <f t="shared" si="10"/>
        <v/>
      </c>
      <c r="H110" s="141">
        <f t="shared" si="10"/>
        <v>5.0000000000000001E-4</v>
      </c>
      <c r="I110" s="141" t="str">
        <f t="shared" si="10"/>
        <v/>
      </c>
      <c r="J110" s="141" t="str">
        <f t="shared" si="10"/>
        <v/>
      </c>
      <c r="K110" s="141" t="str">
        <f t="shared" si="10"/>
        <v/>
      </c>
      <c r="L110" s="141" t="str">
        <f t="shared" si="10"/>
        <v/>
      </c>
      <c r="M110" s="141" t="str">
        <f t="shared" si="10"/>
        <v/>
      </c>
      <c r="N110" s="141" t="str">
        <f t="shared" si="10"/>
        <v/>
      </c>
      <c r="O110" s="141" t="str">
        <f t="shared" si="10"/>
        <v/>
      </c>
      <c r="P110" s="141" t="str">
        <f t="shared" si="10"/>
        <v/>
      </c>
      <c r="Q110" s="141" t="str">
        <f t="shared" si="10"/>
        <v/>
      </c>
      <c r="R110" s="138">
        <f t="shared" si="8"/>
        <v>5.0000000000000001E-4</v>
      </c>
    </row>
    <row r="111" spans="2:18" hidden="1" x14ac:dyDescent="0.15">
      <c r="B111" s="62">
        <v>46</v>
      </c>
      <c r="C111" s="63" t="s">
        <v>139</v>
      </c>
      <c r="D111" s="2" t="s">
        <v>140</v>
      </c>
      <c r="E111" s="140" t="s">
        <v>141</v>
      </c>
      <c r="F111" s="141">
        <f t="shared" si="10"/>
        <v>0.3</v>
      </c>
      <c r="G111" s="141">
        <f t="shared" si="10"/>
        <v>0.4</v>
      </c>
      <c r="H111" s="141">
        <f t="shared" si="10"/>
        <v>0.4</v>
      </c>
      <c r="I111" s="141" t="str">
        <f t="shared" si="10"/>
        <v/>
      </c>
      <c r="J111" s="141" t="str">
        <f t="shared" si="10"/>
        <v/>
      </c>
      <c r="K111" s="141" t="str">
        <f t="shared" si="10"/>
        <v/>
      </c>
      <c r="L111" s="141" t="str">
        <f t="shared" si="10"/>
        <v/>
      </c>
      <c r="M111" s="141" t="str">
        <f t="shared" si="10"/>
        <v/>
      </c>
      <c r="N111" s="141" t="str">
        <f t="shared" si="10"/>
        <v/>
      </c>
      <c r="O111" s="141" t="str">
        <f t="shared" si="10"/>
        <v/>
      </c>
      <c r="P111" s="141" t="str">
        <f t="shared" si="10"/>
        <v/>
      </c>
      <c r="Q111" s="141" t="str">
        <f t="shared" si="10"/>
        <v/>
      </c>
      <c r="R111" s="138">
        <f t="shared" si="8"/>
        <v>0.3666666666666667</v>
      </c>
    </row>
    <row r="112" spans="2:18" hidden="1" x14ac:dyDescent="0.15">
      <c r="B112" s="62">
        <v>47</v>
      </c>
      <c r="C112" s="63" t="s">
        <v>143</v>
      </c>
      <c r="D112" s="2" t="s">
        <v>144</v>
      </c>
      <c r="E112" s="140" t="s">
        <v>145</v>
      </c>
      <c r="F112" s="141">
        <f t="shared" si="10"/>
        <v>7.32</v>
      </c>
      <c r="G112" s="141">
        <f t="shared" si="10"/>
        <v>7.37</v>
      </c>
      <c r="H112" s="141">
        <f t="shared" si="10"/>
        <v>7.36</v>
      </c>
      <c r="I112" s="141" t="str">
        <f t="shared" si="10"/>
        <v/>
      </c>
      <c r="J112" s="141" t="str">
        <f t="shared" si="10"/>
        <v/>
      </c>
      <c r="K112" s="141" t="str">
        <f t="shared" si="10"/>
        <v/>
      </c>
      <c r="L112" s="141" t="str">
        <f t="shared" si="10"/>
        <v/>
      </c>
      <c r="M112" s="141" t="str">
        <f t="shared" si="10"/>
        <v/>
      </c>
      <c r="N112" s="141" t="str">
        <f t="shared" si="10"/>
        <v/>
      </c>
      <c r="O112" s="141" t="str">
        <f t="shared" si="10"/>
        <v/>
      </c>
      <c r="P112" s="141" t="str">
        <f t="shared" si="10"/>
        <v/>
      </c>
      <c r="Q112" s="141" t="str">
        <f t="shared" si="10"/>
        <v/>
      </c>
      <c r="R112" s="138">
        <f t="shared" si="8"/>
        <v>7.3500000000000005</v>
      </c>
    </row>
    <row r="113" spans="2:18" hidden="1" x14ac:dyDescent="0.15">
      <c r="B113" s="62">
        <v>48</v>
      </c>
      <c r="C113" s="63" t="s">
        <v>146</v>
      </c>
      <c r="D113" s="2" t="s">
        <v>147</v>
      </c>
      <c r="E113" s="140" t="s">
        <v>145</v>
      </c>
      <c r="F113" s="141" t="str">
        <f t="shared" si="10"/>
        <v>異常なし</v>
      </c>
      <c r="G113" s="141" t="str">
        <f t="shared" si="10"/>
        <v>異常なし</v>
      </c>
      <c r="H113" s="141" t="str">
        <f t="shared" si="10"/>
        <v>異常なし</v>
      </c>
      <c r="I113" s="141" t="str">
        <f t="shared" si="10"/>
        <v/>
      </c>
      <c r="J113" s="141" t="str">
        <f t="shared" si="10"/>
        <v/>
      </c>
      <c r="K113" s="141" t="str">
        <f t="shared" si="10"/>
        <v/>
      </c>
      <c r="L113" s="141" t="str">
        <f t="shared" si="10"/>
        <v/>
      </c>
      <c r="M113" s="141" t="str">
        <f t="shared" si="10"/>
        <v/>
      </c>
      <c r="N113" s="141" t="str">
        <f t="shared" si="10"/>
        <v/>
      </c>
      <c r="O113" s="141" t="str">
        <f t="shared" si="10"/>
        <v/>
      </c>
      <c r="P113" s="141" t="str">
        <f t="shared" si="10"/>
        <v/>
      </c>
      <c r="Q113" s="141" t="str">
        <f t="shared" si="10"/>
        <v/>
      </c>
      <c r="R113" s="138"/>
    </row>
    <row r="114" spans="2:18" hidden="1" x14ac:dyDescent="0.15">
      <c r="B114" s="62">
        <v>49</v>
      </c>
      <c r="C114" s="63" t="s">
        <v>148</v>
      </c>
      <c r="D114" s="2" t="s">
        <v>147</v>
      </c>
      <c r="E114" s="140" t="s">
        <v>145</v>
      </c>
      <c r="F114" s="141" t="str">
        <f t="shared" ref="F114:Q117" si="11">IF(F55="","",IF(F55=$V55,$AC55,F55))</f>
        <v>異常なし</v>
      </c>
      <c r="G114" s="141" t="str">
        <f t="shared" si="11"/>
        <v>異常なし</v>
      </c>
      <c r="H114" s="141" t="str">
        <f t="shared" si="11"/>
        <v>異常なし</v>
      </c>
      <c r="I114" s="141" t="str">
        <f t="shared" si="11"/>
        <v/>
      </c>
      <c r="J114" s="141" t="str">
        <f t="shared" si="11"/>
        <v/>
      </c>
      <c r="K114" s="141" t="str">
        <f t="shared" si="11"/>
        <v/>
      </c>
      <c r="L114" s="141" t="str">
        <f t="shared" si="11"/>
        <v/>
      </c>
      <c r="M114" s="141" t="str">
        <f t="shared" si="11"/>
        <v/>
      </c>
      <c r="N114" s="141" t="str">
        <f t="shared" si="11"/>
        <v/>
      </c>
      <c r="O114" s="141" t="str">
        <f t="shared" si="11"/>
        <v/>
      </c>
      <c r="P114" s="141" t="str">
        <f t="shared" si="11"/>
        <v/>
      </c>
      <c r="Q114" s="141" t="str">
        <f t="shared" si="11"/>
        <v/>
      </c>
      <c r="R114" s="138"/>
    </row>
    <row r="115" spans="2:18" hidden="1" x14ac:dyDescent="0.15">
      <c r="B115" s="62">
        <v>50</v>
      </c>
      <c r="C115" s="63" t="s">
        <v>149</v>
      </c>
      <c r="D115" s="2" t="s">
        <v>150</v>
      </c>
      <c r="E115" s="140" t="s">
        <v>151</v>
      </c>
      <c r="F115" s="141">
        <f t="shared" si="11"/>
        <v>1</v>
      </c>
      <c r="G115" s="141">
        <f t="shared" si="11"/>
        <v>1</v>
      </c>
      <c r="H115" s="141">
        <f t="shared" si="11"/>
        <v>1</v>
      </c>
      <c r="I115" s="141" t="str">
        <f t="shared" si="11"/>
        <v/>
      </c>
      <c r="J115" s="141" t="str">
        <f t="shared" si="11"/>
        <v/>
      </c>
      <c r="K115" s="141" t="str">
        <f t="shared" si="11"/>
        <v/>
      </c>
      <c r="L115" s="141" t="str">
        <f t="shared" si="11"/>
        <v/>
      </c>
      <c r="M115" s="141" t="str">
        <f t="shared" si="11"/>
        <v/>
      </c>
      <c r="N115" s="141" t="str">
        <f t="shared" si="11"/>
        <v/>
      </c>
      <c r="O115" s="141" t="str">
        <f t="shared" si="11"/>
        <v/>
      </c>
      <c r="P115" s="141" t="str">
        <f t="shared" si="11"/>
        <v/>
      </c>
      <c r="Q115" s="141" t="str">
        <f t="shared" si="11"/>
        <v/>
      </c>
      <c r="R115" s="138">
        <f>IF(AND(F115="",G115="",H115="",I115="",J115="",K115="",L115="",M115="",N115="",O115="",P115="",Q115=""),"",AVERAGE(F115:Q115))</f>
        <v>1</v>
      </c>
    </row>
    <row r="116" spans="2:18" hidden="1" x14ac:dyDescent="0.15">
      <c r="B116" s="62">
        <v>51</v>
      </c>
      <c r="C116" s="63" t="s">
        <v>153</v>
      </c>
      <c r="D116" s="2" t="s">
        <v>154</v>
      </c>
      <c r="E116" s="140" t="s">
        <v>155</v>
      </c>
      <c r="F116" s="141">
        <f t="shared" si="11"/>
        <v>0.1</v>
      </c>
      <c r="G116" s="141">
        <f t="shared" si="11"/>
        <v>0.1</v>
      </c>
      <c r="H116" s="141">
        <f t="shared" si="11"/>
        <v>0.1</v>
      </c>
      <c r="I116" s="141" t="str">
        <f t="shared" si="11"/>
        <v/>
      </c>
      <c r="J116" s="141" t="str">
        <f t="shared" si="11"/>
        <v/>
      </c>
      <c r="K116" s="141" t="str">
        <f t="shared" si="11"/>
        <v/>
      </c>
      <c r="L116" s="141" t="str">
        <f t="shared" si="11"/>
        <v/>
      </c>
      <c r="M116" s="141" t="str">
        <f t="shared" si="11"/>
        <v/>
      </c>
      <c r="N116" s="141" t="str">
        <f t="shared" si="11"/>
        <v/>
      </c>
      <c r="O116" s="141" t="str">
        <f t="shared" si="11"/>
        <v/>
      </c>
      <c r="P116" s="141" t="str">
        <f t="shared" si="11"/>
        <v/>
      </c>
      <c r="Q116" s="141" t="str">
        <f t="shared" si="11"/>
        <v/>
      </c>
      <c r="R116" s="138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113"/>
      <c r="C117" s="114" t="s">
        <v>157</v>
      </c>
      <c r="D117" s="4" t="s">
        <v>61</v>
      </c>
      <c r="E117" s="142" t="s">
        <v>116</v>
      </c>
      <c r="F117" s="129">
        <f t="shared" si="11"/>
        <v>0.3</v>
      </c>
      <c r="G117" s="129">
        <f t="shared" si="11"/>
        <v>0.2</v>
      </c>
      <c r="H117" s="129">
        <f t="shared" si="11"/>
        <v>0.4</v>
      </c>
      <c r="I117" s="129" t="str">
        <f t="shared" si="11"/>
        <v/>
      </c>
      <c r="J117" s="129" t="str">
        <f t="shared" si="11"/>
        <v/>
      </c>
      <c r="K117" s="129" t="str">
        <f t="shared" si="11"/>
        <v/>
      </c>
      <c r="L117" s="129" t="str">
        <f t="shared" si="11"/>
        <v/>
      </c>
      <c r="M117" s="129" t="str">
        <f t="shared" si="11"/>
        <v/>
      </c>
      <c r="N117" s="129" t="str">
        <f t="shared" si="11"/>
        <v/>
      </c>
      <c r="O117" s="129" t="str">
        <f t="shared" si="11"/>
        <v/>
      </c>
      <c r="P117" s="129" t="str">
        <f t="shared" si="11"/>
        <v/>
      </c>
      <c r="Q117" s="129" t="str">
        <f t="shared" si="11"/>
        <v/>
      </c>
      <c r="R117" s="143">
        <f>IF(AND(F117="",G117="",H117="",I117="",J117="",K117="",L117="",M117="",N117="",O117="",P117="",Q117=""),"",AVERAGE(F117:Q117))</f>
        <v>0.3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1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5"/>
    <pageSetUpPr fitToPage="1"/>
  </sheetPr>
  <dimension ref="A1:AE117"/>
  <sheetViews>
    <sheetView zoomScale="65" zoomScaleNormal="65" zoomScaleSheetLayoutView="55" workbookViewId="0">
      <selection activeCell="B1" sqref="B1:T1"/>
    </sheetView>
  </sheetViews>
  <sheetFormatPr defaultRowHeight="13.5" x14ac:dyDescent="0.15"/>
  <cols>
    <col min="1" max="1" width="4.375" style="17" customWidth="1"/>
    <col min="2" max="2" width="4.5" style="17" bestFit="1" customWidth="1"/>
    <col min="3" max="3" width="27.25" style="17" customWidth="1"/>
    <col min="4" max="4" width="17.875" style="17" customWidth="1"/>
    <col min="5" max="5" width="19.5" style="17" bestFit="1" customWidth="1"/>
    <col min="6" max="17" width="14.5" style="17" customWidth="1"/>
    <col min="18" max="20" width="14.25" style="17" bestFit="1" customWidth="1"/>
    <col min="21" max="21" width="9" style="17"/>
    <col min="22" max="29" width="9" style="17" hidden="1" customWidth="1"/>
    <col min="30" max="16384" width="9" style="17"/>
  </cols>
  <sheetData>
    <row r="1" spans="1:31" ht="28.5" customHeight="1" thickBot="1" x14ac:dyDescent="0.35">
      <c r="B1" s="6" t="s">
        <v>194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AE1" s="17" t="s">
        <v>179</v>
      </c>
    </row>
    <row r="2" spans="1:31" x14ac:dyDescent="0.15">
      <c r="B2" s="18" t="s">
        <v>0</v>
      </c>
      <c r="C2" s="19"/>
      <c r="D2" s="19" t="s">
        <v>1</v>
      </c>
      <c r="E2" s="20" t="s">
        <v>2</v>
      </c>
      <c r="F2" s="7" t="s">
        <v>3</v>
      </c>
      <c r="G2" s="9" t="s">
        <v>4</v>
      </c>
      <c r="H2" s="9" t="s">
        <v>5</v>
      </c>
      <c r="I2" s="9" t="s">
        <v>6</v>
      </c>
      <c r="J2" s="9" t="s">
        <v>7</v>
      </c>
      <c r="K2" s="9" t="s">
        <v>8</v>
      </c>
      <c r="L2" s="9" t="s">
        <v>9</v>
      </c>
      <c r="M2" s="9" t="s">
        <v>10</v>
      </c>
      <c r="N2" s="9" t="s">
        <v>11</v>
      </c>
      <c r="O2" s="9" t="s">
        <v>12</v>
      </c>
      <c r="P2" s="9" t="s">
        <v>13</v>
      </c>
      <c r="Q2" s="11" t="s">
        <v>14</v>
      </c>
      <c r="R2" s="11" t="s">
        <v>15</v>
      </c>
      <c r="S2" s="11" t="s">
        <v>16</v>
      </c>
      <c r="T2" s="15" t="s">
        <v>17</v>
      </c>
    </row>
    <row r="3" spans="1:31" x14ac:dyDescent="0.15">
      <c r="B3" s="21"/>
      <c r="C3" s="22"/>
      <c r="D3" s="22"/>
      <c r="E3" s="23"/>
      <c r="F3" s="8"/>
      <c r="G3" s="10"/>
      <c r="H3" s="10"/>
      <c r="I3" s="10"/>
      <c r="J3" s="10"/>
      <c r="K3" s="10"/>
      <c r="L3" s="10"/>
      <c r="M3" s="10"/>
      <c r="N3" s="10"/>
      <c r="O3" s="10"/>
      <c r="P3" s="10"/>
      <c r="Q3" s="12"/>
      <c r="R3" s="12"/>
      <c r="S3" s="12"/>
      <c r="T3" s="16"/>
    </row>
    <row r="4" spans="1:31" x14ac:dyDescent="0.15">
      <c r="B4" s="24" t="s">
        <v>18</v>
      </c>
      <c r="C4" s="25"/>
      <c r="D4" s="26" t="s">
        <v>172</v>
      </c>
      <c r="E4" s="27" t="s">
        <v>172</v>
      </c>
      <c r="F4" s="28" t="s">
        <v>181</v>
      </c>
      <c r="G4" s="29" t="s">
        <v>184</v>
      </c>
      <c r="H4" s="29" t="s">
        <v>185</v>
      </c>
      <c r="I4" s="29"/>
      <c r="J4" s="29"/>
      <c r="K4" s="29"/>
      <c r="L4" s="29"/>
      <c r="M4" s="29"/>
      <c r="N4" s="29"/>
      <c r="O4" s="29"/>
      <c r="P4" s="29"/>
      <c r="Q4" s="30"/>
      <c r="R4" s="31"/>
      <c r="S4" s="31"/>
      <c r="T4" s="32"/>
    </row>
    <row r="5" spans="1:31" x14ac:dyDescent="0.15">
      <c r="B5" s="24" t="s">
        <v>20</v>
      </c>
      <c r="C5" s="25"/>
      <c r="D5" s="26" t="s">
        <v>172</v>
      </c>
      <c r="E5" s="27" t="s">
        <v>172</v>
      </c>
      <c r="F5" s="33">
        <v>11</v>
      </c>
      <c r="G5" s="34">
        <v>15</v>
      </c>
      <c r="H5" s="34">
        <v>16.5</v>
      </c>
      <c r="I5" s="34"/>
      <c r="J5" s="34"/>
      <c r="K5" s="34"/>
      <c r="L5" s="34"/>
      <c r="M5" s="34"/>
      <c r="N5" s="34"/>
      <c r="O5" s="34"/>
      <c r="P5" s="34"/>
      <c r="Q5" s="35"/>
      <c r="R5" s="36">
        <v>11</v>
      </c>
      <c r="S5" s="36">
        <v>16.5</v>
      </c>
      <c r="T5" s="37">
        <v>14.166666666666666</v>
      </c>
    </row>
    <row r="6" spans="1:31" ht="14.25" thickBot="1" x14ac:dyDescent="0.2">
      <c r="B6" s="38" t="s">
        <v>21</v>
      </c>
      <c r="C6" s="39"/>
      <c r="D6" s="40" t="s">
        <v>160</v>
      </c>
      <c r="E6" s="41" t="s">
        <v>160</v>
      </c>
      <c r="F6" s="42">
        <v>9</v>
      </c>
      <c r="G6" s="43">
        <v>21</v>
      </c>
      <c r="H6" s="43">
        <v>22</v>
      </c>
      <c r="I6" s="43"/>
      <c r="J6" s="43"/>
      <c r="K6" s="43"/>
      <c r="L6" s="43"/>
      <c r="M6" s="43"/>
      <c r="N6" s="43"/>
      <c r="O6" s="43"/>
      <c r="P6" s="43"/>
      <c r="Q6" s="44"/>
      <c r="R6" s="45">
        <v>9</v>
      </c>
      <c r="S6" s="46">
        <v>22</v>
      </c>
      <c r="T6" s="47">
        <v>17.333333333333332</v>
      </c>
    </row>
    <row r="7" spans="1:31" ht="14.25" thickTop="1" x14ac:dyDescent="0.15">
      <c r="A7" s="48"/>
      <c r="B7" s="49">
        <v>1</v>
      </c>
      <c r="C7" s="50" t="s">
        <v>22</v>
      </c>
      <c r="D7" s="1" t="s">
        <v>23</v>
      </c>
      <c r="E7" s="51" t="s">
        <v>24</v>
      </c>
      <c r="F7" s="52">
        <v>0</v>
      </c>
      <c r="G7" s="53">
        <v>0</v>
      </c>
      <c r="H7" s="54">
        <v>0</v>
      </c>
      <c r="I7" s="55"/>
      <c r="J7" s="53"/>
      <c r="K7" s="54"/>
      <c r="L7" s="56"/>
      <c r="M7" s="53"/>
      <c r="N7" s="54"/>
      <c r="O7" s="57"/>
      <c r="P7" s="57"/>
      <c r="Q7" s="58"/>
      <c r="R7" s="59">
        <v>0</v>
      </c>
      <c r="S7" s="60">
        <v>0</v>
      </c>
      <c r="T7" s="61">
        <v>0</v>
      </c>
      <c r="V7" s="17">
        <v>0</v>
      </c>
      <c r="W7" s="17">
        <f t="shared" ref="W7:W58" si="0">COUNTIF(F7:Q7,V7)</f>
        <v>3</v>
      </c>
      <c r="X7" s="17">
        <f t="shared" ref="X7:X58" si="1">COUNTIF(F7:Q7,"")</f>
        <v>9</v>
      </c>
      <c r="Y7" s="17">
        <f t="shared" ref="Y7:Y58" si="2">12-(W7+X7)</f>
        <v>0</v>
      </c>
      <c r="Z7" s="17">
        <f t="shared" ref="Z7:Z58" si="3">MIN(F7:Q7)</f>
        <v>0</v>
      </c>
      <c r="AA7" s="17">
        <f t="shared" ref="AA7:AA58" si="4">MAX(F7:Q7)</f>
        <v>0</v>
      </c>
      <c r="AC7" s="17">
        <v>0</v>
      </c>
    </row>
    <row r="8" spans="1:31" x14ac:dyDescent="0.15">
      <c r="A8" s="48"/>
      <c r="B8" s="62">
        <v>2</v>
      </c>
      <c r="C8" s="63" t="s">
        <v>25</v>
      </c>
      <c r="D8" s="2" t="s">
        <v>26</v>
      </c>
      <c r="E8" s="64" t="s">
        <v>27</v>
      </c>
      <c r="F8" s="65" t="s">
        <v>182</v>
      </c>
      <c r="G8" s="66" t="s">
        <v>182</v>
      </c>
      <c r="H8" s="67" t="s">
        <v>182</v>
      </c>
      <c r="I8" s="68"/>
      <c r="J8" s="66"/>
      <c r="K8" s="67"/>
      <c r="L8" s="68"/>
      <c r="M8" s="66"/>
      <c r="N8" s="67"/>
      <c r="O8" s="69"/>
      <c r="P8" s="69"/>
      <c r="Q8" s="70"/>
      <c r="R8" s="71"/>
      <c r="S8" s="72"/>
      <c r="T8" s="73"/>
      <c r="V8" s="17" t="s">
        <v>28</v>
      </c>
      <c r="W8" s="17">
        <f t="shared" si="0"/>
        <v>3</v>
      </c>
      <c r="X8" s="17">
        <f t="shared" si="1"/>
        <v>9</v>
      </c>
      <c r="Y8" s="17">
        <f t="shared" si="2"/>
        <v>0</v>
      </c>
      <c r="Z8" s="17">
        <f t="shared" si="3"/>
        <v>0</v>
      </c>
      <c r="AA8" s="17">
        <f t="shared" si="4"/>
        <v>0</v>
      </c>
      <c r="AC8" s="17" t="s">
        <v>28</v>
      </c>
    </row>
    <row r="9" spans="1:31" x14ac:dyDescent="0.15">
      <c r="A9" s="48"/>
      <c r="B9" s="62">
        <v>3</v>
      </c>
      <c r="C9" s="74" t="s">
        <v>29</v>
      </c>
      <c r="D9" s="3" t="s">
        <v>30</v>
      </c>
      <c r="E9" s="75" t="s">
        <v>31</v>
      </c>
      <c r="F9" s="65"/>
      <c r="G9" s="66"/>
      <c r="H9" s="67"/>
      <c r="I9" s="68"/>
      <c r="J9" s="66"/>
      <c r="K9" s="67"/>
      <c r="L9" s="68"/>
      <c r="M9" s="66"/>
      <c r="N9" s="67"/>
      <c r="O9" s="69"/>
      <c r="P9" s="69"/>
      <c r="Q9" s="70"/>
      <c r="R9" s="76"/>
      <c r="S9" s="77"/>
      <c r="T9" s="78" t="s">
        <v>180</v>
      </c>
      <c r="V9" s="17" t="s">
        <v>32</v>
      </c>
      <c r="W9" s="17">
        <f t="shared" si="0"/>
        <v>0</v>
      </c>
      <c r="X9" s="17">
        <f t="shared" si="1"/>
        <v>12</v>
      </c>
      <c r="Y9" s="17">
        <f t="shared" si="2"/>
        <v>0</v>
      </c>
      <c r="Z9" s="17">
        <f t="shared" si="3"/>
        <v>0</v>
      </c>
      <c r="AA9" s="17">
        <f t="shared" si="4"/>
        <v>0</v>
      </c>
      <c r="AC9" s="17">
        <v>2.9999999999999997E-4</v>
      </c>
    </row>
    <row r="10" spans="1:31" x14ac:dyDescent="0.15">
      <c r="A10" s="48"/>
      <c r="B10" s="62">
        <v>4</v>
      </c>
      <c r="C10" s="63" t="s">
        <v>33</v>
      </c>
      <c r="D10" s="2" t="s">
        <v>34</v>
      </c>
      <c r="E10" s="64" t="s">
        <v>35</v>
      </c>
      <c r="F10" s="65"/>
      <c r="G10" s="66"/>
      <c r="H10" s="67"/>
      <c r="I10" s="68"/>
      <c r="J10" s="66"/>
      <c r="K10" s="67"/>
      <c r="L10" s="68"/>
      <c r="M10" s="66"/>
      <c r="N10" s="67"/>
      <c r="O10" s="69"/>
      <c r="P10" s="69"/>
      <c r="Q10" s="70"/>
      <c r="R10" s="79"/>
      <c r="S10" s="80"/>
      <c r="T10" s="81" t="s">
        <v>180</v>
      </c>
      <c r="V10" s="17" t="s">
        <v>36</v>
      </c>
      <c r="W10" s="17">
        <f t="shared" si="0"/>
        <v>0</v>
      </c>
      <c r="X10" s="17">
        <f t="shared" si="1"/>
        <v>12</v>
      </c>
      <c r="Y10" s="17">
        <f t="shared" si="2"/>
        <v>0</v>
      </c>
      <c r="Z10" s="17">
        <f t="shared" si="3"/>
        <v>0</v>
      </c>
      <c r="AA10" s="17">
        <f t="shared" si="4"/>
        <v>0</v>
      </c>
      <c r="AC10" s="17">
        <v>5.0000000000000002E-5</v>
      </c>
    </row>
    <row r="11" spans="1:31" x14ac:dyDescent="0.15">
      <c r="A11" s="48"/>
      <c r="B11" s="62">
        <v>5</v>
      </c>
      <c r="C11" s="74" t="s">
        <v>37</v>
      </c>
      <c r="D11" s="3" t="s">
        <v>38</v>
      </c>
      <c r="E11" s="75" t="s">
        <v>39</v>
      </c>
      <c r="F11" s="65"/>
      <c r="G11" s="66"/>
      <c r="H11" s="67"/>
      <c r="I11" s="68"/>
      <c r="J11" s="66"/>
      <c r="K11" s="67"/>
      <c r="L11" s="68"/>
      <c r="M11" s="66"/>
      <c r="N11" s="67"/>
      <c r="O11" s="69"/>
      <c r="P11" s="69"/>
      <c r="Q11" s="70"/>
      <c r="R11" s="82"/>
      <c r="S11" s="83"/>
      <c r="T11" s="84" t="s">
        <v>180</v>
      </c>
      <c r="V11" s="17" t="s">
        <v>40</v>
      </c>
      <c r="W11" s="17">
        <f t="shared" si="0"/>
        <v>0</v>
      </c>
      <c r="X11" s="17">
        <f t="shared" si="1"/>
        <v>12</v>
      </c>
      <c r="Y11" s="17">
        <f t="shared" si="2"/>
        <v>0</v>
      </c>
      <c r="Z11" s="17">
        <f t="shared" si="3"/>
        <v>0</v>
      </c>
      <c r="AA11" s="17">
        <f t="shared" si="4"/>
        <v>0</v>
      </c>
      <c r="AC11" s="17">
        <v>1E-3</v>
      </c>
    </row>
    <row r="12" spans="1:31" x14ac:dyDescent="0.15">
      <c r="A12" s="48"/>
      <c r="B12" s="62">
        <v>6</v>
      </c>
      <c r="C12" s="63" t="s">
        <v>41</v>
      </c>
      <c r="D12" s="2" t="s">
        <v>38</v>
      </c>
      <c r="E12" s="64" t="s">
        <v>39</v>
      </c>
      <c r="F12" s="65"/>
      <c r="G12" s="66"/>
      <c r="H12" s="67"/>
      <c r="I12" s="68"/>
      <c r="J12" s="66"/>
      <c r="K12" s="67"/>
      <c r="L12" s="68"/>
      <c r="M12" s="66"/>
      <c r="N12" s="67"/>
      <c r="O12" s="69"/>
      <c r="P12" s="69"/>
      <c r="Q12" s="70"/>
      <c r="R12" s="82"/>
      <c r="S12" s="83"/>
      <c r="T12" s="84" t="s">
        <v>180</v>
      </c>
      <c r="V12" s="17" t="s">
        <v>40</v>
      </c>
      <c r="W12" s="17">
        <f t="shared" si="0"/>
        <v>0</v>
      </c>
      <c r="X12" s="17">
        <f t="shared" si="1"/>
        <v>12</v>
      </c>
      <c r="Y12" s="17">
        <f t="shared" si="2"/>
        <v>0</v>
      </c>
      <c r="Z12" s="17">
        <f t="shared" si="3"/>
        <v>0</v>
      </c>
      <c r="AA12" s="17">
        <f t="shared" si="4"/>
        <v>0</v>
      </c>
      <c r="AC12" s="17">
        <v>1E-3</v>
      </c>
    </row>
    <row r="13" spans="1:31" x14ac:dyDescent="0.15">
      <c r="A13" s="48"/>
      <c r="B13" s="62">
        <v>7</v>
      </c>
      <c r="C13" s="74" t="s">
        <v>42</v>
      </c>
      <c r="D13" s="3" t="s">
        <v>38</v>
      </c>
      <c r="E13" s="75" t="s">
        <v>39</v>
      </c>
      <c r="F13" s="65"/>
      <c r="G13" s="66"/>
      <c r="H13" s="67"/>
      <c r="I13" s="68"/>
      <c r="J13" s="66"/>
      <c r="K13" s="67"/>
      <c r="L13" s="68"/>
      <c r="M13" s="66"/>
      <c r="N13" s="67"/>
      <c r="O13" s="69"/>
      <c r="P13" s="69"/>
      <c r="Q13" s="70"/>
      <c r="R13" s="82"/>
      <c r="S13" s="83"/>
      <c r="T13" s="84" t="s">
        <v>180</v>
      </c>
      <c r="V13" s="17" t="s">
        <v>40</v>
      </c>
      <c r="W13" s="17">
        <f t="shared" si="0"/>
        <v>0</v>
      </c>
      <c r="X13" s="17">
        <f t="shared" si="1"/>
        <v>12</v>
      </c>
      <c r="Y13" s="17">
        <f t="shared" si="2"/>
        <v>0</v>
      </c>
      <c r="Z13" s="17">
        <f t="shared" si="3"/>
        <v>0</v>
      </c>
      <c r="AA13" s="17">
        <f t="shared" si="4"/>
        <v>0</v>
      </c>
      <c r="AC13" s="17">
        <v>1E-3</v>
      </c>
    </row>
    <row r="14" spans="1:31" x14ac:dyDescent="0.15">
      <c r="A14" s="48"/>
      <c r="B14" s="62">
        <v>8</v>
      </c>
      <c r="C14" s="63" t="s">
        <v>43</v>
      </c>
      <c r="D14" s="2" t="s">
        <v>161</v>
      </c>
      <c r="E14" s="64" t="s">
        <v>162</v>
      </c>
      <c r="F14" s="65"/>
      <c r="G14" s="66"/>
      <c r="H14" s="67"/>
      <c r="I14" s="68"/>
      <c r="J14" s="66"/>
      <c r="K14" s="67"/>
      <c r="L14" s="68"/>
      <c r="M14" s="66"/>
      <c r="N14" s="67"/>
      <c r="O14" s="69"/>
      <c r="P14" s="69"/>
      <c r="Q14" s="70"/>
      <c r="R14" s="82"/>
      <c r="S14" s="83"/>
      <c r="T14" s="84" t="s">
        <v>180</v>
      </c>
      <c r="V14" s="85" t="s">
        <v>163</v>
      </c>
      <c r="W14" s="17">
        <f t="shared" si="0"/>
        <v>0</v>
      </c>
      <c r="X14" s="17">
        <f t="shared" si="1"/>
        <v>12</v>
      </c>
      <c r="Y14" s="17">
        <f t="shared" si="2"/>
        <v>0</v>
      </c>
      <c r="Z14" s="17">
        <f t="shared" si="3"/>
        <v>0</v>
      </c>
      <c r="AA14" s="17">
        <f t="shared" si="4"/>
        <v>0</v>
      </c>
      <c r="AC14" s="85">
        <v>2E-3</v>
      </c>
    </row>
    <row r="15" spans="1:31" x14ac:dyDescent="0.15">
      <c r="A15" s="48"/>
      <c r="B15" s="62">
        <v>9</v>
      </c>
      <c r="C15" s="74" t="s">
        <v>47</v>
      </c>
      <c r="D15" s="3" t="s">
        <v>48</v>
      </c>
      <c r="E15" s="75" t="s">
        <v>49</v>
      </c>
      <c r="F15" s="65"/>
      <c r="G15" s="66"/>
      <c r="H15" s="67"/>
      <c r="I15" s="68"/>
      <c r="J15" s="66"/>
      <c r="K15" s="67"/>
      <c r="L15" s="68"/>
      <c r="M15" s="66"/>
      <c r="N15" s="67"/>
      <c r="O15" s="69"/>
      <c r="P15" s="69"/>
      <c r="Q15" s="70"/>
      <c r="R15" s="82"/>
      <c r="S15" s="83"/>
      <c r="T15" s="84" t="s">
        <v>180</v>
      </c>
      <c r="V15" s="17" t="s">
        <v>164</v>
      </c>
      <c r="W15" s="17">
        <f t="shared" si="0"/>
        <v>0</v>
      </c>
      <c r="X15" s="17">
        <f t="shared" si="1"/>
        <v>12</v>
      </c>
      <c r="Y15" s="17">
        <f t="shared" si="2"/>
        <v>0</v>
      </c>
      <c r="Z15" s="17">
        <f t="shared" si="3"/>
        <v>0</v>
      </c>
      <c r="AA15" s="17">
        <f t="shared" si="4"/>
        <v>0</v>
      </c>
      <c r="AC15" s="17">
        <v>4.0000000000000001E-3</v>
      </c>
    </row>
    <row r="16" spans="1:31" x14ac:dyDescent="0.15">
      <c r="A16" s="48"/>
      <c r="B16" s="62">
        <v>10</v>
      </c>
      <c r="C16" s="74" t="s">
        <v>51</v>
      </c>
      <c r="D16" s="3" t="s">
        <v>38</v>
      </c>
      <c r="E16" s="75" t="s">
        <v>39</v>
      </c>
      <c r="F16" s="65"/>
      <c r="G16" s="66"/>
      <c r="H16" s="67"/>
      <c r="I16" s="68"/>
      <c r="J16" s="66"/>
      <c r="K16" s="67"/>
      <c r="L16" s="68"/>
      <c r="M16" s="66"/>
      <c r="N16" s="67"/>
      <c r="O16" s="69"/>
      <c r="P16" s="69"/>
      <c r="Q16" s="70"/>
      <c r="R16" s="82"/>
      <c r="S16" s="83"/>
      <c r="T16" s="84" t="s">
        <v>180</v>
      </c>
      <c r="V16" s="17" t="s">
        <v>40</v>
      </c>
      <c r="W16" s="17">
        <f t="shared" si="0"/>
        <v>0</v>
      </c>
      <c r="X16" s="17">
        <f t="shared" si="1"/>
        <v>12</v>
      </c>
      <c r="Y16" s="17">
        <f t="shared" si="2"/>
        <v>0</v>
      </c>
      <c r="Z16" s="17">
        <f t="shared" si="3"/>
        <v>0</v>
      </c>
      <c r="AA16" s="17">
        <f t="shared" si="4"/>
        <v>0</v>
      </c>
      <c r="AC16" s="17">
        <v>1E-3</v>
      </c>
    </row>
    <row r="17" spans="1:29" x14ac:dyDescent="0.15">
      <c r="A17" s="48"/>
      <c r="B17" s="62">
        <v>11</v>
      </c>
      <c r="C17" s="63" t="s">
        <v>52</v>
      </c>
      <c r="D17" s="2" t="s">
        <v>53</v>
      </c>
      <c r="E17" s="64" t="s">
        <v>54</v>
      </c>
      <c r="F17" s="65"/>
      <c r="G17" s="66"/>
      <c r="H17" s="67"/>
      <c r="I17" s="68"/>
      <c r="J17" s="66"/>
      <c r="K17" s="67"/>
      <c r="L17" s="68"/>
      <c r="M17" s="66"/>
      <c r="N17" s="67"/>
      <c r="O17" s="69"/>
      <c r="P17" s="69"/>
      <c r="Q17" s="70"/>
      <c r="R17" s="86"/>
      <c r="S17" s="87"/>
      <c r="T17" s="88" t="s">
        <v>180</v>
      </c>
      <c r="V17" s="17" t="s">
        <v>55</v>
      </c>
      <c r="W17" s="17">
        <f t="shared" si="0"/>
        <v>0</v>
      </c>
      <c r="X17" s="17">
        <f t="shared" si="1"/>
        <v>12</v>
      </c>
      <c r="Y17" s="17">
        <f t="shared" si="2"/>
        <v>0</v>
      </c>
      <c r="Z17" s="17">
        <f t="shared" si="3"/>
        <v>0</v>
      </c>
      <c r="AA17" s="17">
        <f t="shared" si="4"/>
        <v>0</v>
      </c>
      <c r="AC17" s="17">
        <v>0.02</v>
      </c>
    </row>
    <row r="18" spans="1:29" x14ac:dyDescent="0.15">
      <c r="A18" s="48"/>
      <c r="B18" s="62">
        <v>12</v>
      </c>
      <c r="C18" s="74" t="s">
        <v>56</v>
      </c>
      <c r="D18" s="3" t="s">
        <v>57</v>
      </c>
      <c r="E18" s="75" t="s">
        <v>58</v>
      </c>
      <c r="F18" s="65"/>
      <c r="G18" s="66"/>
      <c r="H18" s="67"/>
      <c r="I18" s="68"/>
      <c r="J18" s="66"/>
      <c r="K18" s="67"/>
      <c r="L18" s="68"/>
      <c r="M18" s="66"/>
      <c r="N18" s="67"/>
      <c r="O18" s="69"/>
      <c r="P18" s="69"/>
      <c r="Q18" s="70"/>
      <c r="R18" s="86"/>
      <c r="S18" s="87"/>
      <c r="T18" s="88" t="s">
        <v>180</v>
      </c>
      <c r="V18" s="17" t="s">
        <v>59</v>
      </c>
      <c r="W18" s="17">
        <f t="shared" si="0"/>
        <v>0</v>
      </c>
      <c r="X18" s="17">
        <f t="shared" si="1"/>
        <v>12</v>
      </c>
      <c r="Y18" s="17">
        <f t="shared" si="2"/>
        <v>0</v>
      </c>
      <c r="Z18" s="17">
        <f t="shared" si="3"/>
        <v>0</v>
      </c>
      <c r="AA18" s="17">
        <f t="shared" si="4"/>
        <v>0</v>
      </c>
      <c r="AC18" s="17">
        <v>0.05</v>
      </c>
    </row>
    <row r="19" spans="1:29" x14ac:dyDescent="0.15">
      <c r="A19" s="48"/>
      <c r="B19" s="62">
        <v>13</v>
      </c>
      <c r="C19" s="63" t="s">
        <v>60</v>
      </c>
      <c r="D19" s="2" t="s">
        <v>61</v>
      </c>
      <c r="E19" s="64" t="s">
        <v>62</v>
      </c>
      <c r="F19" s="65"/>
      <c r="G19" s="66"/>
      <c r="H19" s="67"/>
      <c r="I19" s="68"/>
      <c r="J19" s="66"/>
      <c r="K19" s="67"/>
      <c r="L19" s="68"/>
      <c r="M19" s="66"/>
      <c r="N19" s="67"/>
      <c r="O19" s="69"/>
      <c r="P19" s="69"/>
      <c r="Q19" s="70"/>
      <c r="R19" s="89"/>
      <c r="S19" s="90"/>
      <c r="T19" s="91" t="s">
        <v>180</v>
      </c>
      <c r="V19" s="17" t="s">
        <v>63</v>
      </c>
      <c r="W19" s="17">
        <f t="shared" si="0"/>
        <v>0</v>
      </c>
      <c r="X19" s="17">
        <f t="shared" si="1"/>
        <v>12</v>
      </c>
      <c r="Y19" s="17">
        <f t="shared" si="2"/>
        <v>0</v>
      </c>
      <c r="Z19" s="17">
        <f t="shared" si="3"/>
        <v>0</v>
      </c>
      <c r="AA19" s="17">
        <f t="shared" si="4"/>
        <v>0</v>
      </c>
      <c r="AC19" s="17">
        <v>0.1</v>
      </c>
    </row>
    <row r="20" spans="1:29" x14ac:dyDescent="0.15">
      <c r="A20" s="48"/>
      <c r="B20" s="62">
        <v>14</v>
      </c>
      <c r="C20" s="74" t="s">
        <v>64</v>
      </c>
      <c r="D20" s="3" t="s">
        <v>65</v>
      </c>
      <c r="E20" s="75" t="s">
        <v>66</v>
      </c>
      <c r="F20" s="65"/>
      <c r="G20" s="66"/>
      <c r="H20" s="67"/>
      <c r="I20" s="68"/>
      <c r="J20" s="66"/>
      <c r="K20" s="67"/>
      <c r="L20" s="68"/>
      <c r="M20" s="66"/>
      <c r="N20" s="67"/>
      <c r="O20" s="69"/>
      <c r="P20" s="69"/>
      <c r="Q20" s="70"/>
      <c r="R20" s="76"/>
      <c r="S20" s="77"/>
      <c r="T20" s="78" t="s">
        <v>180</v>
      </c>
      <c r="V20" s="17" t="s">
        <v>67</v>
      </c>
      <c r="W20" s="17">
        <f t="shared" si="0"/>
        <v>0</v>
      </c>
      <c r="X20" s="17">
        <f t="shared" si="1"/>
        <v>12</v>
      </c>
      <c r="Y20" s="17">
        <f t="shared" si="2"/>
        <v>0</v>
      </c>
      <c r="Z20" s="17">
        <f t="shared" si="3"/>
        <v>0</v>
      </c>
      <c r="AA20" s="17">
        <f t="shared" si="4"/>
        <v>0</v>
      </c>
      <c r="AC20" s="17">
        <v>2.0000000000000001E-4</v>
      </c>
    </row>
    <row r="21" spans="1:29" x14ac:dyDescent="0.15">
      <c r="A21" s="48"/>
      <c r="B21" s="62">
        <v>15</v>
      </c>
      <c r="C21" s="63" t="s">
        <v>68</v>
      </c>
      <c r="D21" s="2" t="s">
        <v>69</v>
      </c>
      <c r="E21" s="64" t="s">
        <v>70</v>
      </c>
      <c r="F21" s="65"/>
      <c r="G21" s="66"/>
      <c r="H21" s="67"/>
      <c r="I21" s="68"/>
      <c r="J21" s="66"/>
      <c r="K21" s="67"/>
      <c r="L21" s="68"/>
      <c r="M21" s="66"/>
      <c r="N21" s="67"/>
      <c r="O21" s="69"/>
      <c r="P21" s="69"/>
      <c r="Q21" s="70"/>
      <c r="R21" s="82"/>
      <c r="S21" s="83"/>
      <c r="T21" s="84" t="s">
        <v>180</v>
      </c>
      <c r="V21" s="17" t="s">
        <v>71</v>
      </c>
      <c r="W21" s="17">
        <f t="shared" si="0"/>
        <v>0</v>
      </c>
      <c r="X21" s="17">
        <f t="shared" si="1"/>
        <v>12</v>
      </c>
      <c r="Y21" s="17">
        <f t="shared" si="2"/>
        <v>0</v>
      </c>
      <c r="Z21" s="17">
        <f t="shared" si="3"/>
        <v>0</v>
      </c>
      <c r="AA21" s="17">
        <f t="shared" si="4"/>
        <v>0</v>
      </c>
      <c r="AC21" s="17">
        <v>5.0000000000000001E-3</v>
      </c>
    </row>
    <row r="22" spans="1:29" ht="27" x14ac:dyDescent="0.15">
      <c r="A22" s="48"/>
      <c r="B22" s="62">
        <v>16</v>
      </c>
      <c r="C22" s="74" t="s">
        <v>72</v>
      </c>
      <c r="D22" s="3" t="s">
        <v>48</v>
      </c>
      <c r="E22" s="75" t="s">
        <v>73</v>
      </c>
      <c r="F22" s="65"/>
      <c r="G22" s="66"/>
      <c r="H22" s="67"/>
      <c r="I22" s="68"/>
      <c r="J22" s="66"/>
      <c r="K22" s="67"/>
      <c r="L22" s="68"/>
      <c r="M22" s="66"/>
      <c r="N22" s="67"/>
      <c r="O22" s="69"/>
      <c r="P22" s="69"/>
      <c r="Q22" s="70"/>
      <c r="R22" s="82"/>
      <c r="S22" s="83"/>
      <c r="T22" s="84" t="s">
        <v>180</v>
      </c>
      <c r="V22" s="17" t="s">
        <v>74</v>
      </c>
      <c r="W22" s="17">
        <f t="shared" si="0"/>
        <v>0</v>
      </c>
      <c r="X22" s="17">
        <f t="shared" si="1"/>
        <v>12</v>
      </c>
      <c r="Y22" s="17">
        <f t="shared" si="2"/>
        <v>0</v>
      </c>
      <c r="Z22" s="17">
        <f t="shared" si="3"/>
        <v>0</v>
      </c>
      <c r="AA22" s="17">
        <f t="shared" si="4"/>
        <v>0</v>
      </c>
      <c r="AC22" s="17">
        <v>2E-3</v>
      </c>
    </row>
    <row r="23" spans="1:29" x14ac:dyDescent="0.15">
      <c r="A23" s="48"/>
      <c r="B23" s="62">
        <v>17</v>
      </c>
      <c r="C23" s="63" t="s">
        <v>75</v>
      </c>
      <c r="D23" s="2" t="s">
        <v>76</v>
      </c>
      <c r="E23" s="64" t="s">
        <v>39</v>
      </c>
      <c r="F23" s="65"/>
      <c r="G23" s="66"/>
      <c r="H23" s="67"/>
      <c r="I23" s="68"/>
      <c r="J23" s="66"/>
      <c r="K23" s="67"/>
      <c r="L23" s="68"/>
      <c r="M23" s="66"/>
      <c r="N23" s="67"/>
      <c r="O23" s="69"/>
      <c r="P23" s="69"/>
      <c r="Q23" s="70"/>
      <c r="R23" s="82"/>
      <c r="S23" s="83"/>
      <c r="T23" s="84" t="s">
        <v>180</v>
      </c>
      <c r="V23" s="17" t="s">
        <v>40</v>
      </c>
      <c r="W23" s="17">
        <f t="shared" si="0"/>
        <v>0</v>
      </c>
      <c r="X23" s="17">
        <f t="shared" si="1"/>
        <v>12</v>
      </c>
      <c r="Y23" s="17">
        <f t="shared" si="2"/>
        <v>0</v>
      </c>
      <c r="Z23" s="17">
        <f t="shared" si="3"/>
        <v>0</v>
      </c>
      <c r="AA23" s="17">
        <f t="shared" si="4"/>
        <v>0</v>
      </c>
      <c r="AC23" s="17">
        <v>1E-3</v>
      </c>
    </row>
    <row r="24" spans="1:29" x14ac:dyDescent="0.15">
      <c r="A24" s="48"/>
      <c r="B24" s="62">
        <v>18</v>
      </c>
      <c r="C24" s="74" t="s">
        <v>77</v>
      </c>
      <c r="D24" s="3" t="s">
        <v>38</v>
      </c>
      <c r="E24" s="75" t="s">
        <v>39</v>
      </c>
      <c r="F24" s="65"/>
      <c r="G24" s="66"/>
      <c r="H24" s="67"/>
      <c r="I24" s="68"/>
      <c r="J24" s="66"/>
      <c r="K24" s="67"/>
      <c r="L24" s="68"/>
      <c r="M24" s="66"/>
      <c r="N24" s="67"/>
      <c r="O24" s="69"/>
      <c r="P24" s="69"/>
      <c r="Q24" s="70"/>
      <c r="R24" s="82"/>
      <c r="S24" s="83"/>
      <c r="T24" s="84" t="s">
        <v>180</v>
      </c>
      <c r="V24" s="17" t="s">
        <v>40</v>
      </c>
      <c r="W24" s="17">
        <f t="shared" si="0"/>
        <v>0</v>
      </c>
      <c r="X24" s="17">
        <f t="shared" si="1"/>
        <v>12</v>
      </c>
      <c r="Y24" s="17">
        <f t="shared" si="2"/>
        <v>0</v>
      </c>
      <c r="Z24" s="17">
        <f t="shared" si="3"/>
        <v>0</v>
      </c>
      <c r="AA24" s="17">
        <f t="shared" si="4"/>
        <v>0</v>
      </c>
      <c r="AC24" s="17">
        <v>1E-3</v>
      </c>
    </row>
    <row r="25" spans="1:29" x14ac:dyDescent="0.15">
      <c r="A25" s="48"/>
      <c r="B25" s="62">
        <v>19</v>
      </c>
      <c r="C25" s="63" t="s">
        <v>78</v>
      </c>
      <c r="D25" s="2" t="s">
        <v>38</v>
      </c>
      <c r="E25" s="64" t="s">
        <v>39</v>
      </c>
      <c r="F25" s="65"/>
      <c r="G25" s="66"/>
      <c r="H25" s="67"/>
      <c r="I25" s="68"/>
      <c r="J25" s="66"/>
      <c r="K25" s="67"/>
      <c r="L25" s="68"/>
      <c r="M25" s="66"/>
      <c r="N25" s="67"/>
      <c r="O25" s="69"/>
      <c r="P25" s="69"/>
      <c r="Q25" s="70"/>
      <c r="R25" s="82"/>
      <c r="S25" s="83"/>
      <c r="T25" s="84" t="s">
        <v>180</v>
      </c>
      <c r="V25" s="17" t="s">
        <v>40</v>
      </c>
      <c r="W25" s="17">
        <f t="shared" si="0"/>
        <v>0</v>
      </c>
      <c r="X25" s="17">
        <f t="shared" si="1"/>
        <v>12</v>
      </c>
      <c r="Y25" s="17">
        <f t="shared" si="2"/>
        <v>0</v>
      </c>
      <c r="Z25" s="17">
        <f t="shared" si="3"/>
        <v>0</v>
      </c>
      <c r="AA25" s="17">
        <f t="shared" si="4"/>
        <v>0</v>
      </c>
      <c r="AC25" s="17">
        <v>1E-3</v>
      </c>
    </row>
    <row r="26" spans="1:29" x14ac:dyDescent="0.15">
      <c r="A26" s="48"/>
      <c r="B26" s="62">
        <v>20</v>
      </c>
      <c r="C26" s="74" t="s">
        <v>79</v>
      </c>
      <c r="D26" s="3" t="s">
        <v>38</v>
      </c>
      <c r="E26" s="75" t="s">
        <v>39</v>
      </c>
      <c r="F26" s="65"/>
      <c r="G26" s="66"/>
      <c r="H26" s="67"/>
      <c r="I26" s="68"/>
      <c r="J26" s="66"/>
      <c r="K26" s="67"/>
      <c r="L26" s="68"/>
      <c r="M26" s="66"/>
      <c r="N26" s="67"/>
      <c r="O26" s="69"/>
      <c r="P26" s="69"/>
      <c r="Q26" s="70"/>
      <c r="R26" s="82"/>
      <c r="S26" s="83"/>
      <c r="T26" s="84" t="s">
        <v>180</v>
      </c>
      <c r="V26" s="17" t="s">
        <v>40</v>
      </c>
      <c r="W26" s="17">
        <f t="shared" si="0"/>
        <v>0</v>
      </c>
      <c r="X26" s="17">
        <f t="shared" si="1"/>
        <v>12</v>
      </c>
      <c r="Y26" s="17">
        <f t="shared" si="2"/>
        <v>0</v>
      </c>
      <c r="Z26" s="17">
        <f t="shared" si="3"/>
        <v>0</v>
      </c>
      <c r="AA26" s="17">
        <f t="shared" si="4"/>
        <v>0</v>
      </c>
      <c r="AC26" s="17">
        <v>1E-3</v>
      </c>
    </row>
    <row r="27" spans="1:29" x14ac:dyDescent="0.15">
      <c r="A27" s="48"/>
      <c r="B27" s="62">
        <v>21</v>
      </c>
      <c r="C27" s="63" t="s">
        <v>80</v>
      </c>
      <c r="D27" s="2" t="s">
        <v>81</v>
      </c>
      <c r="E27" s="64" t="s">
        <v>82</v>
      </c>
      <c r="F27" s="65"/>
      <c r="G27" s="66"/>
      <c r="H27" s="67"/>
      <c r="I27" s="68"/>
      <c r="J27" s="66"/>
      <c r="K27" s="67"/>
      <c r="L27" s="68"/>
      <c r="M27" s="66"/>
      <c r="N27" s="67"/>
      <c r="O27" s="69"/>
      <c r="P27" s="69"/>
      <c r="Q27" s="70"/>
      <c r="R27" s="86"/>
      <c r="S27" s="87"/>
      <c r="T27" s="88" t="s">
        <v>180</v>
      </c>
      <c r="V27" s="17" t="s">
        <v>83</v>
      </c>
      <c r="W27" s="17">
        <f t="shared" si="0"/>
        <v>0</v>
      </c>
      <c r="X27" s="17">
        <f t="shared" si="1"/>
        <v>12</v>
      </c>
      <c r="Y27" s="17">
        <f t="shared" si="2"/>
        <v>0</v>
      </c>
      <c r="Z27" s="17">
        <f t="shared" si="3"/>
        <v>0</v>
      </c>
      <c r="AA27" s="17">
        <f t="shared" si="4"/>
        <v>0</v>
      </c>
      <c r="AC27" s="17">
        <v>0.06</v>
      </c>
    </row>
    <row r="28" spans="1:29" x14ac:dyDescent="0.15">
      <c r="A28" s="48"/>
      <c r="B28" s="62">
        <v>22</v>
      </c>
      <c r="C28" s="74" t="s">
        <v>84</v>
      </c>
      <c r="D28" s="3" t="s">
        <v>76</v>
      </c>
      <c r="E28" s="75" t="s">
        <v>73</v>
      </c>
      <c r="F28" s="65"/>
      <c r="G28" s="66"/>
      <c r="H28" s="67"/>
      <c r="I28" s="68"/>
      <c r="J28" s="66"/>
      <c r="K28" s="67"/>
      <c r="L28" s="68"/>
      <c r="M28" s="66"/>
      <c r="N28" s="67"/>
      <c r="O28" s="69"/>
      <c r="P28" s="69"/>
      <c r="Q28" s="70"/>
      <c r="R28" s="82"/>
      <c r="S28" s="83"/>
      <c r="T28" s="84" t="s">
        <v>180</v>
      </c>
      <c r="V28" s="17" t="s">
        <v>74</v>
      </c>
      <c r="W28" s="17">
        <f t="shared" si="0"/>
        <v>0</v>
      </c>
      <c r="X28" s="17">
        <f t="shared" si="1"/>
        <v>12</v>
      </c>
      <c r="Y28" s="17">
        <f t="shared" si="2"/>
        <v>0</v>
      </c>
      <c r="Z28" s="17">
        <f t="shared" si="3"/>
        <v>0</v>
      </c>
      <c r="AA28" s="17">
        <f t="shared" si="4"/>
        <v>0</v>
      </c>
      <c r="AC28" s="17">
        <v>2E-3</v>
      </c>
    </row>
    <row r="29" spans="1:29" x14ac:dyDescent="0.15">
      <c r="A29" s="48"/>
      <c r="B29" s="62">
        <v>23</v>
      </c>
      <c r="C29" s="63" t="s">
        <v>85</v>
      </c>
      <c r="D29" s="2" t="s">
        <v>86</v>
      </c>
      <c r="E29" s="64" t="s">
        <v>39</v>
      </c>
      <c r="F29" s="65"/>
      <c r="G29" s="66"/>
      <c r="H29" s="67"/>
      <c r="I29" s="68"/>
      <c r="J29" s="66"/>
      <c r="K29" s="67"/>
      <c r="L29" s="68"/>
      <c r="M29" s="66"/>
      <c r="N29" s="67"/>
      <c r="O29" s="69"/>
      <c r="P29" s="69"/>
      <c r="Q29" s="70"/>
      <c r="R29" s="82"/>
      <c r="S29" s="83"/>
      <c r="T29" s="84" t="s">
        <v>180</v>
      </c>
      <c r="V29" s="17" t="s">
        <v>40</v>
      </c>
      <c r="W29" s="17">
        <f t="shared" si="0"/>
        <v>0</v>
      </c>
      <c r="X29" s="17">
        <f t="shared" si="1"/>
        <v>12</v>
      </c>
      <c r="Y29" s="17">
        <f t="shared" si="2"/>
        <v>0</v>
      </c>
      <c r="Z29" s="17">
        <f t="shared" si="3"/>
        <v>0</v>
      </c>
      <c r="AA29" s="17">
        <f t="shared" si="4"/>
        <v>0</v>
      </c>
      <c r="AC29" s="17">
        <v>1E-3</v>
      </c>
    </row>
    <row r="30" spans="1:29" x14ac:dyDescent="0.15">
      <c r="A30" s="48"/>
      <c r="B30" s="62">
        <v>24</v>
      </c>
      <c r="C30" s="74" t="s">
        <v>87</v>
      </c>
      <c r="D30" s="3" t="s">
        <v>165</v>
      </c>
      <c r="E30" s="75" t="s">
        <v>166</v>
      </c>
      <c r="F30" s="65"/>
      <c r="G30" s="66"/>
      <c r="H30" s="67"/>
      <c r="I30" s="68"/>
      <c r="J30" s="66"/>
      <c r="K30" s="67"/>
      <c r="L30" s="68"/>
      <c r="M30" s="66"/>
      <c r="N30" s="67"/>
      <c r="O30" s="69"/>
      <c r="P30" s="69"/>
      <c r="Q30" s="70"/>
      <c r="R30" s="82"/>
      <c r="S30" s="83"/>
      <c r="T30" s="84" t="s">
        <v>180</v>
      </c>
      <c r="V30" s="17" t="s">
        <v>167</v>
      </c>
      <c r="W30" s="17">
        <f t="shared" si="0"/>
        <v>0</v>
      </c>
      <c r="X30" s="17">
        <f t="shared" si="1"/>
        <v>12</v>
      </c>
      <c r="Y30" s="17">
        <f t="shared" si="2"/>
        <v>0</v>
      </c>
      <c r="Z30" s="17">
        <f t="shared" si="3"/>
        <v>0</v>
      </c>
      <c r="AA30" s="17">
        <f t="shared" si="4"/>
        <v>0</v>
      </c>
      <c r="AC30" s="17">
        <v>3.0000000000000001E-3</v>
      </c>
    </row>
    <row r="31" spans="1:29" x14ac:dyDescent="0.15">
      <c r="A31" s="48"/>
      <c r="B31" s="62">
        <v>25</v>
      </c>
      <c r="C31" s="63" t="s">
        <v>91</v>
      </c>
      <c r="D31" s="2" t="s">
        <v>92</v>
      </c>
      <c r="E31" s="64" t="s">
        <v>39</v>
      </c>
      <c r="F31" s="65"/>
      <c r="G31" s="66"/>
      <c r="H31" s="67"/>
      <c r="I31" s="68"/>
      <c r="J31" s="66"/>
      <c r="K31" s="67"/>
      <c r="L31" s="68"/>
      <c r="M31" s="66"/>
      <c r="N31" s="67"/>
      <c r="O31" s="69"/>
      <c r="P31" s="69"/>
      <c r="Q31" s="70"/>
      <c r="R31" s="82"/>
      <c r="S31" s="83"/>
      <c r="T31" s="84" t="s">
        <v>180</v>
      </c>
      <c r="V31" s="17" t="s">
        <v>40</v>
      </c>
      <c r="W31" s="17">
        <f t="shared" si="0"/>
        <v>0</v>
      </c>
      <c r="X31" s="17">
        <f t="shared" si="1"/>
        <v>12</v>
      </c>
      <c r="Y31" s="17">
        <f t="shared" si="2"/>
        <v>0</v>
      </c>
      <c r="Z31" s="17">
        <f t="shared" si="3"/>
        <v>0</v>
      </c>
      <c r="AA31" s="17">
        <f t="shared" si="4"/>
        <v>0</v>
      </c>
      <c r="AC31" s="17">
        <v>1E-3</v>
      </c>
    </row>
    <row r="32" spans="1:29" x14ac:dyDescent="0.15">
      <c r="A32" s="48"/>
      <c r="B32" s="62">
        <v>26</v>
      </c>
      <c r="C32" s="74" t="s">
        <v>93</v>
      </c>
      <c r="D32" s="3" t="s">
        <v>38</v>
      </c>
      <c r="E32" s="75" t="s">
        <v>39</v>
      </c>
      <c r="F32" s="65"/>
      <c r="G32" s="66"/>
      <c r="H32" s="67"/>
      <c r="I32" s="68"/>
      <c r="J32" s="66"/>
      <c r="K32" s="67"/>
      <c r="L32" s="68"/>
      <c r="M32" s="66"/>
      <c r="N32" s="67"/>
      <c r="O32" s="69"/>
      <c r="P32" s="69"/>
      <c r="Q32" s="70"/>
      <c r="R32" s="82"/>
      <c r="S32" s="83"/>
      <c r="T32" s="84" t="s">
        <v>180</v>
      </c>
      <c r="V32" s="17" t="s">
        <v>40</v>
      </c>
      <c r="W32" s="17">
        <f t="shared" si="0"/>
        <v>0</v>
      </c>
      <c r="X32" s="17">
        <f t="shared" si="1"/>
        <v>12</v>
      </c>
      <c r="Y32" s="17">
        <f t="shared" si="2"/>
        <v>0</v>
      </c>
      <c r="Z32" s="17">
        <f t="shared" si="3"/>
        <v>0</v>
      </c>
      <c r="AA32" s="17">
        <f t="shared" si="4"/>
        <v>0</v>
      </c>
      <c r="AC32" s="17">
        <v>1E-3</v>
      </c>
    </row>
    <row r="33" spans="1:29" x14ac:dyDescent="0.15">
      <c r="A33" s="48"/>
      <c r="B33" s="62">
        <v>27</v>
      </c>
      <c r="C33" s="63" t="s">
        <v>94</v>
      </c>
      <c r="D33" s="2" t="s">
        <v>92</v>
      </c>
      <c r="E33" s="64" t="s">
        <v>39</v>
      </c>
      <c r="F33" s="65"/>
      <c r="G33" s="66"/>
      <c r="H33" s="67"/>
      <c r="I33" s="68"/>
      <c r="J33" s="66"/>
      <c r="K33" s="67"/>
      <c r="L33" s="68"/>
      <c r="M33" s="66"/>
      <c r="N33" s="67"/>
      <c r="O33" s="69"/>
      <c r="P33" s="69"/>
      <c r="Q33" s="70"/>
      <c r="R33" s="82"/>
      <c r="S33" s="83"/>
      <c r="T33" s="84" t="s">
        <v>180</v>
      </c>
      <c r="V33" s="17" t="s">
        <v>40</v>
      </c>
      <c r="W33" s="17">
        <f t="shared" si="0"/>
        <v>0</v>
      </c>
      <c r="X33" s="17">
        <f t="shared" si="1"/>
        <v>12</v>
      </c>
      <c r="Y33" s="17">
        <f t="shared" si="2"/>
        <v>0</v>
      </c>
      <c r="Z33" s="17">
        <f t="shared" si="3"/>
        <v>0</v>
      </c>
      <c r="AA33" s="17">
        <f t="shared" si="4"/>
        <v>0</v>
      </c>
      <c r="AC33" s="17">
        <v>1E-3</v>
      </c>
    </row>
    <row r="34" spans="1:29" x14ac:dyDescent="0.15">
      <c r="A34" s="48"/>
      <c r="B34" s="62">
        <v>28</v>
      </c>
      <c r="C34" s="74" t="s">
        <v>95</v>
      </c>
      <c r="D34" s="3" t="s">
        <v>165</v>
      </c>
      <c r="E34" s="75" t="s">
        <v>166</v>
      </c>
      <c r="F34" s="65"/>
      <c r="G34" s="66"/>
      <c r="H34" s="67"/>
      <c r="I34" s="68"/>
      <c r="J34" s="66"/>
      <c r="K34" s="67"/>
      <c r="L34" s="68"/>
      <c r="M34" s="66"/>
      <c r="N34" s="67"/>
      <c r="O34" s="69"/>
      <c r="P34" s="69"/>
      <c r="Q34" s="70"/>
      <c r="R34" s="82"/>
      <c r="S34" s="83"/>
      <c r="T34" s="84" t="s">
        <v>180</v>
      </c>
      <c r="V34" s="17" t="s">
        <v>167</v>
      </c>
      <c r="W34" s="17">
        <f t="shared" si="0"/>
        <v>0</v>
      </c>
      <c r="X34" s="17">
        <f t="shared" si="1"/>
        <v>12</v>
      </c>
      <c r="Y34" s="17">
        <f t="shared" si="2"/>
        <v>0</v>
      </c>
      <c r="Z34" s="17">
        <f t="shared" si="3"/>
        <v>0</v>
      </c>
      <c r="AA34" s="17">
        <f t="shared" si="4"/>
        <v>0</v>
      </c>
      <c r="AC34" s="17">
        <v>3.0000000000000001E-3</v>
      </c>
    </row>
    <row r="35" spans="1:29" x14ac:dyDescent="0.15">
      <c r="A35" s="48"/>
      <c r="B35" s="62">
        <v>29</v>
      </c>
      <c r="C35" s="63" t="s">
        <v>96</v>
      </c>
      <c r="D35" s="2" t="s">
        <v>97</v>
      </c>
      <c r="E35" s="64" t="s">
        <v>39</v>
      </c>
      <c r="F35" s="65"/>
      <c r="G35" s="66"/>
      <c r="H35" s="67"/>
      <c r="I35" s="68"/>
      <c r="J35" s="66"/>
      <c r="K35" s="67"/>
      <c r="L35" s="68"/>
      <c r="M35" s="66"/>
      <c r="N35" s="67"/>
      <c r="O35" s="69"/>
      <c r="P35" s="69"/>
      <c r="Q35" s="70"/>
      <c r="R35" s="82"/>
      <c r="S35" s="83"/>
      <c r="T35" s="84" t="s">
        <v>180</v>
      </c>
      <c r="V35" s="17" t="s">
        <v>40</v>
      </c>
      <c r="W35" s="17">
        <f t="shared" si="0"/>
        <v>0</v>
      </c>
      <c r="X35" s="17">
        <f t="shared" si="1"/>
        <v>12</v>
      </c>
      <c r="Y35" s="17">
        <f t="shared" si="2"/>
        <v>0</v>
      </c>
      <c r="Z35" s="17">
        <f t="shared" si="3"/>
        <v>0</v>
      </c>
      <c r="AA35" s="17">
        <f t="shared" si="4"/>
        <v>0</v>
      </c>
      <c r="AC35" s="17">
        <v>1E-3</v>
      </c>
    </row>
    <row r="36" spans="1:29" x14ac:dyDescent="0.15">
      <c r="A36" s="48"/>
      <c r="B36" s="62">
        <v>30</v>
      </c>
      <c r="C36" s="74" t="s">
        <v>98</v>
      </c>
      <c r="D36" s="3" t="s">
        <v>99</v>
      </c>
      <c r="E36" s="75" t="s">
        <v>39</v>
      </c>
      <c r="F36" s="65"/>
      <c r="G36" s="66"/>
      <c r="H36" s="67"/>
      <c r="I36" s="68"/>
      <c r="J36" s="66"/>
      <c r="K36" s="67"/>
      <c r="L36" s="68"/>
      <c r="M36" s="66"/>
      <c r="N36" s="67"/>
      <c r="O36" s="69"/>
      <c r="P36" s="69"/>
      <c r="Q36" s="70"/>
      <c r="R36" s="82"/>
      <c r="S36" s="83"/>
      <c r="T36" s="84" t="s">
        <v>180</v>
      </c>
      <c r="V36" s="17" t="s">
        <v>40</v>
      </c>
      <c r="W36" s="17">
        <f t="shared" si="0"/>
        <v>0</v>
      </c>
      <c r="X36" s="17">
        <f t="shared" si="1"/>
        <v>12</v>
      </c>
      <c r="Y36" s="17">
        <f t="shared" si="2"/>
        <v>0</v>
      </c>
      <c r="Z36" s="17">
        <f t="shared" si="3"/>
        <v>0</v>
      </c>
      <c r="AA36" s="17">
        <f t="shared" si="4"/>
        <v>0</v>
      </c>
      <c r="AC36" s="17">
        <v>1E-3</v>
      </c>
    </row>
    <row r="37" spans="1:29" x14ac:dyDescent="0.15">
      <c r="A37" s="48"/>
      <c r="B37" s="62">
        <v>31</v>
      </c>
      <c r="C37" s="63" t="s">
        <v>100</v>
      </c>
      <c r="D37" s="2" t="s">
        <v>101</v>
      </c>
      <c r="E37" s="64" t="s">
        <v>102</v>
      </c>
      <c r="F37" s="65"/>
      <c r="G37" s="66"/>
      <c r="H37" s="67"/>
      <c r="I37" s="68"/>
      <c r="J37" s="66"/>
      <c r="K37" s="67"/>
      <c r="L37" s="68"/>
      <c r="M37" s="66"/>
      <c r="N37" s="67"/>
      <c r="O37" s="69"/>
      <c r="P37" s="69"/>
      <c r="Q37" s="70"/>
      <c r="R37" s="82"/>
      <c r="S37" s="83"/>
      <c r="T37" s="84" t="s">
        <v>180</v>
      </c>
      <c r="V37" s="17" t="s">
        <v>103</v>
      </c>
      <c r="W37" s="17">
        <f t="shared" si="0"/>
        <v>0</v>
      </c>
      <c r="X37" s="17">
        <f t="shared" si="1"/>
        <v>12</v>
      </c>
      <c r="Y37" s="17">
        <f t="shared" si="2"/>
        <v>0</v>
      </c>
      <c r="Z37" s="17">
        <f t="shared" si="3"/>
        <v>0</v>
      </c>
      <c r="AA37" s="17">
        <f t="shared" si="4"/>
        <v>0</v>
      </c>
      <c r="AC37" s="17">
        <v>8.0000000000000002E-3</v>
      </c>
    </row>
    <row r="38" spans="1:29" x14ac:dyDescent="0.15">
      <c r="A38" s="48"/>
      <c r="B38" s="62">
        <v>32</v>
      </c>
      <c r="C38" s="74" t="s">
        <v>104</v>
      </c>
      <c r="D38" s="3" t="s">
        <v>61</v>
      </c>
      <c r="E38" s="75" t="s">
        <v>105</v>
      </c>
      <c r="F38" s="65"/>
      <c r="G38" s="66"/>
      <c r="H38" s="67"/>
      <c r="I38" s="68"/>
      <c r="J38" s="66"/>
      <c r="K38" s="67"/>
      <c r="L38" s="68"/>
      <c r="M38" s="66"/>
      <c r="N38" s="67"/>
      <c r="O38" s="69"/>
      <c r="P38" s="69"/>
      <c r="Q38" s="70"/>
      <c r="R38" s="86"/>
      <c r="S38" s="87"/>
      <c r="T38" s="88" t="s">
        <v>180</v>
      </c>
      <c r="V38" s="17" t="s">
        <v>106</v>
      </c>
      <c r="W38" s="17">
        <f t="shared" si="0"/>
        <v>0</v>
      </c>
      <c r="X38" s="17">
        <f t="shared" si="1"/>
        <v>12</v>
      </c>
      <c r="Y38" s="17">
        <f t="shared" si="2"/>
        <v>0</v>
      </c>
      <c r="Z38" s="17">
        <f t="shared" si="3"/>
        <v>0</v>
      </c>
      <c r="AA38" s="17">
        <f t="shared" si="4"/>
        <v>0</v>
      </c>
      <c r="AC38" s="17">
        <v>0.01</v>
      </c>
    </row>
    <row r="39" spans="1:29" x14ac:dyDescent="0.15">
      <c r="A39" s="48"/>
      <c r="B39" s="62">
        <v>33</v>
      </c>
      <c r="C39" s="63" t="s">
        <v>107</v>
      </c>
      <c r="D39" s="2" t="s">
        <v>108</v>
      </c>
      <c r="E39" s="64" t="s">
        <v>105</v>
      </c>
      <c r="F39" s="65"/>
      <c r="G39" s="66"/>
      <c r="H39" s="67"/>
      <c r="I39" s="68"/>
      <c r="J39" s="66"/>
      <c r="K39" s="67"/>
      <c r="L39" s="68"/>
      <c r="M39" s="66"/>
      <c r="N39" s="67"/>
      <c r="O39" s="69"/>
      <c r="P39" s="69"/>
      <c r="Q39" s="70"/>
      <c r="R39" s="86"/>
      <c r="S39" s="87"/>
      <c r="T39" s="88" t="s">
        <v>180</v>
      </c>
      <c r="V39" s="17" t="s">
        <v>106</v>
      </c>
      <c r="W39" s="17">
        <f t="shared" si="0"/>
        <v>0</v>
      </c>
      <c r="X39" s="17">
        <f t="shared" si="1"/>
        <v>12</v>
      </c>
      <c r="Y39" s="17">
        <f t="shared" si="2"/>
        <v>0</v>
      </c>
      <c r="Z39" s="17">
        <f t="shared" si="3"/>
        <v>0</v>
      </c>
      <c r="AA39" s="17">
        <f t="shared" si="4"/>
        <v>0</v>
      </c>
      <c r="AC39" s="17">
        <v>0.01</v>
      </c>
    </row>
    <row r="40" spans="1:29" x14ac:dyDescent="0.15">
      <c r="A40" s="48"/>
      <c r="B40" s="62">
        <v>34</v>
      </c>
      <c r="C40" s="74" t="s">
        <v>109</v>
      </c>
      <c r="D40" s="3" t="s">
        <v>110</v>
      </c>
      <c r="E40" s="75" t="s">
        <v>111</v>
      </c>
      <c r="F40" s="65"/>
      <c r="G40" s="66"/>
      <c r="H40" s="67"/>
      <c r="I40" s="68"/>
      <c r="J40" s="66"/>
      <c r="K40" s="67"/>
      <c r="L40" s="68"/>
      <c r="M40" s="66"/>
      <c r="N40" s="67"/>
      <c r="O40" s="69"/>
      <c r="P40" s="69"/>
      <c r="Q40" s="70"/>
      <c r="R40" s="86"/>
      <c r="S40" s="87"/>
      <c r="T40" s="88" t="s">
        <v>180</v>
      </c>
      <c r="V40" s="17" t="s">
        <v>112</v>
      </c>
      <c r="W40" s="17">
        <f t="shared" si="0"/>
        <v>0</v>
      </c>
      <c r="X40" s="17">
        <f t="shared" si="1"/>
        <v>12</v>
      </c>
      <c r="Y40" s="17">
        <f t="shared" si="2"/>
        <v>0</v>
      </c>
      <c r="Z40" s="17">
        <f t="shared" si="3"/>
        <v>0</v>
      </c>
      <c r="AA40" s="17">
        <f t="shared" si="4"/>
        <v>0</v>
      </c>
      <c r="AC40" s="17">
        <v>0.03</v>
      </c>
    </row>
    <row r="41" spans="1:29" x14ac:dyDescent="0.15">
      <c r="A41" s="48"/>
      <c r="B41" s="62">
        <v>35</v>
      </c>
      <c r="C41" s="63" t="s">
        <v>113</v>
      </c>
      <c r="D41" s="2" t="s">
        <v>61</v>
      </c>
      <c r="E41" s="64" t="s">
        <v>105</v>
      </c>
      <c r="F41" s="65"/>
      <c r="G41" s="66"/>
      <c r="H41" s="67"/>
      <c r="I41" s="68"/>
      <c r="J41" s="66"/>
      <c r="K41" s="67"/>
      <c r="L41" s="68"/>
      <c r="M41" s="66"/>
      <c r="N41" s="67"/>
      <c r="O41" s="69"/>
      <c r="P41" s="69"/>
      <c r="Q41" s="70"/>
      <c r="R41" s="86"/>
      <c r="S41" s="87"/>
      <c r="T41" s="88" t="s">
        <v>180</v>
      </c>
      <c r="V41" s="17" t="s">
        <v>106</v>
      </c>
      <c r="W41" s="17">
        <f t="shared" si="0"/>
        <v>0</v>
      </c>
      <c r="X41" s="17">
        <f t="shared" si="1"/>
        <v>12</v>
      </c>
      <c r="Y41" s="17">
        <f t="shared" si="2"/>
        <v>0</v>
      </c>
      <c r="Z41" s="17">
        <f t="shared" si="3"/>
        <v>0</v>
      </c>
      <c r="AA41" s="17">
        <f t="shared" si="4"/>
        <v>0</v>
      </c>
      <c r="AC41" s="17">
        <v>0.01</v>
      </c>
    </row>
    <row r="42" spans="1:29" x14ac:dyDescent="0.15">
      <c r="A42" s="48"/>
      <c r="B42" s="62">
        <v>36</v>
      </c>
      <c r="C42" s="74" t="s">
        <v>114</v>
      </c>
      <c r="D42" s="3" t="s">
        <v>115</v>
      </c>
      <c r="E42" s="75" t="s">
        <v>116</v>
      </c>
      <c r="F42" s="65"/>
      <c r="G42" s="66"/>
      <c r="H42" s="67"/>
      <c r="I42" s="68"/>
      <c r="J42" s="66"/>
      <c r="K42" s="67"/>
      <c r="L42" s="68"/>
      <c r="M42" s="66"/>
      <c r="N42" s="67"/>
      <c r="O42" s="69"/>
      <c r="P42" s="69"/>
      <c r="Q42" s="70"/>
      <c r="R42" s="89"/>
      <c r="S42" s="90"/>
      <c r="T42" s="91" t="s">
        <v>180</v>
      </c>
      <c r="V42" s="17" t="s">
        <v>63</v>
      </c>
      <c r="W42" s="17">
        <f t="shared" si="0"/>
        <v>0</v>
      </c>
      <c r="X42" s="17">
        <f t="shared" si="1"/>
        <v>12</v>
      </c>
      <c r="Y42" s="17">
        <f t="shared" si="2"/>
        <v>0</v>
      </c>
      <c r="Z42" s="17">
        <f t="shared" si="3"/>
        <v>0</v>
      </c>
      <c r="AA42" s="17">
        <f t="shared" si="4"/>
        <v>0</v>
      </c>
      <c r="AC42" s="17">
        <v>0.1</v>
      </c>
    </row>
    <row r="43" spans="1:29" x14ac:dyDescent="0.15">
      <c r="A43" s="48"/>
      <c r="B43" s="62">
        <v>37</v>
      </c>
      <c r="C43" s="63" t="s">
        <v>117</v>
      </c>
      <c r="D43" s="2" t="s">
        <v>69</v>
      </c>
      <c r="E43" s="64" t="s">
        <v>70</v>
      </c>
      <c r="F43" s="65"/>
      <c r="G43" s="66"/>
      <c r="H43" s="67"/>
      <c r="I43" s="68"/>
      <c r="J43" s="66"/>
      <c r="K43" s="67"/>
      <c r="L43" s="68"/>
      <c r="M43" s="66"/>
      <c r="N43" s="67"/>
      <c r="O43" s="69"/>
      <c r="P43" s="69"/>
      <c r="Q43" s="70"/>
      <c r="R43" s="82"/>
      <c r="S43" s="83"/>
      <c r="T43" s="84" t="s">
        <v>180</v>
      </c>
      <c r="V43" s="17" t="s">
        <v>71</v>
      </c>
      <c r="W43" s="17">
        <f t="shared" si="0"/>
        <v>0</v>
      </c>
      <c r="X43" s="17">
        <f t="shared" si="1"/>
        <v>12</v>
      </c>
      <c r="Y43" s="17">
        <f t="shared" si="2"/>
        <v>0</v>
      </c>
      <c r="Z43" s="17">
        <f t="shared" si="3"/>
        <v>0</v>
      </c>
      <c r="AA43" s="17">
        <f t="shared" si="4"/>
        <v>0</v>
      </c>
      <c r="AC43" s="17">
        <v>5.0000000000000001E-3</v>
      </c>
    </row>
    <row r="44" spans="1:29" x14ac:dyDescent="0.15">
      <c r="A44" s="48"/>
      <c r="B44" s="62">
        <v>38</v>
      </c>
      <c r="C44" s="74" t="s">
        <v>118</v>
      </c>
      <c r="D44" s="3" t="s">
        <v>115</v>
      </c>
      <c r="E44" s="75" t="s">
        <v>119</v>
      </c>
      <c r="F44" s="92">
        <v>7.6</v>
      </c>
      <c r="G44" s="93">
        <v>7.8</v>
      </c>
      <c r="H44" s="93">
        <v>7.5</v>
      </c>
      <c r="I44" s="93"/>
      <c r="J44" s="93"/>
      <c r="K44" s="93"/>
      <c r="L44" s="93"/>
      <c r="M44" s="93"/>
      <c r="N44" s="93"/>
      <c r="O44" s="93"/>
      <c r="P44" s="93"/>
      <c r="Q44" s="94"/>
      <c r="R44" s="95">
        <v>7.5</v>
      </c>
      <c r="S44" s="96">
        <v>7.8</v>
      </c>
      <c r="T44" s="97">
        <v>7.6333333333333329</v>
      </c>
      <c r="V44" s="17" t="s">
        <v>120</v>
      </c>
      <c r="W44" s="17">
        <f t="shared" si="0"/>
        <v>0</v>
      </c>
      <c r="X44" s="17">
        <f t="shared" si="1"/>
        <v>9</v>
      </c>
      <c r="Y44" s="17">
        <f t="shared" si="2"/>
        <v>3</v>
      </c>
      <c r="Z44" s="17">
        <f t="shared" si="3"/>
        <v>7.5</v>
      </c>
      <c r="AA44" s="17">
        <f t="shared" si="4"/>
        <v>7.8</v>
      </c>
      <c r="AC44" s="17">
        <v>0.2</v>
      </c>
    </row>
    <row r="45" spans="1:29" x14ac:dyDescent="0.15">
      <c r="A45" s="48"/>
      <c r="B45" s="62">
        <v>39</v>
      </c>
      <c r="C45" s="63" t="s">
        <v>121</v>
      </c>
      <c r="D45" s="2" t="s">
        <v>122</v>
      </c>
      <c r="E45" s="64" t="s">
        <v>123</v>
      </c>
      <c r="F45" s="65"/>
      <c r="G45" s="66"/>
      <c r="H45" s="67"/>
      <c r="I45" s="68"/>
      <c r="J45" s="66"/>
      <c r="K45" s="67"/>
      <c r="L45" s="68"/>
      <c r="M45" s="66"/>
      <c r="N45" s="67"/>
      <c r="O45" s="69"/>
      <c r="P45" s="69"/>
      <c r="Q45" s="70"/>
      <c r="R45" s="98"/>
      <c r="S45" s="99"/>
      <c r="T45" s="100" t="s">
        <v>180</v>
      </c>
      <c r="V45" s="17" t="s">
        <v>124</v>
      </c>
      <c r="W45" s="17">
        <f t="shared" si="0"/>
        <v>0</v>
      </c>
      <c r="X45" s="17">
        <f t="shared" si="1"/>
        <v>12</v>
      </c>
      <c r="Y45" s="17">
        <f t="shared" si="2"/>
        <v>0</v>
      </c>
      <c r="Z45" s="17">
        <f t="shared" si="3"/>
        <v>0</v>
      </c>
      <c r="AA45" s="17">
        <f t="shared" si="4"/>
        <v>0</v>
      </c>
      <c r="AC45" s="17">
        <v>1</v>
      </c>
    </row>
    <row r="46" spans="1:29" x14ac:dyDescent="0.15">
      <c r="A46" s="48"/>
      <c r="B46" s="62">
        <v>40</v>
      </c>
      <c r="C46" s="74" t="s">
        <v>125</v>
      </c>
      <c r="D46" s="3" t="s">
        <v>126</v>
      </c>
      <c r="E46" s="75" t="s">
        <v>127</v>
      </c>
      <c r="F46" s="65"/>
      <c r="G46" s="66"/>
      <c r="H46" s="67"/>
      <c r="I46" s="68"/>
      <c r="J46" s="66"/>
      <c r="K46" s="67"/>
      <c r="L46" s="68"/>
      <c r="M46" s="66"/>
      <c r="N46" s="67"/>
      <c r="O46" s="69"/>
      <c r="P46" s="69"/>
      <c r="Q46" s="70"/>
      <c r="R46" s="98"/>
      <c r="S46" s="99"/>
      <c r="T46" s="100" t="s">
        <v>180</v>
      </c>
      <c r="V46" s="17" t="s">
        <v>124</v>
      </c>
      <c r="W46" s="17">
        <f t="shared" si="0"/>
        <v>0</v>
      </c>
      <c r="X46" s="17">
        <f t="shared" si="1"/>
        <v>12</v>
      </c>
      <c r="Y46" s="17">
        <f t="shared" si="2"/>
        <v>0</v>
      </c>
      <c r="Z46" s="17">
        <f t="shared" si="3"/>
        <v>0</v>
      </c>
      <c r="AA46" s="17">
        <f t="shared" si="4"/>
        <v>0</v>
      </c>
      <c r="AC46" s="17">
        <v>1</v>
      </c>
    </row>
    <row r="47" spans="1:29" x14ac:dyDescent="0.15">
      <c r="A47" s="48"/>
      <c r="B47" s="62">
        <v>41</v>
      </c>
      <c r="C47" s="63" t="s">
        <v>128</v>
      </c>
      <c r="D47" s="2" t="s">
        <v>108</v>
      </c>
      <c r="E47" s="64" t="s">
        <v>54</v>
      </c>
      <c r="F47" s="65"/>
      <c r="G47" s="66"/>
      <c r="H47" s="67"/>
      <c r="I47" s="68"/>
      <c r="J47" s="66"/>
      <c r="K47" s="67"/>
      <c r="L47" s="68"/>
      <c r="M47" s="66"/>
      <c r="N47" s="67"/>
      <c r="O47" s="69"/>
      <c r="P47" s="69"/>
      <c r="Q47" s="70"/>
      <c r="R47" s="86"/>
      <c r="S47" s="87"/>
      <c r="T47" s="88" t="s">
        <v>180</v>
      </c>
      <c r="V47" s="17" t="s">
        <v>55</v>
      </c>
      <c r="W47" s="17">
        <f t="shared" si="0"/>
        <v>0</v>
      </c>
      <c r="X47" s="17">
        <f t="shared" si="1"/>
        <v>12</v>
      </c>
      <c r="Y47" s="17">
        <f t="shared" si="2"/>
        <v>0</v>
      </c>
      <c r="Z47" s="17">
        <f t="shared" si="3"/>
        <v>0</v>
      </c>
      <c r="AA47" s="17">
        <f t="shared" si="4"/>
        <v>0</v>
      </c>
      <c r="AC47" s="17">
        <v>0.02</v>
      </c>
    </row>
    <row r="48" spans="1:29" x14ac:dyDescent="0.15">
      <c r="A48" s="48"/>
      <c r="B48" s="62">
        <v>42</v>
      </c>
      <c r="C48" s="74" t="s">
        <v>129</v>
      </c>
      <c r="D48" s="3" t="s">
        <v>130</v>
      </c>
      <c r="E48" s="75" t="s">
        <v>131</v>
      </c>
      <c r="F48" s="65"/>
      <c r="G48" s="66"/>
      <c r="H48" s="67"/>
      <c r="I48" s="68"/>
      <c r="J48" s="66"/>
      <c r="K48" s="67"/>
      <c r="L48" s="68"/>
      <c r="M48" s="66"/>
      <c r="N48" s="67"/>
      <c r="O48" s="69"/>
      <c r="P48" s="69"/>
      <c r="Q48" s="70"/>
      <c r="R48" s="101"/>
      <c r="S48" s="102"/>
      <c r="T48" s="103" t="s">
        <v>180</v>
      </c>
      <c r="V48" s="17" t="s">
        <v>132</v>
      </c>
      <c r="W48" s="17">
        <f t="shared" si="0"/>
        <v>0</v>
      </c>
      <c r="X48" s="17">
        <f t="shared" si="1"/>
        <v>12</v>
      </c>
      <c r="Y48" s="17">
        <f t="shared" si="2"/>
        <v>0</v>
      </c>
      <c r="Z48" s="17">
        <f t="shared" si="3"/>
        <v>0</v>
      </c>
      <c r="AA48" s="17">
        <f t="shared" si="4"/>
        <v>0</v>
      </c>
      <c r="AC48" s="17">
        <v>9.9999999999999995E-7</v>
      </c>
    </row>
    <row r="49" spans="1:29" x14ac:dyDescent="0.15">
      <c r="A49" s="48"/>
      <c r="B49" s="62">
        <v>43</v>
      </c>
      <c r="C49" s="63" t="s">
        <v>133</v>
      </c>
      <c r="D49" s="2" t="s">
        <v>130</v>
      </c>
      <c r="E49" s="64" t="s">
        <v>131</v>
      </c>
      <c r="F49" s="65"/>
      <c r="G49" s="66"/>
      <c r="H49" s="67"/>
      <c r="I49" s="68"/>
      <c r="J49" s="66"/>
      <c r="K49" s="67"/>
      <c r="L49" s="68"/>
      <c r="M49" s="66"/>
      <c r="N49" s="67"/>
      <c r="O49" s="69"/>
      <c r="P49" s="69"/>
      <c r="Q49" s="70"/>
      <c r="R49" s="101"/>
      <c r="S49" s="102"/>
      <c r="T49" s="103" t="s">
        <v>180</v>
      </c>
      <c r="V49" s="17" t="s">
        <v>132</v>
      </c>
      <c r="W49" s="17">
        <f t="shared" si="0"/>
        <v>0</v>
      </c>
      <c r="X49" s="17">
        <f t="shared" si="1"/>
        <v>12</v>
      </c>
      <c r="Y49" s="17">
        <f t="shared" si="2"/>
        <v>0</v>
      </c>
      <c r="Z49" s="17">
        <f t="shared" si="3"/>
        <v>0</v>
      </c>
      <c r="AA49" s="17">
        <f t="shared" si="4"/>
        <v>0</v>
      </c>
      <c r="AC49" s="17">
        <v>9.9999999999999995E-7</v>
      </c>
    </row>
    <row r="50" spans="1:29" x14ac:dyDescent="0.15">
      <c r="A50" s="48"/>
      <c r="B50" s="62">
        <v>44</v>
      </c>
      <c r="C50" s="74" t="s">
        <v>134</v>
      </c>
      <c r="D50" s="3" t="s">
        <v>76</v>
      </c>
      <c r="E50" s="75" t="s">
        <v>70</v>
      </c>
      <c r="F50" s="65"/>
      <c r="G50" s="66"/>
      <c r="H50" s="67"/>
      <c r="I50" s="68"/>
      <c r="J50" s="66"/>
      <c r="K50" s="67"/>
      <c r="L50" s="68"/>
      <c r="M50" s="66"/>
      <c r="N50" s="67"/>
      <c r="O50" s="69"/>
      <c r="P50" s="69"/>
      <c r="Q50" s="70"/>
      <c r="R50" s="82"/>
      <c r="S50" s="83"/>
      <c r="T50" s="84" t="s">
        <v>180</v>
      </c>
      <c r="V50" s="17" t="s">
        <v>71</v>
      </c>
      <c r="W50" s="17">
        <f t="shared" si="0"/>
        <v>0</v>
      </c>
      <c r="X50" s="17">
        <f t="shared" si="1"/>
        <v>12</v>
      </c>
      <c r="Y50" s="17">
        <f t="shared" si="2"/>
        <v>0</v>
      </c>
      <c r="Z50" s="17">
        <f t="shared" si="3"/>
        <v>0</v>
      </c>
      <c r="AA50" s="17">
        <f t="shared" si="4"/>
        <v>0</v>
      </c>
      <c r="AC50" s="17">
        <v>5.0000000000000001E-3</v>
      </c>
    </row>
    <row r="51" spans="1:29" x14ac:dyDescent="0.15">
      <c r="A51" s="48"/>
      <c r="B51" s="62">
        <v>45</v>
      </c>
      <c r="C51" s="63" t="s">
        <v>135</v>
      </c>
      <c r="D51" s="2" t="s">
        <v>136</v>
      </c>
      <c r="E51" s="64" t="s">
        <v>137</v>
      </c>
      <c r="F51" s="65"/>
      <c r="G51" s="66"/>
      <c r="H51" s="67"/>
      <c r="I51" s="68"/>
      <c r="J51" s="66"/>
      <c r="K51" s="67"/>
      <c r="L51" s="68"/>
      <c r="M51" s="66"/>
      <c r="N51" s="67"/>
      <c r="O51" s="69"/>
      <c r="P51" s="69"/>
      <c r="Q51" s="70"/>
      <c r="R51" s="76"/>
      <c r="S51" s="77"/>
      <c r="T51" s="78" t="s">
        <v>180</v>
      </c>
      <c r="V51" s="17" t="s">
        <v>138</v>
      </c>
      <c r="W51" s="17">
        <f t="shared" si="0"/>
        <v>0</v>
      </c>
      <c r="X51" s="17">
        <f t="shared" si="1"/>
        <v>12</v>
      </c>
      <c r="Y51" s="17">
        <f t="shared" si="2"/>
        <v>0</v>
      </c>
      <c r="Z51" s="17">
        <f t="shared" si="3"/>
        <v>0</v>
      </c>
      <c r="AA51" s="17">
        <f t="shared" si="4"/>
        <v>0</v>
      </c>
      <c r="AC51" s="17">
        <v>5.0000000000000001E-4</v>
      </c>
    </row>
    <row r="52" spans="1:29" x14ac:dyDescent="0.15">
      <c r="A52" s="48"/>
      <c r="B52" s="62">
        <v>46</v>
      </c>
      <c r="C52" s="74" t="s">
        <v>139</v>
      </c>
      <c r="D52" s="3" t="s">
        <v>140</v>
      </c>
      <c r="E52" s="75" t="s">
        <v>141</v>
      </c>
      <c r="F52" s="104">
        <v>0.4</v>
      </c>
      <c r="G52" s="105">
        <v>0.4</v>
      </c>
      <c r="H52" s="105">
        <v>0.4</v>
      </c>
      <c r="I52" s="105"/>
      <c r="J52" s="105"/>
      <c r="K52" s="105"/>
      <c r="L52" s="105"/>
      <c r="M52" s="105"/>
      <c r="N52" s="105"/>
      <c r="O52" s="105"/>
      <c r="P52" s="105"/>
      <c r="Q52" s="106"/>
      <c r="R52" s="89">
        <v>0.4</v>
      </c>
      <c r="S52" s="90">
        <v>0.4</v>
      </c>
      <c r="T52" s="91">
        <v>0.40000000000000008</v>
      </c>
      <c r="V52" s="17" t="s">
        <v>142</v>
      </c>
      <c r="W52" s="17">
        <f t="shared" si="0"/>
        <v>0</v>
      </c>
      <c r="X52" s="17">
        <f t="shared" si="1"/>
        <v>9</v>
      </c>
      <c r="Y52" s="17">
        <f t="shared" si="2"/>
        <v>3</v>
      </c>
      <c r="Z52" s="17">
        <f t="shared" si="3"/>
        <v>0.4</v>
      </c>
      <c r="AA52" s="17">
        <f t="shared" si="4"/>
        <v>0.4</v>
      </c>
      <c r="AC52" s="17">
        <v>0.3</v>
      </c>
    </row>
    <row r="53" spans="1:29" x14ac:dyDescent="0.15">
      <c r="A53" s="48"/>
      <c r="B53" s="62">
        <v>47</v>
      </c>
      <c r="C53" s="63" t="s">
        <v>143</v>
      </c>
      <c r="D53" s="2" t="s">
        <v>144</v>
      </c>
      <c r="E53" s="64" t="s">
        <v>145</v>
      </c>
      <c r="F53" s="107">
        <v>7.31</v>
      </c>
      <c r="G53" s="108">
        <v>7.73</v>
      </c>
      <c r="H53" s="108">
        <v>7.31</v>
      </c>
      <c r="I53" s="108"/>
      <c r="J53" s="108"/>
      <c r="K53" s="108"/>
      <c r="L53" s="108"/>
      <c r="M53" s="108"/>
      <c r="N53" s="108"/>
      <c r="O53" s="108"/>
      <c r="P53" s="108"/>
      <c r="Q53" s="109"/>
      <c r="R53" s="110">
        <v>7.31</v>
      </c>
      <c r="S53" s="111">
        <v>7.73</v>
      </c>
      <c r="T53" s="112">
        <v>7.4499999999999993</v>
      </c>
      <c r="W53" s="17">
        <f t="shared" si="0"/>
        <v>0</v>
      </c>
      <c r="X53" s="17">
        <f t="shared" si="1"/>
        <v>9</v>
      </c>
      <c r="Y53" s="17">
        <f t="shared" si="2"/>
        <v>3</v>
      </c>
      <c r="Z53" s="17">
        <f t="shared" si="3"/>
        <v>7.31</v>
      </c>
      <c r="AA53" s="17">
        <f t="shared" si="4"/>
        <v>7.73</v>
      </c>
    </row>
    <row r="54" spans="1:29" x14ac:dyDescent="0.15">
      <c r="A54" s="48"/>
      <c r="B54" s="62">
        <v>48</v>
      </c>
      <c r="C54" s="74" t="s">
        <v>146</v>
      </c>
      <c r="D54" s="3" t="s">
        <v>147</v>
      </c>
      <c r="E54" s="75" t="s">
        <v>145</v>
      </c>
      <c r="F54" s="65" t="s">
        <v>183</v>
      </c>
      <c r="G54" s="66" t="s">
        <v>183</v>
      </c>
      <c r="H54" s="67" t="s">
        <v>183</v>
      </c>
      <c r="I54" s="68"/>
      <c r="J54" s="66"/>
      <c r="K54" s="67"/>
      <c r="L54" s="68"/>
      <c r="M54" s="66"/>
      <c r="N54" s="67"/>
      <c r="O54" s="69"/>
      <c r="P54" s="69"/>
      <c r="Q54" s="70"/>
      <c r="R54" s="71"/>
      <c r="S54" s="72"/>
      <c r="T54" s="73"/>
      <c r="W54" s="17">
        <f t="shared" si="0"/>
        <v>0</v>
      </c>
      <c r="X54" s="17">
        <f t="shared" si="1"/>
        <v>9</v>
      </c>
      <c r="Y54" s="17">
        <f t="shared" si="2"/>
        <v>3</v>
      </c>
      <c r="Z54" s="17">
        <f t="shared" si="3"/>
        <v>0</v>
      </c>
      <c r="AA54" s="17">
        <f t="shared" si="4"/>
        <v>0</v>
      </c>
    </row>
    <row r="55" spans="1:29" x14ac:dyDescent="0.15">
      <c r="A55" s="48"/>
      <c r="B55" s="62">
        <v>49</v>
      </c>
      <c r="C55" s="63" t="s">
        <v>148</v>
      </c>
      <c r="D55" s="2" t="s">
        <v>147</v>
      </c>
      <c r="E55" s="64" t="s">
        <v>145</v>
      </c>
      <c r="F55" s="65" t="s">
        <v>183</v>
      </c>
      <c r="G55" s="66" t="s">
        <v>183</v>
      </c>
      <c r="H55" s="67" t="s">
        <v>183</v>
      </c>
      <c r="I55" s="68"/>
      <c r="J55" s="66"/>
      <c r="K55" s="67"/>
      <c r="L55" s="68"/>
      <c r="M55" s="66"/>
      <c r="N55" s="67"/>
      <c r="O55" s="69"/>
      <c r="P55" s="69"/>
      <c r="Q55" s="70"/>
      <c r="R55" s="71"/>
      <c r="S55" s="72"/>
      <c r="T55" s="73"/>
      <c r="W55" s="17">
        <f t="shared" si="0"/>
        <v>0</v>
      </c>
      <c r="X55" s="17">
        <f t="shared" si="1"/>
        <v>9</v>
      </c>
      <c r="Y55" s="17">
        <f t="shared" si="2"/>
        <v>3</v>
      </c>
      <c r="Z55" s="17">
        <f t="shared" si="3"/>
        <v>0</v>
      </c>
      <c r="AA55" s="17">
        <f t="shared" si="4"/>
        <v>0</v>
      </c>
    </row>
    <row r="56" spans="1:29" x14ac:dyDescent="0.15">
      <c r="A56" s="48"/>
      <c r="B56" s="62">
        <v>50</v>
      </c>
      <c r="C56" s="74" t="s">
        <v>149</v>
      </c>
      <c r="D56" s="3" t="s">
        <v>150</v>
      </c>
      <c r="E56" s="75" t="s">
        <v>151</v>
      </c>
      <c r="F56" s="67" t="s">
        <v>124</v>
      </c>
      <c r="G56" s="66" t="s">
        <v>124</v>
      </c>
      <c r="H56" s="67" t="s">
        <v>124</v>
      </c>
      <c r="I56" s="68"/>
      <c r="J56" s="66"/>
      <c r="K56" s="67"/>
      <c r="L56" s="68"/>
      <c r="M56" s="66"/>
      <c r="N56" s="67"/>
      <c r="O56" s="69"/>
      <c r="P56" s="69"/>
      <c r="Q56" s="70"/>
      <c r="R56" s="98" t="s">
        <v>124</v>
      </c>
      <c r="S56" s="99" t="s">
        <v>124</v>
      </c>
      <c r="T56" s="100" t="s">
        <v>124</v>
      </c>
      <c r="V56" s="17" t="s">
        <v>168</v>
      </c>
      <c r="W56" s="17">
        <f t="shared" si="0"/>
        <v>3</v>
      </c>
      <c r="X56" s="17">
        <f t="shared" si="1"/>
        <v>9</v>
      </c>
      <c r="Y56" s="17">
        <f t="shared" si="2"/>
        <v>0</v>
      </c>
      <c r="Z56" s="17">
        <f t="shared" si="3"/>
        <v>0</v>
      </c>
      <c r="AA56" s="17">
        <f t="shared" si="4"/>
        <v>0</v>
      </c>
      <c r="AC56" s="17">
        <v>1</v>
      </c>
    </row>
    <row r="57" spans="1:29" ht="14.25" thickBot="1" x14ac:dyDescent="0.2">
      <c r="A57" s="48"/>
      <c r="B57" s="113">
        <v>51</v>
      </c>
      <c r="C57" s="114" t="s">
        <v>153</v>
      </c>
      <c r="D57" s="4" t="s">
        <v>154</v>
      </c>
      <c r="E57" s="115" t="s">
        <v>155</v>
      </c>
      <c r="F57" s="116" t="s">
        <v>63</v>
      </c>
      <c r="G57" s="117" t="s">
        <v>63</v>
      </c>
      <c r="H57" s="116" t="s">
        <v>63</v>
      </c>
      <c r="I57" s="118"/>
      <c r="J57" s="117"/>
      <c r="K57" s="116"/>
      <c r="L57" s="119"/>
      <c r="M57" s="117"/>
      <c r="N57" s="116"/>
      <c r="O57" s="120"/>
      <c r="P57" s="120"/>
      <c r="Q57" s="121"/>
      <c r="R57" s="122" t="s">
        <v>63</v>
      </c>
      <c r="S57" s="123" t="s">
        <v>63</v>
      </c>
      <c r="T57" s="124" t="s">
        <v>63</v>
      </c>
      <c r="V57" s="17" t="s">
        <v>170</v>
      </c>
      <c r="W57" s="17">
        <f t="shared" si="0"/>
        <v>3</v>
      </c>
      <c r="X57" s="17">
        <f t="shared" si="1"/>
        <v>9</v>
      </c>
      <c r="Y57" s="17">
        <f t="shared" si="2"/>
        <v>0</v>
      </c>
      <c r="Z57" s="17">
        <f t="shared" si="3"/>
        <v>0</v>
      </c>
      <c r="AA57" s="17">
        <f t="shared" si="4"/>
        <v>0</v>
      </c>
      <c r="AC57" s="17">
        <v>0.1</v>
      </c>
    </row>
    <row r="58" spans="1:29" ht="14.25" thickBot="1" x14ac:dyDescent="0.2">
      <c r="A58" s="48"/>
      <c r="B58" s="125"/>
      <c r="C58" s="114" t="s">
        <v>157</v>
      </c>
      <c r="D58" s="4" t="s">
        <v>61</v>
      </c>
      <c r="E58" s="115" t="s">
        <v>171</v>
      </c>
      <c r="F58" s="126">
        <v>0.3</v>
      </c>
      <c r="G58" s="127">
        <v>0.3</v>
      </c>
      <c r="H58" s="127">
        <v>0.2</v>
      </c>
      <c r="I58" s="127"/>
      <c r="J58" s="127"/>
      <c r="K58" s="127"/>
      <c r="L58" s="128"/>
      <c r="M58" s="127"/>
      <c r="N58" s="127"/>
      <c r="O58" s="129"/>
      <c r="P58" s="129"/>
      <c r="Q58" s="130"/>
      <c r="R58" s="131">
        <v>0.2</v>
      </c>
      <c r="S58" s="132">
        <v>0.3</v>
      </c>
      <c r="T58" s="133">
        <v>0.26666666666666666</v>
      </c>
      <c r="V58" s="17" t="s">
        <v>124</v>
      </c>
      <c r="W58" s="17">
        <f t="shared" si="0"/>
        <v>0</v>
      </c>
      <c r="X58" s="17">
        <f t="shared" si="1"/>
        <v>9</v>
      </c>
      <c r="Y58" s="17">
        <f t="shared" si="2"/>
        <v>3</v>
      </c>
      <c r="Z58" s="17">
        <f t="shared" si="3"/>
        <v>0.2</v>
      </c>
      <c r="AA58" s="17">
        <f t="shared" si="4"/>
        <v>0.3</v>
      </c>
      <c r="AC58" s="17">
        <v>1</v>
      </c>
    </row>
    <row r="60" spans="1:29" hidden="1" x14ac:dyDescent="0.15"/>
    <row r="61" spans="1:29" ht="13.5" hidden="1" customHeight="1" x14ac:dyDescent="0.15">
      <c r="B61" s="18" t="s">
        <v>0</v>
      </c>
      <c r="C61" s="19"/>
      <c r="D61" s="19" t="s">
        <v>1</v>
      </c>
      <c r="E61" s="19" t="s">
        <v>2</v>
      </c>
      <c r="F61" s="13" t="s">
        <v>3</v>
      </c>
      <c r="G61" s="13" t="s">
        <v>4</v>
      </c>
      <c r="H61" s="13" t="s">
        <v>5</v>
      </c>
      <c r="I61" s="13" t="s">
        <v>6</v>
      </c>
      <c r="J61" s="13" t="s">
        <v>7</v>
      </c>
      <c r="K61" s="13" t="s">
        <v>8</v>
      </c>
      <c r="L61" s="13" t="s">
        <v>9</v>
      </c>
      <c r="M61" s="13" t="s">
        <v>10</v>
      </c>
      <c r="N61" s="13" t="s">
        <v>11</v>
      </c>
      <c r="O61" s="13" t="s">
        <v>12</v>
      </c>
      <c r="P61" s="13" t="s">
        <v>13</v>
      </c>
      <c r="Q61" s="13" t="s">
        <v>14</v>
      </c>
      <c r="R61" s="134" t="s">
        <v>159</v>
      </c>
    </row>
    <row r="62" spans="1:29" ht="13.5" hidden="1" customHeight="1" x14ac:dyDescent="0.15">
      <c r="B62" s="135"/>
      <c r="C62" s="136"/>
      <c r="D62" s="136"/>
      <c r="E62" s="136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37"/>
    </row>
    <row r="63" spans="1:29" hidden="1" x14ac:dyDescent="0.15">
      <c r="B63" s="135" t="s">
        <v>18</v>
      </c>
      <c r="C63" s="136"/>
      <c r="D63" s="26" t="s">
        <v>172</v>
      </c>
      <c r="E63" s="26" t="s">
        <v>172</v>
      </c>
      <c r="F63" s="29" t="str">
        <f>F4</f>
        <v>2025年4月16日</v>
      </c>
      <c r="G63" s="29" t="str">
        <f t="shared" ref="G63:Q64" si="5">G4</f>
        <v>2025年5月21日</v>
      </c>
      <c r="H63" s="29" t="str">
        <f t="shared" si="5"/>
        <v>2025年6月18日</v>
      </c>
      <c r="I63" s="29">
        <f t="shared" si="5"/>
        <v>0</v>
      </c>
      <c r="J63" s="29">
        <f t="shared" si="5"/>
        <v>0</v>
      </c>
      <c r="K63" s="29">
        <f t="shared" si="5"/>
        <v>0</v>
      </c>
      <c r="L63" s="29">
        <f t="shared" si="5"/>
        <v>0</v>
      </c>
      <c r="M63" s="29">
        <f t="shared" si="5"/>
        <v>0</v>
      </c>
      <c r="N63" s="29">
        <f t="shared" si="5"/>
        <v>0</v>
      </c>
      <c r="O63" s="29">
        <f t="shared" si="5"/>
        <v>0</v>
      </c>
      <c r="P63" s="29">
        <f t="shared" si="5"/>
        <v>0</v>
      </c>
      <c r="Q63" s="29">
        <f t="shared" si="5"/>
        <v>0</v>
      </c>
      <c r="R63" s="138"/>
    </row>
    <row r="64" spans="1:29" hidden="1" x14ac:dyDescent="0.15">
      <c r="B64" s="135" t="s">
        <v>20</v>
      </c>
      <c r="C64" s="136"/>
      <c r="D64" s="26" t="s">
        <v>172</v>
      </c>
      <c r="E64" s="26" t="s">
        <v>172</v>
      </c>
      <c r="F64" s="139">
        <f>F5</f>
        <v>11</v>
      </c>
      <c r="G64" s="139">
        <f t="shared" si="5"/>
        <v>15</v>
      </c>
      <c r="H64" s="139">
        <f t="shared" si="5"/>
        <v>16.5</v>
      </c>
      <c r="I64" s="139">
        <f t="shared" si="5"/>
        <v>0</v>
      </c>
      <c r="J64" s="139">
        <f t="shared" si="5"/>
        <v>0</v>
      </c>
      <c r="K64" s="139">
        <f t="shared" si="5"/>
        <v>0</v>
      </c>
      <c r="L64" s="139">
        <f t="shared" si="5"/>
        <v>0</v>
      </c>
      <c r="M64" s="139">
        <f t="shared" si="5"/>
        <v>0</v>
      </c>
      <c r="N64" s="139">
        <f t="shared" si="5"/>
        <v>0</v>
      </c>
      <c r="O64" s="139">
        <f t="shared" si="5"/>
        <v>0</v>
      </c>
      <c r="P64" s="139">
        <f t="shared" si="5"/>
        <v>0</v>
      </c>
      <c r="Q64" s="139">
        <f t="shared" si="5"/>
        <v>0</v>
      </c>
      <c r="R64" s="138">
        <f>IF(AND(F64="",G64="",H64="",I64="",J64="",K64="",L64="",M64="",N64="",O64="",P64="",Q64=""),"",AVERAGE(F64:Q64))</f>
        <v>3.5416666666666665</v>
      </c>
    </row>
    <row r="65" spans="2:18" hidden="1" x14ac:dyDescent="0.15">
      <c r="B65" s="135" t="s">
        <v>21</v>
      </c>
      <c r="C65" s="136"/>
      <c r="D65" s="26" t="s">
        <v>160</v>
      </c>
      <c r="E65" s="26" t="s">
        <v>160</v>
      </c>
      <c r="F65" s="139">
        <f t="shared" ref="F65:Q65" si="6">F6</f>
        <v>9</v>
      </c>
      <c r="G65" s="139">
        <f t="shared" si="6"/>
        <v>21</v>
      </c>
      <c r="H65" s="139">
        <f t="shared" si="6"/>
        <v>22</v>
      </c>
      <c r="I65" s="139">
        <f t="shared" si="6"/>
        <v>0</v>
      </c>
      <c r="J65" s="139">
        <f t="shared" si="6"/>
        <v>0</v>
      </c>
      <c r="K65" s="139">
        <f t="shared" si="6"/>
        <v>0</v>
      </c>
      <c r="L65" s="139">
        <f t="shared" si="6"/>
        <v>0</v>
      </c>
      <c r="M65" s="139">
        <f t="shared" si="6"/>
        <v>0</v>
      </c>
      <c r="N65" s="139">
        <f t="shared" si="6"/>
        <v>0</v>
      </c>
      <c r="O65" s="139">
        <f t="shared" si="6"/>
        <v>0</v>
      </c>
      <c r="P65" s="139">
        <f t="shared" si="6"/>
        <v>0</v>
      </c>
      <c r="Q65" s="139">
        <f t="shared" si="6"/>
        <v>0</v>
      </c>
      <c r="R65" s="138">
        <f>IF(AND(F65="",G65="",H65="",I65="",J65="",K65="",L65="",M65="",N65="",O65="",P65="",Q65=""),"",AVERAGE(F65:Q65))</f>
        <v>4.333333333333333</v>
      </c>
    </row>
    <row r="66" spans="2:18" hidden="1" x14ac:dyDescent="0.15">
      <c r="B66" s="62">
        <v>1</v>
      </c>
      <c r="C66" s="63" t="s">
        <v>22</v>
      </c>
      <c r="D66" s="2" t="s">
        <v>23</v>
      </c>
      <c r="E66" s="140" t="s">
        <v>24</v>
      </c>
      <c r="F66" s="141">
        <f t="shared" ref="F66:Q81" si="7">IF(F7="","",IF(F7=$V7,$AC7,F7))</f>
        <v>0</v>
      </c>
      <c r="G66" s="141">
        <f t="shared" si="7"/>
        <v>0</v>
      </c>
      <c r="H66" s="141">
        <f t="shared" si="7"/>
        <v>0</v>
      </c>
      <c r="I66" s="141" t="str">
        <f t="shared" si="7"/>
        <v/>
      </c>
      <c r="J66" s="141" t="str">
        <f t="shared" si="7"/>
        <v/>
      </c>
      <c r="K66" s="141" t="str">
        <f t="shared" si="7"/>
        <v/>
      </c>
      <c r="L66" s="141" t="str">
        <f t="shared" si="7"/>
        <v/>
      </c>
      <c r="M66" s="141" t="str">
        <f t="shared" si="7"/>
        <v/>
      </c>
      <c r="N66" s="141" t="str">
        <f t="shared" si="7"/>
        <v/>
      </c>
      <c r="O66" s="141" t="str">
        <f t="shared" si="7"/>
        <v/>
      </c>
      <c r="P66" s="141" t="str">
        <f t="shared" si="7"/>
        <v/>
      </c>
      <c r="Q66" s="141" t="str">
        <f t="shared" si="7"/>
        <v/>
      </c>
      <c r="R66" s="138">
        <f>IF(AND(F66="",G66="",H66="",I66="",J66="",K66="",L66="",M66="",N66="",O66="",P66="",Q66=""),"",AVERAGE(F66:Q66))</f>
        <v>0</v>
      </c>
    </row>
    <row r="67" spans="2:18" hidden="1" x14ac:dyDescent="0.15">
      <c r="B67" s="62">
        <v>2</v>
      </c>
      <c r="C67" s="63" t="s">
        <v>25</v>
      </c>
      <c r="D67" s="2" t="s">
        <v>26</v>
      </c>
      <c r="E67" s="140" t="s">
        <v>27</v>
      </c>
      <c r="F67" s="141" t="str">
        <f t="shared" si="7"/>
        <v>不検出</v>
      </c>
      <c r="G67" s="141" t="str">
        <f t="shared" si="7"/>
        <v>不検出</v>
      </c>
      <c r="H67" s="141" t="str">
        <f t="shared" si="7"/>
        <v>不検出</v>
      </c>
      <c r="I67" s="141" t="str">
        <f t="shared" si="7"/>
        <v/>
      </c>
      <c r="J67" s="141" t="str">
        <f t="shared" si="7"/>
        <v/>
      </c>
      <c r="K67" s="141" t="str">
        <f t="shared" si="7"/>
        <v/>
      </c>
      <c r="L67" s="141" t="str">
        <f t="shared" si="7"/>
        <v/>
      </c>
      <c r="M67" s="141" t="str">
        <f t="shared" si="7"/>
        <v/>
      </c>
      <c r="N67" s="141" t="str">
        <f t="shared" si="7"/>
        <v/>
      </c>
      <c r="O67" s="141" t="str">
        <f t="shared" si="7"/>
        <v/>
      </c>
      <c r="P67" s="141" t="str">
        <f t="shared" si="7"/>
        <v/>
      </c>
      <c r="Q67" s="141" t="str">
        <f t="shared" si="7"/>
        <v/>
      </c>
      <c r="R67" s="138"/>
    </row>
    <row r="68" spans="2:18" hidden="1" x14ac:dyDescent="0.15">
      <c r="B68" s="62">
        <v>3</v>
      </c>
      <c r="C68" s="63" t="s">
        <v>29</v>
      </c>
      <c r="D68" s="2" t="s">
        <v>30</v>
      </c>
      <c r="E68" s="140" t="s">
        <v>31</v>
      </c>
      <c r="F68" s="141" t="str">
        <f t="shared" si="7"/>
        <v/>
      </c>
      <c r="G68" s="141" t="str">
        <f t="shared" si="7"/>
        <v/>
      </c>
      <c r="H68" s="141" t="str">
        <f t="shared" si="7"/>
        <v/>
      </c>
      <c r="I68" s="141" t="str">
        <f t="shared" si="7"/>
        <v/>
      </c>
      <c r="J68" s="141" t="str">
        <f t="shared" si="7"/>
        <v/>
      </c>
      <c r="K68" s="141" t="str">
        <f t="shared" si="7"/>
        <v/>
      </c>
      <c r="L68" s="141" t="str">
        <f t="shared" si="7"/>
        <v/>
      </c>
      <c r="M68" s="141" t="str">
        <f t="shared" si="7"/>
        <v/>
      </c>
      <c r="N68" s="141" t="str">
        <f t="shared" si="7"/>
        <v/>
      </c>
      <c r="O68" s="141" t="str">
        <f t="shared" si="7"/>
        <v/>
      </c>
      <c r="P68" s="141" t="str">
        <f t="shared" si="7"/>
        <v/>
      </c>
      <c r="Q68" s="141" t="str">
        <f t="shared" si="7"/>
        <v/>
      </c>
      <c r="R68" s="138" t="str">
        <f t="shared" ref="R68:R112" si="8">IF(AND(F68="",G68="",H68="",I68="",J68="",K68="",L68="",M68="",N68="",O68="",P68="",Q68=""),"",AVERAGE(F68:Q68))</f>
        <v/>
      </c>
    </row>
    <row r="69" spans="2:18" hidden="1" x14ac:dyDescent="0.15">
      <c r="B69" s="62">
        <v>4</v>
      </c>
      <c r="C69" s="63" t="s">
        <v>33</v>
      </c>
      <c r="D69" s="2" t="s">
        <v>34</v>
      </c>
      <c r="E69" s="140" t="s">
        <v>35</v>
      </c>
      <c r="F69" s="141" t="str">
        <f t="shared" si="7"/>
        <v/>
      </c>
      <c r="G69" s="141" t="str">
        <f t="shared" si="7"/>
        <v/>
      </c>
      <c r="H69" s="141" t="str">
        <f t="shared" si="7"/>
        <v/>
      </c>
      <c r="I69" s="141" t="str">
        <f t="shared" si="7"/>
        <v/>
      </c>
      <c r="J69" s="141" t="str">
        <f t="shared" si="7"/>
        <v/>
      </c>
      <c r="K69" s="141" t="str">
        <f t="shared" si="7"/>
        <v/>
      </c>
      <c r="L69" s="141" t="str">
        <f t="shared" si="7"/>
        <v/>
      </c>
      <c r="M69" s="141" t="str">
        <f t="shared" si="7"/>
        <v/>
      </c>
      <c r="N69" s="141" t="str">
        <f t="shared" si="7"/>
        <v/>
      </c>
      <c r="O69" s="141" t="str">
        <f t="shared" si="7"/>
        <v/>
      </c>
      <c r="P69" s="141" t="str">
        <f t="shared" si="7"/>
        <v/>
      </c>
      <c r="Q69" s="141" t="str">
        <f t="shared" si="7"/>
        <v/>
      </c>
      <c r="R69" s="138" t="str">
        <f t="shared" si="8"/>
        <v/>
      </c>
    </row>
    <row r="70" spans="2:18" hidden="1" x14ac:dyDescent="0.15">
      <c r="B70" s="62">
        <v>5</v>
      </c>
      <c r="C70" s="63" t="s">
        <v>37</v>
      </c>
      <c r="D70" s="2" t="s">
        <v>38</v>
      </c>
      <c r="E70" s="140" t="s">
        <v>39</v>
      </c>
      <c r="F70" s="141" t="str">
        <f t="shared" si="7"/>
        <v/>
      </c>
      <c r="G70" s="141" t="str">
        <f t="shared" si="7"/>
        <v/>
      </c>
      <c r="H70" s="141" t="str">
        <f t="shared" si="7"/>
        <v/>
      </c>
      <c r="I70" s="141" t="str">
        <f t="shared" si="7"/>
        <v/>
      </c>
      <c r="J70" s="141" t="str">
        <f t="shared" si="7"/>
        <v/>
      </c>
      <c r="K70" s="141" t="str">
        <f t="shared" si="7"/>
        <v/>
      </c>
      <c r="L70" s="141" t="str">
        <f t="shared" si="7"/>
        <v/>
      </c>
      <c r="M70" s="141" t="str">
        <f t="shared" si="7"/>
        <v/>
      </c>
      <c r="N70" s="141" t="str">
        <f t="shared" si="7"/>
        <v/>
      </c>
      <c r="O70" s="141" t="str">
        <f t="shared" si="7"/>
        <v/>
      </c>
      <c r="P70" s="141" t="str">
        <f t="shared" si="7"/>
        <v/>
      </c>
      <c r="Q70" s="141" t="str">
        <f t="shared" si="7"/>
        <v/>
      </c>
      <c r="R70" s="138" t="str">
        <f t="shared" si="8"/>
        <v/>
      </c>
    </row>
    <row r="71" spans="2:18" hidden="1" x14ac:dyDescent="0.15">
      <c r="B71" s="62">
        <v>6</v>
      </c>
      <c r="C71" s="63" t="s">
        <v>41</v>
      </c>
      <c r="D71" s="2" t="s">
        <v>38</v>
      </c>
      <c r="E71" s="140" t="s">
        <v>39</v>
      </c>
      <c r="F71" s="141" t="str">
        <f t="shared" si="7"/>
        <v/>
      </c>
      <c r="G71" s="141" t="str">
        <f t="shared" si="7"/>
        <v/>
      </c>
      <c r="H71" s="141" t="str">
        <f t="shared" si="7"/>
        <v/>
      </c>
      <c r="I71" s="141" t="str">
        <f t="shared" si="7"/>
        <v/>
      </c>
      <c r="J71" s="141" t="str">
        <f t="shared" si="7"/>
        <v/>
      </c>
      <c r="K71" s="141" t="str">
        <f t="shared" si="7"/>
        <v/>
      </c>
      <c r="L71" s="141" t="str">
        <f t="shared" si="7"/>
        <v/>
      </c>
      <c r="M71" s="141" t="str">
        <f t="shared" si="7"/>
        <v/>
      </c>
      <c r="N71" s="141" t="str">
        <f t="shared" si="7"/>
        <v/>
      </c>
      <c r="O71" s="141" t="str">
        <f t="shared" si="7"/>
        <v/>
      </c>
      <c r="P71" s="141" t="str">
        <f t="shared" si="7"/>
        <v/>
      </c>
      <c r="Q71" s="141" t="str">
        <f t="shared" si="7"/>
        <v/>
      </c>
      <c r="R71" s="138" t="str">
        <f t="shared" si="8"/>
        <v/>
      </c>
    </row>
    <row r="72" spans="2:18" hidden="1" x14ac:dyDescent="0.15">
      <c r="B72" s="62">
        <v>7</v>
      </c>
      <c r="C72" s="63" t="s">
        <v>42</v>
      </c>
      <c r="D72" s="2" t="s">
        <v>38</v>
      </c>
      <c r="E72" s="140" t="s">
        <v>39</v>
      </c>
      <c r="F72" s="141" t="str">
        <f t="shared" si="7"/>
        <v/>
      </c>
      <c r="G72" s="141" t="str">
        <f t="shared" si="7"/>
        <v/>
      </c>
      <c r="H72" s="141" t="str">
        <f t="shared" si="7"/>
        <v/>
      </c>
      <c r="I72" s="141" t="str">
        <f t="shared" si="7"/>
        <v/>
      </c>
      <c r="J72" s="141" t="str">
        <f t="shared" si="7"/>
        <v/>
      </c>
      <c r="K72" s="141" t="str">
        <f t="shared" si="7"/>
        <v/>
      </c>
      <c r="L72" s="141" t="str">
        <f t="shared" si="7"/>
        <v/>
      </c>
      <c r="M72" s="141" t="str">
        <f t="shared" si="7"/>
        <v/>
      </c>
      <c r="N72" s="141" t="str">
        <f t="shared" si="7"/>
        <v/>
      </c>
      <c r="O72" s="141" t="str">
        <f t="shared" si="7"/>
        <v/>
      </c>
      <c r="P72" s="141" t="str">
        <f t="shared" si="7"/>
        <v/>
      </c>
      <c r="Q72" s="141" t="str">
        <f t="shared" si="7"/>
        <v/>
      </c>
      <c r="R72" s="138" t="str">
        <f t="shared" si="8"/>
        <v/>
      </c>
    </row>
    <row r="73" spans="2:18" hidden="1" x14ac:dyDescent="0.15">
      <c r="B73" s="62">
        <v>8</v>
      </c>
      <c r="C73" s="63" t="s">
        <v>43</v>
      </c>
      <c r="D73" s="2" t="s">
        <v>69</v>
      </c>
      <c r="E73" s="140" t="s">
        <v>70</v>
      </c>
      <c r="F73" s="141" t="str">
        <f t="shared" si="7"/>
        <v/>
      </c>
      <c r="G73" s="141" t="str">
        <f t="shared" si="7"/>
        <v/>
      </c>
      <c r="H73" s="141" t="str">
        <f t="shared" si="7"/>
        <v/>
      </c>
      <c r="I73" s="141" t="str">
        <f t="shared" si="7"/>
        <v/>
      </c>
      <c r="J73" s="141" t="str">
        <f t="shared" si="7"/>
        <v/>
      </c>
      <c r="K73" s="141" t="str">
        <f t="shared" si="7"/>
        <v/>
      </c>
      <c r="L73" s="141" t="str">
        <f t="shared" si="7"/>
        <v/>
      </c>
      <c r="M73" s="141" t="str">
        <f t="shared" si="7"/>
        <v/>
      </c>
      <c r="N73" s="141" t="str">
        <f t="shared" si="7"/>
        <v/>
      </c>
      <c r="O73" s="141" t="str">
        <f t="shared" si="7"/>
        <v/>
      </c>
      <c r="P73" s="141" t="str">
        <f t="shared" si="7"/>
        <v/>
      </c>
      <c r="Q73" s="141" t="str">
        <f t="shared" si="7"/>
        <v/>
      </c>
      <c r="R73" s="138" t="str">
        <f t="shared" si="8"/>
        <v/>
      </c>
    </row>
    <row r="74" spans="2:18" hidden="1" x14ac:dyDescent="0.15">
      <c r="B74" s="62">
        <v>9</v>
      </c>
      <c r="C74" s="63" t="s">
        <v>47</v>
      </c>
      <c r="D74" s="2" t="s">
        <v>48</v>
      </c>
      <c r="E74" s="140" t="s">
        <v>49</v>
      </c>
      <c r="F74" s="141" t="str">
        <f t="shared" si="7"/>
        <v/>
      </c>
      <c r="G74" s="141" t="str">
        <f t="shared" si="7"/>
        <v/>
      </c>
      <c r="H74" s="141" t="str">
        <f t="shared" si="7"/>
        <v/>
      </c>
      <c r="I74" s="141" t="str">
        <f t="shared" si="7"/>
        <v/>
      </c>
      <c r="J74" s="141" t="str">
        <f t="shared" si="7"/>
        <v/>
      </c>
      <c r="K74" s="141" t="str">
        <f t="shared" si="7"/>
        <v/>
      </c>
      <c r="L74" s="141" t="str">
        <f t="shared" si="7"/>
        <v/>
      </c>
      <c r="M74" s="141" t="str">
        <f t="shared" si="7"/>
        <v/>
      </c>
      <c r="N74" s="141" t="str">
        <f t="shared" si="7"/>
        <v/>
      </c>
      <c r="O74" s="141" t="str">
        <f t="shared" si="7"/>
        <v/>
      </c>
      <c r="P74" s="141" t="str">
        <f t="shared" si="7"/>
        <v/>
      </c>
      <c r="Q74" s="141" t="str">
        <f t="shared" si="7"/>
        <v/>
      </c>
      <c r="R74" s="138" t="str">
        <f t="shared" si="8"/>
        <v/>
      </c>
    </row>
    <row r="75" spans="2:18" hidden="1" x14ac:dyDescent="0.15">
      <c r="B75" s="62">
        <v>10</v>
      </c>
      <c r="C75" s="63" t="s">
        <v>51</v>
      </c>
      <c r="D75" s="2" t="s">
        <v>38</v>
      </c>
      <c r="E75" s="140" t="s">
        <v>39</v>
      </c>
      <c r="F75" s="141" t="str">
        <f t="shared" si="7"/>
        <v/>
      </c>
      <c r="G75" s="141" t="str">
        <f t="shared" si="7"/>
        <v/>
      </c>
      <c r="H75" s="141" t="str">
        <f t="shared" si="7"/>
        <v/>
      </c>
      <c r="I75" s="141" t="str">
        <f t="shared" si="7"/>
        <v/>
      </c>
      <c r="J75" s="141" t="str">
        <f t="shared" si="7"/>
        <v/>
      </c>
      <c r="K75" s="141" t="str">
        <f t="shared" si="7"/>
        <v/>
      </c>
      <c r="L75" s="141" t="str">
        <f t="shared" si="7"/>
        <v/>
      </c>
      <c r="M75" s="141" t="str">
        <f t="shared" si="7"/>
        <v/>
      </c>
      <c r="N75" s="141" t="str">
        <f t="shared" si="7"/>
        <v/>
      </c>
      <c r="O75" s="141" t="str">
        <f t="shared" si="7"/>
        <v/>
      </c>
      <c r="P75" s="141" t="str">
        <f t="shared" si="7"/>
        <v/>
      </c>
      <c r="Q75" s="141" t="str">
        <f t="shared" si="7"/>
        <v/>
      </c>
      <c r="R75" s="138" t="str">
        <f t="shared" si="8"/>
        <v/>
      </c>
    </row>
    <row r="76" spans="2:18" hidden="1" x14ac:dyDescent="0.15">
      <c r="B76" s="62">
        <v>11</v>
      </c>
      <c r="C76" s="63" t="s">
        <v>52</v>
      </c>
      <c r="D76" s="2" t="s">
        <v>53</v>
      </c>
      <c r="E76" s="140" t="s">
        <v>54</v>
      </c>
      <c r="F76" s="141" t="str">
        <f t="shared" si="7"/>
        <v/>
      </c>
      <c r="G76" s="141" t="str">
        <f t="shared" si="7"/>
        <v/>
      </c>
      <c r="H76" s="141" t="str">
        <f t="shared" si="7"/>
        <v/>
      </c>
      <c r="I76" s="141" t="str">
        <f t="shared" si="7"/>
        <v/>
      </c>
      <c r="J76" s="141" t="str">
        <f t="shared" si="7"/>
        <v/>
      </c>
      <c r="K76" s="141" t="str">
        <f t="shared" si="7"/>
        <v/>
      </c>
      <c r="L76" s="141" t="str">
        <f t="shared" si="7"/>
        <v/>
      </c>
      <c r="M76" s="141" t="str">
        <f t="shared" si="7"/>
        <v/>
      </c>
      <c r="N76" s="141" t="str">
        <f t="shared" si="7"/>
        <v/>
      </c>
      <c r="O76" s="141" t="str">
        <f t="shared" si="7"/>
        <v/>
      </c>
      <c r="P76" s="141" t="str">
        <f t="shared" si="7"/>
        <v/>
      </c>
      <c r="Q76" s="141" t="str">
        <f t="shared" si="7"/>
        <v/>
      </c>
      <c r="R76" s="138" t="str">
        <f t="shared" si="8"/>
        <v/>
      </c>
    </row>
    <row r="77" spans="2:18" hidden="1" x14ac:dyDescent="0.15">
      <c r="B77" s="62">
        <v>12</v>
      </c>
      <c r="C77" s="63" t="s">
        <v>56</v>
      </c>
      <c r="D77" s="2" t="s">
        <v>57</v>
      </c>
      <c r="E77" s="140" t="s">
        <v>58</v>
      </c>
      <c r="F77" s="141" t="str">
        <f t="shared" si="7"/>
        <v/>
      </c>
      <c r="G77" s="141" t="str">
        <f t="shared" si="7"/>
        <v/>
      </c>
      <c r="H77" s="141" t="str">
        <f t="shared" si="7"/>
        <v/>
      </c>
      <c r="I77" s="141" t="str">
        <f t="shared" si="7"/>
        <v/>
      </c>
      <c r="J77" s="141" t="str">
        <f t="shared" si="7"/>
        <v/>
      </c>
      <c r="K77" s="141" t="str">
        <f t="shared" si="7"/>
        <v/>
      </c>
      <c r="L77" s="141" t="str">
        <f t="shared" si="7"/>
        <v/>
      </c>
      <c r="M77" s="141" t="str">
        <f t="shared" si="7"/>
        <v/>
      </c>
      <c r="N77" s="141" t="str">
        <f t="shared" si="7"/>
        <v/>
      </c>
      <c r="O77" s="141" t="str">
        <f t="shared" si="7"/>
        <v/>
      </c>
      <c r="P77" s="141" t="str">
        <f t="shared" si="7"/>
        <v/>
      </c>
      <c r="Q77" s="141" t="str">
        <f t="shared" si="7"/>
        <v/>
      </c>
      <c r="R77" s="138" t="str">
        <f t="shared" si="8"/>
        <v/>
      </c>
    </row>
    <row r="78" spans="2:18" hidden="1" x14ac:dyDescent="0.15">
      <c r="B78" s="62">
        <v>13</v>
      </c>
      <c r="C78" s="63" t="s">
        <v>60</v>
      </c>
      <c r="D78" s="2" t="s">
        <v>61</v>
      </c>
      <c r="E78" s="140" t="s">
        <v>62</v>
      </c>
      <c r="F78" s="141" t="str">
        <f t="shared" si="7"/>
        <v/>
      </c>
      <c r="G78" s="141" t="str">
        <f t="shared" si="7"/>
        <v/>
      </c>
      <c r="H78" s="141" t="str">
        <f t="shared" si="7"/>
        <v/>
      </c>
      <c r="I78" s="141" t="str">
        <f t="shared" si="7"/>
        <v/>
      </c>
      <c r="J78" s="141" t="str">
        <f t="shared" si="7"/>
        <v/>
      </c>
      <c r="K78" s="141" t="str">
        <f t="shared" si="7"/>
        <v/>
      </c>
      <c r="L78" s="141" t="str">
        <f t="shared" si="7"/>
        <v/>
      </c>
      <c r="M78" s="141" t="str">
        <f t="shared" si="7"/>
        <v/>
      </c>
      <c r="N78" s="141" t="str">
        <f t="shared" si="7"/>
        <v/>
      </c>
      <c r="O78" s="141" t="str">
        <f t="shared" si="7"/>
        <v/>
      </c>
      <c r="P78" s="141" t="str">
        <f t="shared" si="7"/>
        <v/>
      </c>
      <c r="Q78" s="141" t="str">
        <f t="shared" si="7"/>
        <v/>
      </c>
      <c r="R78" s="138" t="str">
        <f t="shared" si="8"/>
        <v/>
      </c>
    </row>
    <row r="79" spans="2:18" hidden="1" x14ac:dyDescent="0.15">
      <c r="B79" s="62">
        <v>14</v>
      </c>
      <c r="C79" s="63" t="s">
        <v>64</v>
      </c>
      <c r="D79" s="2" t="s">
        <v>65</v>
      </c>
      <c r="E79" s="140" t="s">
        <v>66</v>
      </c>
      <c r="F79" s="141" t="str">
        <f t="shared" si="7"/>
        <v/>
      </c>
      <c r="G79" s="141" t="str">
        <f t="shared" si="7"/>
        <v/>
      </c>
      <c r="H79" s="141" t="str">
        <f t="shared" si="7"/>
        <v/>
      </c>
      <c r="I79" s="141" t="str">
        <f t="shared" si="7"/>
        <v/>
      </c>
      <c r="J79" s="141" t="str">
        <f t="shared" si="7"/>
        <v/>
      </c>
      <c r="K79" s="141" t="str">
        <f t="shared" si="7"/>
        <v/>
      </c>
      <c r="L79" s="141" t="str">
        <f t="shared" si="7"/>
        <v/>
      </c>
      <c r="M79" s="141" t="str">
        <f t="shared" si="7"/>
        <v/>
      </c>
      <c r="N79" s="141" t="str">
        <f t="shared" si="7"/>
        <v/>
      </c>
      <c r="O79" s="141" t="str">
        <f t="shared" si="7"/>
        <v/>
      </c>
      <c r="P79" s="141" t="str">
        <f t="shared" si="7"/>
        <v/>
      </c>
      <c r="Q79" s="141" t="str">
        <f t="shared" si="7"/>
        <v/>
      </c>
      <c r="R79" s="138" t="str">
        <f t="shared" si="8"/>
        <v/>
      </c>
    </row>
    <row r="80" spans="2:18" hidden="1" x14ac:dyDescent="0.15">
      <c r="B80" s="62">
        <v>15</v>
      </c>
      <c r="C80" s="63" t="s">
        <v>68</v>
      </c>
      <c r="D80" s="2" t="s">
        <v>69</v>
      </c>
      <c r="E80" s="140" t="s">
        <v>70</v>
      </c>
      <c r="F80" s="141" t="str">
        <f t="shared" si="7"/>
        <v/>
      </c>
      <c r="G80" s="141" t="str">
        <f t="shared" si="7"/>
        <v/>
      </c>
      <c r="H80" s="141" t="str">
        <f t="shared" si="7"/>
        <v/>
      </c>
      <c r="I80" s="141" t="str">
        <f t="shared" si="7"/>
        <v/>
      </c>
      <c r="J80" s="141" t="str">
        <f t="shared" si="7"/>
        <v/>
      </c>
      <c r="K80" s="141" t="str">
        <f t="shared" si="7"/>
        <v/>
      </c>
      <c r="L80" s="141" t="str">
        <f t="shared" si="7"/>
        <v/>
      </c>
      <c r="M80" s="141" t="str">
        <f t="shared" si="7"/>
        <v/>
      </c>
      <c r="N80" s="141" t="str">
        <f t="shared" si="7"/>
        <v/>
      </c>
      <c r="O80" s="141" t="str">
        <f t="shared" si="7"/>
        <v/>
      </c>
      <c r="P80" s="141" t="str">
        <f t="shared" si="7"/>
        <v/>
      </c>
      <c r="Q80" s="141" t="str">
        <f t="shared" si="7"/>
        <v/>
      </c>
      <c r="R80" s="138" t="str">
        <f t="shared" si="8"/>
        <v/>
      </c>
    </row>
    <row r="81" spans="2:18" ht="27" hidden="1" x14ac:dyDescent="0.15">
      <c r="B81" s="62">
        <v>16</v>
      </c>
      <c r="C81" s="63" t="s">
        <v>72</v>
      </c>
      <c r="D81" s="2" t="s">
        <v>48</v>
      </c>
      <c r="E81" s="140" t="s">
        <v>73</v>
      </c>
      <c r="F81" s="141" t="str">
        <f t="shared" si="7"/>
        <v/>
      </c>
      <c r="G81" s="141" t="str">
        <f t="shared" si="7"/>
        <v/>
      </c>
      <c r="H81" s="141" t="str">
        <f t="shared" si="7"/>
        <v/>
      </c>
      <c r="I81" s="141" t="str">
        <f t="shared" si="7"/>
        <v/>
      </c>
      <c r="J81" s="141" t="str">
        <f t="shared" si="7"/>
        <v/>
      </c>
      <c r="K81" s="141" t="str">
        <f t="shared" si="7"/>
        <v/>
      </c>
      <c r="L81" s="141" t="str">
        <f t="shared" si="7"/>
        <v/>
      </c>
      <c r="M81" s="141" t="str">
        <f t="shared" si="7"/>
        <v/>
      </c>
      <c r="N81" s="141" t="str">
        <f t="shared" si="7"/>
        <v/>
      </c>
      <c r="O81" s="141" t="str">
        <f t="shared" si="7"/>
        <v/>
      </c>
      <c r="P81" s="141" t="str">
        <f t="shared" si="7"/>
        <v/>
      </c>
      <c r="Q81" s="141" t="str">
        <f t="shared" si="7"/>
        <v/>
      </c>
      <c r="R81" s="138" t="str">
        <f t="shared" si="8"/>
        <v/>
      </c>
    </row>
    <row r="82" spans="2:18" hidden="1" x14ac:dyDescent="0.15">
      <c r="B82" s="62">
        <v>17</v>
      </c>
      <c r="C82" s="63" t="s">
        <v>75</v>
      </c>
      <c r="D82" s="2" t="s">
        <v>76</v>
      </c>
      <c r="E82" s="140" t="s">
        <v>39</v>
      </c>
      <c r="F82" s="141" t="str">
        <f t="shared" ref="F82:Q97" si="9">IF(F23="","",IF(F23=$V23,$AC23,F23))</f>
        <v/>
      </c>
      <c r="G82" s="141" t="str">
        <f t="shared" si="9"/>
        <v/>
      </c>
      <c r="H82" s="141" t="str">
        <f t="shared" si="9"/>
        <v/>
      </c>
      <c r="I82" s="141" t="str">
        <f t="shared" si="9"/>
        <v/>
      </c>
      <c r="J82" s="141" t="str">
        <f t="shared" si="9"/>
        <v/>
      </c>
      <c r="K82" s="141" t="str">
        <f t="shared" si="9"/>
        <v/>
      </c>
      <c r="L82" s="141" t="str">
        <f t="shared" si="9"/>
        <v/>
      </c>
      <c r="M82" s="141" t="str">
        <f t="shared" si="9"/>
        <v/>
      </c>
      <c r="N82" s="141" t="str">
        <f t="shared" si="9"/>
        <v/>
      </c>
      <c r="O82" s="141" t="str">
        <f t="shared" si="9"/>
        <v/>
      </c>
      <c r="P82" s="141" t="str">
        <f t="shared" si="9"/>
        <v/>
      </c>
      <c r="Q82" s="141" t="str">
        <f t="shared" si="9"/>
        <v/>
      </c>
      <c r="R82" s="138" t="str">
        <f t="shared" si="8"/>
        <v/>
      </c>
    </row>
    <row r="83" spans="2:18" hidden="1" x14ac:dyDescent="0.15">
      <c r="B83" s="62">
        <v>18</v>
      </c>
      <c r="C83" s="63" t="s">
        <v>77</v>
      </c>
      <c r="D83" s="2" t="s">
        <v>38</v>
      </c>
      <c r="E83" s="140" t="s">
        <v>39</v>
      </c>
      <c r="F83" s="141" t="str">
        <f t="shared" si="9"/>
        <v/>
      </c>
      <c r="G83" s="141" t="str">
        <f t="shared" si="9"/>
        <v/>
      </c>
      <c r="H83" s="141" t="str">
        <f t="shared" si="9"/>
        <v/>
      </c>
      <c r="I83" s="141" t="str">
        <f t="shared" si="9"/>
        <v/>
      </c>
      <c r="J83" s="141" t="str">
        <f t="shared" si="9"/>
        <v/>
      </c>
      <c r="K83" s="141" t="str">
        <f t="shared" si="9"/>
        <v/>
      </c>
      <c r="L83" s="141" t="str">
        <f t="shared" si="9"/>
        <v/>
      </c>
      <c r="M83" s="141" t="str">
        <f t="shared" si="9"/>
        <v/>
      </c>
      <c r="N83" s="141" t="str">
        <f t="shared" si="9"/>
        <v/>
      </c>
      <c r="O83" s="141" t="str">
        <f t="shared" si="9"/>
        <v/>
      </c>
      <c r="P83" s="141" t="str">
        <f t="shared" si="9"/>
        <v/>
      </c>
      <c r="Q83" s="141" t="str">
        <f t="shared" si="9"/>
        <v/>
      </c>
      <c r="R83" s="138" t="str">
        <f t="shared" si="8"/>
        <v/>
      </c>
    </row>
    <row r="84" spans="2:18" hidden="1" x14ac:dyDescent="0.15">
      <c r="B84" s="62">
        <v>19</v>
      </c>
      <c r="C84" s="63" t="s">
        <v>78</v>
      </c>
      <c r="D84" s="2" t="s">
        <v>38</v>
      </c>
      <c r="E84" s="140" t="s">
        <v>39</v>
      </c>
      <c r="F84" s="141" t="str">
        <f t="shared" si="9"/>
        <v/>
      </c>
      <c r="G84" s="141" t="str">
        <f t="shared" si="9"/>
        <v/>
      </c>
      <c r="H84" s="141" t="str">
        <f t="shared" si="9"/>
        <v/>
      </c>
      <c r="I84" s="141" t="str">
        <f t="shared" si="9"/>
        <v/>
      </c>
      <c r="J84" s="141" t="str">
        <f t="shared" si="9"/>
        <v/>
      </c>
      <c r="K84" s="141" t="str">
        <f t="shared" si="9"/>
        <v/>
      </c>
      <c r="L84" s="141" t="str">
        <f t="shared" si="9"/>
        <v/>
      </c>
      <c r="M84" s="141" t="str">
        <f t="shared" si="9"/>
        <v/>
      </c>
      <c r="N84" s="141" t="str">
        <f t="shared" si="9"/>
        <v/>
      </c>
      <c r="O84" s="141" t="str">
        <f t="shared" si="9"/>
        <v/>
      </c>
      <c r="P84" s="141" t="str">
        <f t="shared" si="9"/>
        <v/>
      </c>
      <c r="Q84" s="141" t="str">
        <f t="shared" si="9"/>
        <v/>
      </c>
      <c r="R84" s="138" t="str">
        <f t="shared" si="8"/>
        <v/>
      </c>
    </row>
    <row r="85" spans="2:18" hidden="1" x14ac:dyDescent="0.15">
      <c r="B85" s="62">
        <v>20</v>
      </c>
      <c r="C85" s="63" t="s">
        <v>79</v>
      </c>
      <c r="D85" s="2" t="s">
        <v>38</v>
      </c>
      <c r="E85" s="140" t="s">
        <v>39</v>
      </c>
      <c r="F85" s="141" t="str">
        <f t="shared" si="9"/>
        <v/>
      </c>
      <c r="G85" s="141" t="str">
        <f t="shared" si="9"/>
        <v/>
      </c>
      <c r="H85" s="141" t="str">
        <f t="shared" si="9"/>
        <v/>
      </c>
      <c r="I85" s="141" t="str">
        <f t="shared" si="9"/>
        <v/>
      </c>
      <c r="J85" s="141" t="str">
        <f t="shared" si="9"/>
        <v/>
      </c>
      <c r="K85" s="141" t="str">
        <f t="shared" si="9"/>
        <v/>
      </c>
      <c r="L85" s="141" t="str">
        <f t="shared" si="9"/>
        <v/>
      </c>
      <c r="M85" s="141" t="str">
        <f t="shared" si="9"/>
        <v/>
      </c>
      <c r="N85" s="141" t="str">
        <f t="shared" si="9"/>
        <v/>
      </c>
      <c r="O85" s="141" t="str">
        <f t="shared" si="9"/>
        <v/>
      </c>
      <c r="P85" s="141" t="str">
        <f t="shared" si="9"/>
        <v/>
      </c>
      <c r="Q85" s="141" t="str">
        <f t="shared" si="9"/>
        <v/>
      </c>
      <c r="R85" s="138" t="str">
        <f t="shared" si="8"/>
        <v/>
      </c>
    </row>
    <row r="86" spans="2:18" hidden="1" x14ac:dyDescent="0.15">
      <c r="B86" s="62">
        <v>21</v>
      </c>
      <c r="C86" s="63" t="s">
        <v>80</v>
      </c>
      <c r="D86" s="2" t="s">
        <v>81</v>
      </c>
      <c r="E86" s="140" t="s">
        <v>82</v>
      </c>
      <c r="F86" s="141" t="str">
        <f t="shared" si="9"/>
        <v/>
      </c>
      <c r="G86" s="141" t="str">
        <f t="shared" si="9"/>
        <v/>
      </c>
      <c r="H86" s="141" t="str">
        <f t="shared" si="9"/>
        <v/>
      </c>
      <c r="I86" s="141" t="str">
        <f t="shared" si="9"/>
        <v/>
      </c>
      <c r="J86" s="141" t="str">
        <f t="shared" si="9"/>
        <v/>
      </c>
      <c r="K86" s="141" t="str">
        <f t="shared" si="9"/>
        <v/>
      </c>
      <c r="L86" s="141" t="str">
        <f t="shared" si="9"/>
        <v/>
      </c>
      <c r="M86" s="141" t="str">
        <f t="shared" si="9"/>
        <v/>
      </c>
      <c r="N86" s="141" t="str">
        <f t="shared" si="9"/>
        <v/>
      </c>
      <c r="O86" s="141" t="str">
        <f t="shared" si="9"/>
        <v/>
      </c>
      <c r="P86" s="141" t="str">
        <f t="shared" si="9"/>
        <v/>
      </c>
      <c r="Q86" s="141" t="str">
        <f t="shared" si="9"/>
        <v/>
      </c>
      <c r="R86" s="138" t="str">
        <f t="shared" si="8"/>
        <v/>
      </c>
    </row>
    <row r="87" spans="2:18" hidden="1" x14ac:dyDescent="0.15">
      <c r="B87" s="62">
        <v>22</v>
      </c>
      <c r="C87" s="63" t="s">
        <v>84</v>
      </c>
      <c r="D87" s="2" t="s">
        <v>76</v>
      </c>
      <c r="E87" s="140" t="s">
        <v>73</v>
      </c>
      <c r="F87" s="141" t="str">
        <f t="shared" si="9"/>
        <v/>
      </c>
      <c r="G87" s="141" t="str">
        <f t="shared" si="9"/>
        <v/>
      </c>
      <c r="H87" s="141" t="str">
        <f t="shared" si="9"/>
        <v/>
      </c>
      <c r="I87" s="141" t="str">
        <f t="shared" si="9"/>
        <v/>
      </c>
      <c r="J87" s="141" t="str">
        <f t="shared" si="9"/>
        <v/>
      </c>
      <c r="K87" s="141" t="str">
        <f t="shared" si="9"/>
        <v/>
      </c>
      <c r="L87" s="141" t="str">
        <f t="shared" si="9"/>
        <v/>
      </c>
      <c r="M87" s="141" t="str">
        <f t="shared" si="9"/>
        <v/>
      </c>
      <c r="N87" s="141" t="str">
        <f t="shared" si="9"/>
        <v/>
      </c>
      <c r="O87" s="141" t="str">
        <f t="shared" si="9"/>
        <v/>
      </c>
      <c r="P87" s="141" t="str">
        <f t="shared" si="9"/>
        <v/>
      </c>
      <c r="Q87" s="141" t="str">
        <f t="shared" si="9"/>
        <v/>
      </c>
      <c r="R87" s="138" t="str">
        <f t="shared" si="8"/>
        <v/>
      </c>
    </row>
    <row r="88" spans="2:18" hidden="1" x14ac:dyDescent="0.15">
      <c r="B88" s="62">
        <v>23</v>
      </c>
      <c r="C88" s="63" t="s">
        <v>85</v>
      </c>
      <c r="D88" s="2" t="s">
        <v>86</v>
      </c>
      <c r="E88" s="140" t="s">
        <v>39</v>
      </c>
      <c r="F88" s="141" t="str">
        <f t="shared" si="9"/>
        <v/>
      </c>
      <c r="G88" s="141" t="str">
        <f t="shared" si="9"/>
        <v/>
      </c>
      <c r="H88" s="141" t="str">
        <f t="shared" si="9"/>
        <v/>
      </c>
      <c r="I88" s="141" t="str">
        <f t="shared" si="9"/>
        <v/>
      </c>
      <c r="J88" s="141" t="str">
        <f t="shared" si="9"/>
        <v/>
      </c>
      <c r="K88" s="141" t="str">
        <f t="shared" si="9"/>
        <v/>
      </c>
      <c r="L88" s="141" t="str">
        <f t="shared" si="9"/>
        <v/>
      </c>
      <c r="M88" s="141" t="str">
        <f t="shared" si="9"/>
        <v/>
      </c>
      <c r="N88" s="141" t="str">
        <f t="shared" si="9"/>
        <v/>
      </c>
      <c r="O88" s="141" t="str">
        <f t="shared" si="9"/>
        <v/>
      </c>
      <c r="P88" s="141" t="str">
        <f t="shared" si="9"/>
        <v/>
      </c>
      <c r="Q88" s="141" t="str">
        <f t="shared" si="9"/>
        <v/>
      </c>
      <c r="R88" s="138" t="str">
        <f t="shared" si="8"/>
        <v/>
      </c>
    </row>
    <row r="89" spans="2:18" hidden="1" x14ac:dyDescent="0.15">
      <c r="B89" s="62">
        <v>24</v>
      </c>
      <c r="C89" s="63" t="s">
        <v>87</v>
      </c>
      <c r="D89" s="2" t="s">
        <v>48</v>
      </c>
      <c r="E89" s="140" t="s">
        <v>49</v>
      </c>
      <c r="F89" s="141" t="str">
        <f t="shared" si="9"/>
        <v/>
      </c>
      <c r="G89" s="141" t="str">
        <f t="shared" si="9"/>
        <v/>
      </c>
      <c r="H89" s="141" t="str">
        <f t="shared" si="9"/>
        <v/>
      </c>
      <c r="I89" s="141" t="str">
        <f t="shared" si="9"/>
        <v/>
      </c>
      <c r="J89" s="141" t="str">
        <f t="shared" si="9"/>
        <v/>
      </c>
      <c r="K89" s="141" t="str">
        <f t="shared" si="9"/>
        <v/>
      </c>
      <c r="L89" s="141" t="str">
        <f t="shared" si="9"/>
        <v/>
      </c>
      <c r="M89" s="141" t="str">
        <f t="shared" si="9"/>
        <v/>
      </c>
      <c r="N89" s="141" t="str">
        <f t="shared" si="9"/>
        <v/>
      </c>
      <c r="O89" s="141" t="str">
        <f t="shared" si="9"/>
        <v/>
      </c>
      <c r="P89" s="141" t="str">
        <f t="shared" si="9"/>
        <v/>
      </c>
      <c r="Q89" s="141" t="str">
        <f t="shared" si="9"/>
        <v/>
      </c>
      <c r="R89" s="138" t="str">
        <f t="shared" si="8"/>
        <v/>
      </c>
    </row>
    <row r="90" spans="2:18" hidden="1" x14ac:dyDescent="0.15">
      <c r="B90" s="62">
        <v>25</v>
      </c>
      <c r="C90" s="63" t="s">
        <v>91</v>
      </c>
      <c r="D90" s="2" t="s">
        <v>92</v>
      </c>
      <c r="E90" s="140" t="s">
        <v>39</v>
      </c>
      <c r="F90" s="141" t="str">
        <f t="shared" si="9"/>
        <v/>
      </c>
      <c r="G90" s="141" t="str">
        <f t="shared" si="9"/>
        <v/>
      </c>
      <c r="H90" s="141" t="str">
        <f t="shared" si="9"/>
        <v/>
      </c>
      <c r="I90" s="141" t="str">
        <f t="shared" si="9"/>
        <v/>
      </c>
      <c r="J90" s="141" t="str">
        <f t="shared" si="9"/>
        <v/>
      </c>
      <c r="K90" s="141" t="str">
        <f t="shared" si="9"/>
        <v/>
      </c>
      <c r="L90" s="141" t="str">
        <f t="shared" si="9"/>
        <v/>
      </c>
      <c r="M90" s="141" t="str">
        <f t="shared" si="9"/>
        <v/>
      </c>
      <c r="N90" s="141" t="str">
        <f t="shared" si="9"/>
        <v/>
      </c>
      <c r="O90" s="141" t="str">
        <f t="shared" si="9"/>
        <v/>
      </c>
      <c r="P90" s="141" t="str">
        <f t="shared" si="9"/>
        <v/>
      </c>
      <c r="Q90" s="141" t="str">
        <f t="shared" si="9"/>
        <v/>
      </c>
      <c r="R90" s="138" t="str">
        <f t="shared" si="8"/>
        <v/>
      </c>
    </row>
    <row r="91" spans="2:18" hidden="1" x14ac:dyDescent="0.15">
      <c r="B91" s="62">
        <v>26</v>
      </c>
      <c r="C91" s="63" t="s">
        <v>93</v>
      </c>
      <c r="D91" s="2" t="s">
        <v>38</v>
      </c>
      <c r="E91" s="140" t="s">
        <v>39</v>
      </c>
      <c r="F91" s="141" t="str">
        <f t="shared" si="9"/>
        <v/>
      </c>
      <c r="G91" s="141" t="str">
        <f t="shared" si="9"/>
        <v/>
      </c>
      <c r="H91" s="141" t="str">
        <f t="shared" si="9"/>
        <v/>
      </c>
      <c r="I91" s="141" t="str">
        <f t="shared" si="9"/>
        <v/>
      </c>
      <c r="J91" s="141" t="str">
        <f t="shared" si="9"/>
        <v/>
      </c>
      <c r="K91" s="141" t="str">
        <f t="shared" si="9"/>
        <v/>
      </c>
      <c r="L91" s="141" t="str">
        <f t="shared" si="9"/>
        <v/>
      </c>
      <c r="M91" s="141" t="str">
        <f t="shared" si="9"/>
        <v/>
      </c>
      <c r="N91" s="141" t="str">
        <f t="shared" si="9"/>
        <v/>
      </c>
      <c r="O91" s="141" t="str">
        <f t="shared" si="9"/>
        <v/>
      </c>
      <c r="P91" s="141" t="str">
        <f t="shared" si="9"/>
        <v/>
      </c>
      <c r="Q91" s="141" t="str">
        <f t="shared" si="9"/>
        <v/>
      </c>
      <c r="R91" s="138" t="str">
        <f t="shared" si="8"/>
        <v/>
      </c>
    </row>
    <row r="92" spans="2:18" hidden="1" x14ac:dyDescent="0.15">
      <c r="B92" s="62">
        <v>27</v>
      </c>
      <c r="C92" s="63" t="s">
        <v>94</v>
      </c>
      <c r="D92" s="2" t="s">
        <v>92</v>
      </c>
      <c r="E92" s="140" t="s">
        <v>39</v>
      </c>
      <c r="F92" s="141" t="str">
        <f t="shared" si="9"/>
        <v/>
      </c>
      <c r="G92" s="141" t="str">
        <f t="shared" si="9"/>
        <v/>
      </c>
      <c r="H92" s="141" t="str">
        <f t="shared" si="9"/>
        <v/>
      </c>
      <c r="I92" s="141" t="str">
        <f t="shared" si="9"/>
        <v/>
      </c>
      <c r="J92" s="141" t="str">
        <f t="shared" si="9"/>
        <v/>
      </c>
      <c r="K92" s="141" t="str">
        <f t="shared" si="9"/>
        <v/>
      </c>
      <c r="L92" s="141" t="str">
        <f t="shared" si="9"/>
        <v/>
      </c>
      <c r="M92" s="141" t="str">
        <f t="shared" si="9"/>
        <v/>
      </c>
      <c r="N92" s="141" t="str">
        <f t="shared" si="9"/>
        <v/>
      </c>
      <c r="O92" s="141" t="str">
        <f t="shared" si="9"/>
        <v/>
      </c>
      <c r="P92" s="141" t="str">
        <f t="shared" si="9"/>
        <v/>
      </c>
      <c r="Q92" s="141" t="str">
        <f t="shared" si="9"/>
        <v/>
      </c>
      <c r="R92" s="138" t="str">
        <f t="shared" si="8"/>
        <v/>
      </c>
    </row>
    <row r="93" spans="2:18" hidden="1" x14ac:dyDescent="0.15">
      <c r="B93" s="62">
        <v>28</v>
      </c>
      <c r="C93" s="63" t="s">
        <v>95</v>
      </c>
      <c r="D93" s="2" t="s">
        <v>108</v>
      </c>
      <c r="E93" s="140" t="s">
        <v>54</v>
      </c>
      <c r="F93" s="141" t="str">
        <f t="shared" si="9"/>
        <v/>
      </c>
      <c r="G93" s="141" t="str">
        <f t="shared" si="9"/>
        <v/>
      </c>
      <c r="H93" s="141" t="str">
        <f t="shared" si="9"/>
        <v/>
      </c>
      <c r="I93" s="141" t="str">
        <f t="shared" si="9"/>
        <v/>
      </c>
      <c r="J93" s="141" t="str">
        <f t="shared" si="9"/>
        <v/>
      </c>
      <c r="K93" s="141" t="str">
        <f t="shared" si="9"/>
        <v/>
      </c>
      <c r="L93" s="141" t="str">
        <f t="shared" si="9"/>
        <v/>
      </c>
      <c r="M93" s="141" t="str">
        <f t="shared" si="9"/>
        <v/>
      </c>
      <c r="N93" s="141" t="str">
        <f t="shared" si="9"/>
        <v/>
      </c>
      <c r="O93" s="141" t="str">
        <f t="shared" si="9"/>
        <v/>
      </c>
      <c r="P93" s="141" t="str">
        <f t="shared" si="9"/>
        <v/>
      </c>
      <c r="Q93" s="141" t="str">
        <f t="shared" si="9"/>
        <v/>
      </c>
      <c r="R93" s="138" t="str">
        <f t="shared" si="8"/>
        <v/>
      </c>
    </row>
    <row r="94" spans="2:18" hidden="1" x14ac:dyDescent="0.15">
      <c r="B94" s="62">
        <v>29</v>
      </c>
      <c r="C94" s="63" t="s">
        <v>96</v>
      </c>
      <c r="D94" s="2" t="s">
        <v>97</v>
      </c>
      <c r="E94" s="140" t="s">
        <v>39</v>
      </c>
      <c r="F94" s="141" t="str">
        <f t="shared" si="9"/>
        <v/>
      </c>
      <c r="G94" s="141" t="str">
        <f t="shared" si="9"/>
        <v/>
      </c>
      <c r="H94" s="141" t="str">
        <f t="shared" si="9"/>
        <v/>
      </c>
      <c r="I94" s="141" t="str">
        <f t="shared" si="9"/>
        <v/>
      </c>
      <c r="J94" s="141" t="str">
        <f t="shared" si="9"/>
        <v/>
      </c>
      <c r="K94" s="141" t="str">
        <f t="shared" si="9"/>
        <v/>
      </c>
      <c r="L94" s="141" t="str">
        <f t="shared" si="9"/>
        <v/>
      </c>
      <c r="M94" s="141" t="str">
        <f t="shared" si="9"/>
        <v/>
      </c>
      <c r="N94" s="141" t="str">
        <f t="shared" si="9"/>
        <v/>
      </c>
      <c r="O94" s="141" t="str">
        <f t="shared" si="9"/>
        <v/>
      </c>
      <c r="P94" s="141" t="str">
        <f t="shared" si="9"/>
        <v/>
      </c>
      <c r="Q94" s="141" t="str">
        <f t="shared" si="9"/>
        <v/>
      </c>
      <c r="R94" s="138" t="str">
        <f t="shared" si="8"/>
        <v/>
      </c>
    </row>
    <row r="95" spans="2:18" hidden="1" x14ac:dyDescent="0.15">
      <c r="B95" s="62">
        <v>30</v>
      </c>
      <c r="C95" s="63" t="s">
        <v>98</v>
      </c>
      <c r="D95" s="2" t="s">
        <v>99</v>
      </c>
      <c r="E95" s="140" t="s">
        <v>39</v>
      </c>
      <c r="F95" s="141" t="str">
        <f t="shared" si="9"/>
        <v/>
      </c>
      <c r="G95" s="141" t="str">
        <f t="shared" si="9"/>
        <v/>
      </c>
      <c r="H95" s="141" t="str">
        <f t="shared" si="9"/>
        <v/>
      </c>
      <c r="I95" s="141" t="str">
        <f t="shared" si="9"/>
        <v/>
      </c>
      <c r="J95" s="141" t="str">
        <f t="shared" si="9"/>
        <v/>
      </c>
      <c r="K95" s="141" t="str">
        <f t="shared" si="9"/>
        <v/>
      </c>
      <c r="L95" s="141" t="str">
        <f t="shared" si="9"/>
        <v/>
      </c>
      <c r="M95" s="141" t="str">
        <f t="shared" si="9"/>
        <v/>
      </c>
      <c r="N95" s="141" t="str">
        <f t="shared" si="9"/>
        <v/>
      </c>
      <c r="O95" s="141" t="str">
        <f t="shared" si="9"/>
        <v/>
      </c>
      <c r="P95" s="141" t="str">
        <f t="shared" si="9"/>
        <v/>
      </c>
      <c r="Q95" s="141" t="str">
        <f t="shared" si="9"/>
        <v/>
      </c>
      <c r="R95" s="138" t="str">
        <f t="shared" si="8"/>
        <v/>
      </c>
    </row>
    <row r="96" spans="2:18" hidden="1" x14ac:dyDescent="0.15">
      <c r="B96" s="62">
        <v>31</v>
      </c>
      <c r="C96" s="63" t="s">
        <v>100</v>
      </c>
      <c r="D96" s="2" t="s">
        <v>101</v>
      </c>
      <c r="E96" s="140" t="s">
        <v>102</v>
      </c>
      <c r="F96" s="141" t="str">
        <f t="shared" si="9"/>
        <v/>
      </c>
      <c r="G96" s="141" t="str">
        <f t="shared" si="9"/>
        <v/>
      </c>
      <c r="H96" s="141" t="str">
        <f t="shared" si="9"/>
        <v/>
      </c>
      <c r="I96" s="141" t="str">
        <f t="shared" si="9"/>
        <v/>
      </c>
      <c r="J96" s="141" t="str">
        <f t="shared" si="9"/>
        <v/>
      </c>
      <c r="K96" s="141" t="str">
        <f t="shared" si="9"/>
        <v/>
      </c>
      <c r="L96" s="141" t="str">
        <f t="shared" si="9"/>
        <v/>
      </c>
      <c r="M96" s="141" t="str">
        <f t="shared" si="9"/>
        <v/>
      </c>
      <c r="N96" s="141" t="str">
        <f t="shared" si="9"/>
        <v/>
      </c>
      <c r="O96" s="141" t="str">
        <f t="shared" si="9"/>
        <v/>
      </c>
      <c r="P96" s="141" t="str">
        <f t="shared" si="9"/>
        <v/>
      </c>
      <c r="Q96" s="141" t="str">
        <f t="shared" si="9"/>
        <v/>
      </c>
      <c r="R96" s="138" t="str">
        <f t="shared" si="8"/>
        <v/>
      </c>
    </row>
    <row r="97" spans="2:18" hidden="1" x14ac:dyDescent="0.15">
      <c r="B97" s="62">
        <v>32</v>
      </c>
      <c r="C97" s="63" t="s">
        <v>104</v>
      </c>
      <c r="D97" s="2" t="s">
        <v>61</v>
      </c>
      <c r="E97" s="140" t="s">
        <v>105</v>
      </c>
      <c r="F97" s="141" t="str">
        <f t="shared" si="9"/>
        <v/>
      </c>
      <c r="G97" s="141" t="str">
        <f t="shared" si="9"/>
        <v/>
      </c>
      <c r="H97" s="141" t="str">
        <f t="shared" si="9"/>
        <v/>
      </c>
      <c r="I97" s="141" t="str">
        <f t="shared" si="9"/>
        <v/>
      </c>
      <c r="J97" s="141" t="str">
        <f t="shared" si="9"/>
        <v/>
      </c>
      <c r="K97" s="141" t="str">
        <f t="shared" si="9"/>
        <v/>
      </c>
      <c r="L97" s="141" t="str">
        <f t="shared" si="9"/>
        <v/>
      </c>
      <c r="M97" s="141" t="str">
        <f t="shared" si="9"/>
        <v/>
      </c>
      <c r="N97" s="141" t="str">
        <f t="shared" si="9"/>
        <v/>
      </c>
      <c r="O97" s="141" t="str">
        <f t="shared" si="9"/>
        <v/>
      </c>
      <c r="P97" s="141" t="str">
        <f t="shared" si="9"/>
        <v/>
      </c>
      <c r="Q97" s="141" t="str">
        <f t="shared" si="9"/>
        <v/>
      </c>
      <c r="R97" s="138" t="str">
        <f t="shared" si="8"/>
        <v/>
      </c>
    </row>
    <row r="98" spans="2:18" hidden="1" x14ac:dyDescent="0.15">
      <c r="B98" s="62">
        <v>33</v>
      </c>
      <c r="C98" s="63" t="s">
        <v>107</v>
      </c>
      <c r="D98" s="2" t="s">
        <v>108</v>
      </c>
      <c r="E98" s="140" t="s">
        <v>105</v>
      </c>
      <c r="F98" s="141" t="str">
        <f t="shared" ref="F98:Q113" si="10">IF(F39="","",IF(F39=$V39,$AC39,F39))</f>
        <v/>
      </c>
      <c r="G98" s="141" t="str">
        <f t="shared" si="10"/>
        <v/>
      </c>
      <c r="H98" s="141" t="str">
        <f t="shared" si="10"/>
        <v/>
      </c>
      <c r="I98" s="141" t="str">
        <f t="shared" si="10"/>
        <v/>
      </c>
      <c r="J98" s="141" t="str">
        <f t="shared" si="10"/>
        <v/>
      </c>
      <c r="K98" s="141" t="str">
        <f t="shared" si="10"/>
        <v/>
      </c>
      <c r="L98" s="141" t="str">
        <f t="shared" si="10"/>
        <v/>
      </c>
      <c r="M98" s="141" t="str">
        <f t="shared" si="10"/>
        <v/>
      </c>
      <c r="N98" s="141" t="str">
        <f t="shared" si="10"/>
        <v/>
      </c>
      <c r="O98" s="141" t="str">
        <f t="shared" si="10"/>
        <v/>
      </c>
      <c r="P98" s="141" t="str">
        <f t="shared" si="10"/>
        <v/>
      </c>
      <c r="Q98" s="141" t="str">
        <f t="shared" si="10"/>
        <v/>
      </c>
      <c r="R98" s="138" t="str">
        <f t="shared" si="8"/>
        <v/>
      </c>
    </row>
    <row r="99" spans="2:18" hidden="1" x14ac:dyDescent="0.15">
      <c r="B99" s="62">
        <v>34</v>
      </c>
      <c r="C99" s="63" t="s">
        <v>109</v>
      </c>
      <c r="D99" s="2" t="s">
        <v>110</v>
      </c>
      <c r="E99" s="140" t="s">
        <v>111</v>
      </c>
      <c r="F99" s="141" t="str">
        <f t="shared" si="10"/>
        <v/>
      </c>
      <c r="G99" s="141" t="str">
        <f t="shared" si="10"/>
        <v/>
      </c>
      <c r="H99" s="141" t="str">
        <f t="shared" si="10"/>
        <v/>
      </c>
      <c r="I99" s="141" t="str">
        <f t="shared" si="10"/>
        <v/>
      </c>
      <c r="J99" s="141" t="str">
        <f t="shared" si="10"/>
        <v/>
      </c>
      <c r="K99" s="141" t="str">
        <f t="shared" si="10"/>
        <v/>
      </c>
      <c r="L99" s="141" t="str">
        <f t="shared" si="10"/>
        <v/>
      </c>
      <c r="M99" s="141" t="str">
        <f t="shared" si="10"/>
        <v/>
      </c>
      <c r="N99" s="141" t="str">
        <f t="shared" si="10"/>
        <v/>
      </c>
      <c r="O99" s="141" t="str">
        <f t="shared" si="10"/>
        <v/>
      </c>
      <c r="P99" s="141" t="str">
        <f t="shared" si="10"/>
        <v/>
      </c>
      <c r="Q99" s="141" t="str">
        <f t="shared" si="10"/>
        <v/>
      </c>
      <c r="R99" s="138" t="str">
        <f t="shared" si="8"/>
        <v/>
      </c>
    </row>
    <row r="100" spans="2:18" hidden="1" x14ac:dyDescent="0.15">
      <c r="B100" s="62">
        <v>35</v>
      </c>
      <c r="C100" s="63" t="s">
        <v>113</v>
      </c>
      <c r="D100" s="2" t="s">
        <v>61</v>
      </c>
      <c r="E100" s="140" t="s">
        <v>105</v>
      </c>
      <c r="F100" s="141" t="str">
        <f t="shared" si="10"/>
        <v/>
      </c>
      <c r="G100" s="141" t="str">
        <f t="shared" si="10"/>
        <v/>
      </c>
      <c r="H100" s="141" t="str">
        <f t="shared" si="10"/>
        <v/>
      </c>
      <c r="I100" s="141" t="str">
        <f t="shared" si="10"/>
        <v/>
      </c>
      <c r="J100" s="141" t="str">
        <f t="shared" si="10"/>
        <v/>
      </c>
      <c r="K100" s="141" t="str">
        <f t="shared" si="10"/>
        <v/>
      </c>
      <c r="L100" s="141" t="str">
        <f t="shared" si="10"/>
        <v/>
      </c>
      <c r="M100" s="141" t="str">
        <f t="shared" si="10"/>
        <v/>
      </c>
      <c r="N100" s="141" t="str">
        <f t="shared" si="10"/>
        <v/>
      </c>
      <c r="O100" s="141" t="str">
        <f t="shared" si="10"/>
        <v/>
      </c>
      <c r="P100" s="141" t="str">
        <f t="shared" si="10"/>
        <v/>
      </c>
      <c r="Q100" s="141" t="str">
        <f t="shared" si="10"/>
        <v/>
      </c>
      <c r="R100" s="138" t="str">
        <f t="shared" si="8"/>
        <v/>
      </c>
    </row>
    <row r="101" spans="2:18" hidden="1" x14ac:dyDescent="0.15">
      <c r="B101" s="62">
        <v>36</v>
      </c>
      <c r="C101" s="63" t="s">
        <v>114</v>
      </c>
      <c r="D101" s="2" t="s">
        <v>115</v>
      </c>
      <c r="E101" s="140" t="s">
        <v>116</v>
      </c>
      <c r="F101" s="141" t="str">
        <f t="shared" si="10"/>
        <v/>
      </c>
      <c r="G101" s="141" t="str">
        <f t="shared" si="10"/>
        <v/>
      </c>
      <c r="H101" s="141" t="str">
        <f t="shared" si="10"/>
        <v/>
      </c>
      <c r="I101" s="141" t="str">
        <f t="shared" si="10"/>
        <v/>
      </c>
      <c r="J101" s="141" t="str">
        <f t="shared" si="10"/>
        <v/>
      </c>
      <c r="K101" s="141" t="str">
        <f t="shared" si="10"/>
        <v/>
      </c>
      <c r="L101" s="141" t="str">
        <f t="shared" si="10"/>
        <v/>
      </c>
      <c r="M101" s="141" t="str">
        <f t="shared" si="10"/>
        <v/>
      </c>
      <c r="N101" s="141" t="str">
        <f t="shared" si="10"/>
        <v/>
      </c>
      <c r="O101" s="141" t="str">
        <f t="shared" si="10"/>
        <v/>
      </c>
      <c r="P101" s="141" t="str">
        <f t="shared" si="10"/>
        <v/>
      </c>
      <c r="Q101" s="141" t="str">
        <f t="shared" si="10"/>
        <v/>
      </c>
      <c r="R101" s="138" t="str">
        <f t="shared" si="8"/>
        <v/>
      </c>
    </row>
    <row r="102" spans="2:18" hidden="1" x14ac:dyDescent="0.15">
      <c r="B102" s="62">
        <v>37</v>
      </c>
      <c r="C102" s="63" t="s">
        <v>117</v>
      </c>
      <c r="D102" s="2" t="s">
        <v>69</v>
      </c>
      <c r="E102" s="140" t="s">
        <v>70</v>
      </c>
      <c r="F102" s="141" t="str">
        <f t="shared" si="10"/>
        <v/>
      </c>
      <c r="G102" s="141" t="str">
        <f t="shared" si="10"/>
        <v/>
      </c>
      <c r="H102" s="141" t="str">
        <f t="shared" si="10"/>
        <v/>
      </c>
      <c r="I102" s="141" t="str">
        <f t="shared" si="10"/>
        <v/>
      </c>
      <c r="J102" s="141" t="str">
        <f t="shared" si="10"/>
        <v/>
      </c>
      <c r="K102" s="141" t="str">
        <f t="shared" si="10"/>
        <v/>
      </c>
      <c r="L102" s="141" t="str">
        <f t="shared" si="10"/>
        <v/>
      </c>
      <c r="M102" s="141" t="str">
        <f t="shared" si="10"/>
        <v/>
      </c>
      <c r="N102" s="141" t="str">
        <f t="shared" si="10"/>
        <v/>
      </c>
      <c r="O102" s="141" t="str">
        <f t="shared" si="10"/>
        <v/>
      </c>
      <c r="P102" s="141" t="str">
        <f t="shared" si="10"/>
        <v/>
      </c>
      <c r="Q102" s="141" t="str">
        <f t="shared" si="10"/>
        <v/>
      </c>
      <c r="R102" s="138" t="str">
        <f t="shared" si="8"/>
        <v/>
      </c>
    </row>
    <row r="103" spans="2:18" hidden="1" x14ac:dyDescent="0.15">
      <c r="B103" s="62">
        <v>38</v>
      </c>
      <c r="C103" s="63" t="s">
        <v>118</v>
      </c>
      <c r="D103" s="2" t="s">
        <v>115</v>
      </c>
      <c r="E103" s="140" t="s">
        <v>119</v>
      </c>
      <c r="F103" s="141">
        <f t="shared" si="10"/>
        <v>7.6</v>
      </c>
      <c r="G103" s="141">
        <f t="shared" si="10"/>
        <v>7.8</v>
      </c>
      <c r="H103" s="141">
        <f t="shared" si="10"/>
        <v>7.5</v>
      </c>
      <c r="I103" s="141" t="str">
        <f t="shared" si="10"/>
        <v/>
      </c>
      <c r="J103" s="141" t="str">
        <f t="shared" si="10"/>
        <v/>
      </c>
      <c r="K103" s="141" t="str">
        <f t="shared" si="10"/>
        <v/>
      </c>
      <c r="L103" s="141" t="str">
        <f t="shared" si="10"/>
        <v/>
      </c>
      <c r="M103" s="141" t="str">
        <f t="shared" si="10"/>
        <v/>
      </c>
      <c r="N103" s="141" t="str">
        <f t="shared" si="10"/>
        <v/>
      </c>
      <c r="O103" s="141" t="str">
        <f t="shared" si="10"/>
        <v/>
      </c>
      <c r="P103" s="141" t="str">
        <f t="shared" si="10"/>
        <v/>
      </c>
      <c r="Q103" s="141" t="str">
        <f t="shared" si="10"/>
        <v/>
      </c>
      <c r="R103" s="138">
        <f t="shared" si="8"/>
        <v>7.6333333333333329</v>
      </c>
    </row>
    <row r="104" spans="2:18" hidden="1" x14ac:dyDescent="0.15">
      <c r="B104" s="62">
        <v>39</v>
      </c>
      <c r="C104" s="63" t="s">
        <v>121</v>
      </c>
      <c r="D104" s="2" t="s">
        <v>122</v>
      </c>
      <c r="E104" s="140" t="s">
        <v>123</v>
      </c>
      <c r="F104" s="141" t="str">
        <f t="shared" si="10"/>
        <v/>
      </c>
      <c r="G104" s="141" t="str">
        <f t="shared" si="10"/>
        <v/>
      </c>
      <c r="H104" s="141" t="str">
        <f t="shared" si="10"/>
        <v/>
      </c>
      <c r="I104" s="141" t="str">
        <f t="shared" si="10"/>
        <v/>
      </c>
      <c r="J104" s="141" t="str">
        <f t="shared" si="10"/>
        <v/>
      </c>
      <c r="K104" s="141" t="str">
        <f t="shared" si="10"/>
        <v/>
      </c>
      <c r="L104" s="141" t="str">
        <f t="shared" si="10"/>
        <v/>
      </c>
      <c r="M104" s="141" t="str">
        <f t="shared" si="10"/>
        <v/>
      </c>
      <c r="N104" s="141" t="str">
        <f t="shared" si="10"/>
        <v/>
      </c>
      <c r="O104" s="141" t="str">
        <f t="shared" si="10"/>
        <v/>
      </c>
      <c r="P104" s="141" t="str">
        <f t="shared" si="10"/>
        <v/>
      </c>
      <c r="Q104" s="141" t="str">
        <f t="shared" si="10"/>
        <v/>
      </c>
      <c r="R104" s="138" t="str">
        <f t="shared" si="8"/>
        <v/>
      </c>
    </row>
    <row r="105" spans="2:18" hidden="1" x14ac:dyDescent="0.15">
      <c r="B105" s="62">
        <v>40</v>
      </c>
      <c r="C105" s="63" t="s">
        <v>125</v>
      </c>
      <c r="D105" s="2" t="s">
        <v>126</v>
      </c>
      <c r="E105" s="140" t="s">
        <v>127</v>
      </c>
      <c r="F105" s="141" t="str">
        <f t="shared" si="10"/>
        <v/>
      </c>
      <c r="G105" s="141" t="str">
        <f t="shared" si="10"/>
        <v/>
      </c>
      <c r="H105" s="141" t="str">
        <f t="shared" si="10"/>
        <v/>
      </c>
      <c r="I105" s="141" t="str">
        <f t="shared" si="10"/>
        <v/>
      </c>
      <c r="J105" s="141" t="str">
        <f t="shared" si="10"/>
        <v/>
      </c>
      <c r="K105" s="141" t="str">
        <f t="shared" si="10"/>
        <v/>
      </c>
      <c r="L105" s="141" t="str">
        <f t="shared" si="10"/>
        <v/>
      </c>
      <c r="M105" s="141" t="str">
        <f t="shared" si="10"/>
        <v/>
      </c>
      <c r="N105" s="141" t="str">
        <f t="shared" si="10"/>
        <v/>
      </c>
      <c r="O105" s="141" t="str">
        <f t="shared" si="10"/>
        <v/>
      </c>
      <c r="P105" s="141" t="str">
        <f t="shared" si="10"/>
        <v/>
      </c>
      <c r="Q105" s="141" t="str">
        <f t="shared" si="10"/>
        <v/>
      </c>
      <c r="R105" s="138" t="str">
        <f t="shared" si="8"/>
        <v/>
      </c>
    </row>
    <row r="106" spans="2:18" hidden="1" x14ac:dyDescent="0.15">
      <c r="B106" s="62">
        <v>41</v>
      </c>
      <c r="C106" s="63" t="s">
        <v>128</v>
      </c>
      <c r="D106" s="2" t="s">
        <v>108</v>
      </c>
      <c r="E106" s="140" t="s">
        <v>54</v>
      </c>
      <c r="F106" s="141" t="str">
        <f t="shared" si="10"/>
        <v/>
      </c>
      <c r="G106" s="141" t="str">
        <f t="shared" si="10"/>
        <v/>
      </c>
      <c r="H106" s="141" t="str">
        <f t="shared" si="10"/>
        <v/>
      </c>
      <c r="I106" s="141" t="str">
        <f t="shared" si="10"/>
        <v/>
      </c>
      <c r="J106" s="141" t="str">
        <f t="shared" si="10"/>
        <v/>
      </c>
      <c r="K106" s="141" t="str">
        <f t="shared" si="10"/>
        <v/>
      </c>
      <c r="L106" s="141" t="str">
        <f t="shared" si="10"/>
        <v/>
      </c>
      <c r="M106" s="141" t="str">
        <f t="shared" si="10"/>
        <v/>
      </c>
      <c r="N106" s="141" t="str">
        <f t="shared" si="10"/>
        <v/>
      </c>
      <c r="O106" s="141" t="str">
        <f t="shared" si="10"/>
        <v/>
      </c>
      <c r="P106" s="141" t="str">
        <f t="shared" si="10"/>
        <v/>
      </c>
      <c r="Q106" s="141" t="str">
        <f t="shared" si="10"/>
        <v/>
      </c>
      <c r="R106" s="138" t="str">
        <f t="shared" si="8"/>
        <v/>
      </c>
    </row>
    <row r="107" spans="2:18" hidden="1" x14ac:dyDescent="0.15">
      <c r="B107" s="62">
        <v>42</v>
      </c>
      <c r="C107" s="63" t="s">
        <v>129</v>
      </c>
      <c r="D107" s="2" t="s">
        <v>130</v>
      </c>
      <c r="E107" s="140" t="s">
        <v>131</v>
      </c>
      <c r="F107" s="141" t="str">
        <f t="shared" si="10"/>
        <v/>
      </c>
      <c r="G107" s="141" t="str">
        <f t="shared" si="10"/>
        <v/>
      </c>
      <c r="H107" s="141" t="str">
        <f t="shared" si="10"/>
        <v/>
      </c>
      <c r="I107" s="141" t="str">
        <f t="shared" si="10"/>
        <v/>
      </c>
      <c r="J107" s="141" t="str">
        <f t="shared" si="10"/>
        <v/>
      </c>
      <c r="K107" s="141" t="str">
        <f t="shared" si="10"/>
        <v/>
      </c>
      <c r="L107" s="141" t="str">
        <f t="shared" si="10"/>
        <v/>
      </c>
      <c r="M107" s="141" t="str">
        <f t="shared" si="10"/>
        <v/>
      </c>
      <c r="N107" s="141" t="str">
        <f t="shared" si="10"/>
        <v/>
      </c>
      <c r="O107" s="141" t="str">
        <f t="shared" si="10"/>
        <v/>
      </c>
      <c r="P107" s="141" t="str">
        <f t="shared" si="10"/>
        <v/>
      </c>
      <c r="Q107" s="141" t="str">
        <f t="shared" si="10"/>
        <v/>
      </c>
      <c r="R107" s="138" t="str">
        <f t="shared" si="8"/>
        <v/>
      </c>
    </row>
    <row r="108" spans="2:18" hidden="1" x14ac:dyDescent="0.15">
      <c r="B108" s="62">
        <v>43</v>
      </c>
      <c r="C108" s="63" t="s">
        <v>133</v>
      </c>
      <c r="D108" s="2" t="s">
        <v>130</v>
      </c>
      <c r="E108" s="140" t="s">
        <v>131</v>
      </c>
      <c r="F108" s="141" t="str">
        <f t="shared" si="10"/>
        <v/>
      </c>
      <c r="G108" s="141" t="str">
        <f t="shared" si="10"/>
        <v/>
      </c>
      <c r="H108" s="141" t="str">
        <f t="shared" si="10"/>
        <v/>
      </c>
      <c r="I108" s="141" t="str">
        <f t="shared" si="10"/>
        <v/>
      </c>
      <c r="J108" s="141" t="str">
        <f t="shared" si="10"/>
        <v/>
      </c>
      <c r="K108" s="141" t="str">
        <f t="shared" si="10"/>
        <v/>
      </c>
      <c r="L108" s="141" t="str">
        <f t="shared" si="10"/>
        <v/>
      </c>
      <c r="M108" s="141" t="str">
        <f t="shared" si="10"/>
        <v/>
      </c>
      <c r="N108" s="141" t="str">
        <f t="shared" si="10"/>
        <v/>
      </c>
      <c r="O108" s="141" t="str">
        <f t="shared" si="10"/>
        <v/>
      </c>
      <c r="P108" s="141" t="str">
        <f t="shared" si="10"/>
        <v/>
      </c>
      <c r="Q108" s="141" t="str">
        <f t="shared" si="10"/>
        <v/>
      </c>
      <c r="R108" s="138" t="str">
        <f t="shared" si="8"/>
        <v/>
      </c>
    </row>
    <row r="109" spans="2:18" hidden="1" x14ac:dyDescent="0.15">
      <c r="B109" s="62">
        <v>44</v>
      </c>
      <c r="C109" s="63" t="s">
        <v>134</v>
      </c>
      <c r="D109" s="2" t="s">
        <v>76</v>
      </c>
      <c r="E109" s="140" t="s">
        <v>70</v>
      </c>
      <c r="F109" s="141" t="str">
        <f t="shared" si="10"/>
        <v/>
      </c>
      <c r="G109" s="141" t="str">
        <f t="shared" si="10"/>
        <v/>
      </c>
      <c r="H109" s="141" t="str">
        <f t="shared" si="10"/>
        <v/>
      </c>
      <c r="I109" s="141" t="str">
        <f t="shared" si="10"/>
        <v/>
      </c>
      <c r="J109" s="141" t="str">
        <f t="shared" si="10"/>
        <v/>
      </c>
      <c r="K109" s="141" t="str">
        <f t="shared" si="10"/>
        <v/>
      </c>
      <c r="L109" s="141" t="str">
        <f t="shared" si="10"/>
        <v/>
      </c>
      <c r="M109" s="141" t="str">
        <f t="shared" si="10"/>
        <v/>
      </c>
      <c r="N109" s="141" t="str">
        <f t="shared" si="10"/>
        <v/>
      </c>
      <c r="O109" s="141" t="str">
        <f t="shared" si="10"/>
        <v/>
      </c>
      <c r="P109" s="141" t="str">
        <f t="shared" si="10"/>
        <v/>
      </c>
      <c r="Q109" s="141" t="str">
        <f t="shared" si="10"/>
        <v/>
      </c>
      <c r="R109" s="138" t="str">
        <f t="shared" si="8"/>
        <v/>
      </c>
    </row>
    <row r="110" spans="2:18" hidden="1" x14ac:dyDescent="0.15">
      <c r="B110" s="62">
        <v>45</v>
      </c>
      <c r="C110" s="63" t="s">
        <v>135</v>
      </c>
      <c r="D110" s="2" t="s">
        <v>136</v>
      </c>
      <c r="E110" s="140" t="s">
        <v>137</v>
      </c>
      <c r="F110" s="141" t="str">
        <f t="shared" si="10"/>
        <v/>
      </c>
      <c r="G110" s="141" t="str">
        <f t="shared" si="10"/>
        <v/>
      </c>
      <c r="H110" s="141" t="str">
        <f t="shared" si="10"/>
        <v/>
      </c>
      <c r="I110" s="141" t="str">
        <f t="shared" si="10"/>
        <v/>
      </c>
      <c r="J110" s="141" t="str">
        <f t="shared" si="10"/>
        <v/>
      </c>
      <c r="K110" s="141" t="str">
        <f t="shared" si="10"/>
        <v/>
      </c>
      <c r="L110" s="141" t="str">
        <f t="shared" si="10"/>
        <v/>
      </c>
      <c r="M110" s="141" t="str">
        <f t="shared" si="10"/>
        <v/>
      </c>
      <c r="N110" s="141" t="str">
        <f t="shared" si="10"/>
        <v/>
      </c>
      <c r="O110" s="141" t="str">
        <f t="shared" si="10"/>
        <v/>
      </c>
      <c r="P110" s="141" t="str">
        <f t="shared" si="10"/>
        <v/>
      </c>
      <c r="Q110" s="141" t="str">
        <f t="shared" si="10"/>
        <v/>
      </c>
      <c r="R110" s="138" t="str">
        <f t="shared" si="8"/>
        <v/>
      </c>
    </row>
    <row r="111" spans="2:18" hidden="1" x14ac:dyDescent="0.15">
      <c r="B111" s="62">
        <v>46</v>
      </c>
      <c r="C111" s="63" t="s">
        <v>139</v>
      </c>
      <c r="D111" s="2" t="s">
        <v>140</v>
      </c>
      <c r="E111" s="140" t="s">
        <v>141</v>
      </c>
      <c r="F111" s="141">
        <f t="shared" si="10"/>
        <v>0.4</v>
      </c>
      <c r="G111" s="141">
        <f t="shared" si="10"/>
        <v>0.4</v>
      </c>
      <c r="H111" s="141">
        <f t="shared" si="10"/>
        <v>0.4</v>
      </c>
      <c r="I111" s="141" t="str">
        <f t="shared" si="10"/>
        <v/>
      </c>
      <c r="J111" s="141" t="str">
        <f t="shared" si="10"/>
        <v/>
      </c>
      <c r="K111" s="141" t="str">
        <f t="shared" si="10"/>
        <v/>
      </c>
      <c r="L111" s="141" t="str">
        <f t="shared" si="10"/>
        <v/>
      </c>
      <c r="M111" s="141" t="str">
        <f t="shared" si="10"/>
        <v/>
      </c>
      <c r="N111" s="141" t="str">
        <f t="shared" si="10"/>
        <v/>
      </c>
      <c r="O111" s="141" t="str">
        <f t="shared" si="10"/>
        <v/>
      </c>
      <c r="P111" s="141" t="str">
        <f t="shared" si="10"/>
        <v/>
      </c>
      <c r="Q111" s="141" t="str">
        <f>IF(Q52="","",IF(Q52=$V52,$AC52,Q52))</f>
        <v/>
      </c>
      <c r="R111" s="138">
        <f>IF(AND(F111="",G111="",H111="",I111="",J111="",K111="",L111="",M111="",N111="",O111="",P111="",Q111=""),"",AVERAGE(F111:Q111))</f>
        <v>0.40000000000000008</v>
      </c>
    </row>
    <row r="112" spans="2:18" hidden="1" x14ac:dyDescent="0.15">
      <c r="B112" s="62">
        <v>47</v>
      </c>
      <c r="C112" s="63" t="s">
        <v>143</v>
      </c>
      <c r="D112" s="2" t="s">
        <v>144</v>
      </c>
      <c r="E112" s="140" t="s">
        <v>145</v>
      </c>
      <c r="F112" s="141">
        <f t="shared" si="10"/>
        <v>7.31</v>
      </c>
      <c r="G112" s="141">
        <f t="shared" si="10"/>
        <v>7.73</v>
      </c>
      <c r="H112" s="141">
        <f t="shared" si="10"/>
        <v>7.31</v>
      </c>
      <c r="I112" s="141" t="str">
        <f t="shared" si="10"/>
        <v/>
      </c>
      <c r="J112" s="141" t="str">
        <f t="shared" si="10"/>
        <v/>
      </c>
      <c r="K112" s="141" t="str">
        <f t="shared" si="10"/>
        <v/>
      </c>
      <c r="L112" s="141" t="str">
        <f t="shared" si="10"/>
        <v/>
      </c>
      <c r="M112" s="141" t="str">
        <f t="shared" si="10"/>
        <v/>
      </c>
      <c r="N112" s="141" t="str">
        <f t="shared" si="10"/>
        <v/>
      </c>
      <c r="O112" s="141" t="str">
        <f t="shared" si="10"/>
        <v/>
      </c>
      <c r="P112" s="141" t="str">
        <f t="shared" si="10"/>
        <v/>
      </c>
      <c r="Q112" s="141" t="str">
        <f t="shared" si="10"/>
        <v/>
      </c>
      <c r="R112" s="138">
        <f t="shared" si="8"/>
        <v>7.4499999999999993</v>
      </c>
    </row>
    <row r="113" spans="2:18" hidden="1" x14ac:dyDescent="0.15">
      <c r="B113" s="62">
        <v>48</v>
      </c>
      <c r="C113" s="63" t="s">
        <v>146</v>
      </c>
      <c r="D113" s="2" t="s">
        <v>147</v>
      </c>
      <c r="E113" s="140" t="s">
        <v>145</v>
      </c>
      <c r="F113" s="141" t="str">
        <f t="shared" si="10"/>
        <v>異常なし</v>
      </c>
      <c r="G113" s="141" t="str">
        <f t="shared" si="10"/>
        <v>異常なし</v>
      </c>
      <c r="H113" s="141" t="str">
        <f t="shared" si="10"/>
        <v>異常なし</v>
      </c>
      <c r="I113" s="141" t="str">
        <f t="shared" si="10"/>
        <v/>
      </c>
      <c r="J113" s="141" t="str">
        <f t="shared" si="10"/>
        <v/>
      </c>
      <c r="K113" s="141" t="str">
        <f t="shared" si="10"/>
        <v/>
      </c>
      <c r="L113" s="141" t="str">
        <f t="shared" si="10"/>
        <v/>
      </c>
      <c r="M113" s="141" t="str">
        <f t="shared" si="10"/>
        <v/>
      </c>
      <c r="N113" s="141" t="str">
        <f t="shared" si="10"/>
        <v/>
      </c>
      <c r="O113" s="141" t="str">
        <f t="shared" si="10"/>
        <v/>
      </c>
      <c r="P113" s="141" t="str">
        <f t="shared" si="10"/>
        <v/>
      </c>
      <c r="Q113" s="141" t="str">
        <f t="shared" si="10"/>
        <v/>
      </c>
      <c r="R113" s="138"/>
    </row>
    <row r="114" spans="2:18" hidden="1" x14ac:dyDescent="0.15">
      <c r="B114" s="62">
        <v>49</v>
      </c>
      <c r="C114" s="63" t="s">
        <v>148</v>
      </c>
      <c r="D114" s="2" t="s">
        <v>147</v>
      </c>
      <c r="E114" s="140" t="s">
        <v>145</v>
      </c>
      <c r="F114" s="141" t="str">
        <f t="shared" ref="F114:Q117" si="11">IF(F55="","",IF(F55=$V55,$AC55,F55))</f>
        <v>異常なし</v>
      </c>
      <c r="G114" s="141" t="str">
        <f t="shared" si="11"/>
        <v>異常なし</v>
      </c>
      <c r="H114" s="141" t="str">
        <f t="shared" si="11"/>
        <v>異常なし</v>
      </c>
      <c r="I114" s="141" t="str">
        <f t="shared" si="11"/>
        <v/>
      </c>
      <c r="J114" s="141" t="str">
        <f t="shared" si="11"/>
        <v/>
      </c>
      <c r="K114" s="141" t="str">
        <f t="shared" si="11"/>
        <v/>
      </c>
      <c r="L114" s="141" t="str">
        <f t="shared" si="11"/>
        <v/>
      </c>
      <c r="M114" s="141" t="str">
        <f t="shared" si="11"/>
        <v/>
      </c>
      <c r="N114" s="141" t="str">
        <f t="shared" si="11"/>
        <v/>
      </c>
      <c r="O114" s="141" t="str">
        <f t="shared" si="11"/>
        <v/>
      </c>
      <c r="P114" s="141" t="str">
        <f t="shared" si="11"/>
        <v/>
      </c>
      <c r="Q114" s="141" t="str">
        <f t="shared" si="11"/>
        <v/>
      </c>
      <c r="R114" s="138"/>
    </row>
    <row r="115" spans="2:18" hidden="1" x14ac:dyDescent="0.15">
      <c r="B115" s="62">
        <v>50</v>
      </c>
      <c r="C115" s="63" t="s">
        <v>149</v>
      </c>
      <c r="D115" s="2" t="s">
        <v>150</v>
      </c>
      <c r="E115" s="140" t="s">
        <v>151</v>
      </c>
      <c r="F115" s="141">
        <f t="shared" si="11"/>
        <v>1</v>
      </c>
      <c r="G115" s="141">
        <f t="shared" si="11"/>
        <v>1</v>
      </c>
      <c r="H115" s="141">
        <f t="shared" si="11"/>
        <v>1</v>
      </c>
      <c r="I115" s="141" t="str">
        <f t="shared" si="11"/>
        <v/>
      </c>
      <c r="J115" s="141" t="str">
        <f t="shared" si="11"/>
        <v/>
      </c>
      <c r="K115" s="141" t="str">
        <f t="shared" si="11"/>
        <v/>
      </c>
      <c r="L115" s="141" t="str">
        <f t="shared" si="11"/>
        <v/>
      </c>
      <c r="M115" s="141" t="str">
        <f t="shared" si="11"/>
        <v/>
      </c>
      <c r="N115" s="141" t="str">
        <f t="shared" si="11"/>
        <v/>
      </c>
      <c r="O115" s="141" t="str">
        <f t="shared" si="11"/>
        <v/>
      </c>
      <c r="P115" s="141" t="str">
        <f t="shared" si="11"/>
        <v/>
      </c>
      <c r="Q115" s="141" t="str">
        <f t="shared" si="11"/>
        <v/>
      </c>
      <c r="R115" s="138">
        <f>IF(AND(F115="",G115="",H115="",I115="",J115="",K115="",L115="",M115="",N115="",O115="",P115="",Q115=""),"",AVERAGE(F115:Q115))</f>
        <v>1</v>
      </c>
    </row>
    <row r="116" spans="2:18" hidden="1" x14ac:dyDescent="0.15">
      <c r="B116" s="62">
        <v>51</v>
      </c>
      <c r="C116" s="63" t="s">
        <v>153</v>
      </c>
      <c r="D116" s="2" t="s">
        <v>154</v>
      </c>
      <c r="E116" s="140" t="s">
        <v>155</v>
      </c>
      <c r="F116" s="141">
        <f t="shared" si="11"/>
        <v>0.1</v>
      </c>
      <c r="G116" s="141">
        <f t="shared" si="11"/>
        <v>0.1</v>
      </c>
      <c r="H116" s="141">
        <f t="shared" si="11"/>
        <v>0.1</v>
      </c>
      <c r="I116" s="141" t="str">
        <f t="shared" si="11"/>
        <v/>
      </c>
      <c r="J116" s="141" t="str">
        <f t="shared" si="11"/>
        <v/>
      </c>
      <c r="K116" s="141" t="str">
        <f t="shared" si="11"/>
        <v/>
      </c>
      <c r="L116" s="141" t="str">
        <f t="shared" si="11"/>
        <v/>
      </c>
      <c r="M116" s="141" t="str">
        <f t="shared" si="11"/>
        <v/>
      </c>
      <c r="N116" s="141" t="str">
        <f t="shared" si="11"/>
        <v/>
      </c>
      <c r="O116" s="141" t="str">
        <f t="shared" si="11"/>
        <v/>
      </c>
      <c r="P116" s="141" t="str">
        <f t="shared" si="11"/>
        <v/>
      </c>
      <c r="Q116" s="141" t="str">
        <f t="shared" si="11"/>
        <v/>
      </c>
      <c r="R116" s="138">
        <f>IF(AND(F116="",G116="",H116="",I116="",J116="",K116="",L116="",M116="",N116="",O116="",P116="",Q116=""),"",AVERAGE(F116:Q116))</f>
        <v>0.10000000000000002</v>
      </c>
    </row>
    <row r="117" spans="2:18" ht="14.25" hidden="1" thickBot="1" x14ac:dyDescent="0.2">
      <c r="B117" s="113"/>
      <c r="C117" s="114" t="s">
        <v>157</v>
      </c>
      <c r="D117" s="4" t="s">
        <v>61</v>
      </c>
      <c r="E117" s="142" t="s">
        <v>116</v>
      </c>
      <c r="F117" s="129">
        <f t="shared" si="11"/>
        <v>0.3</v>
      </c>
      <c r="G117" s="129">
        <f t="shared" si="11"/>
        <v>0.3</v>
      </c>
      <c r="H117" s="129">
        <f t="shared" si="11"/>
        <v>0.2</v>
      </c>
      <c r="I117" s="129" t="str">
        <f t="shared" si="11"/>
        <v/>
      </c>
      <c r="J117" s="129" t="str">
        <f t="shared" si="11"/>
        <v/>
      </c>
      <c r="K117" s="129" t="str">
        <f t="shared" si="11"/>
        <v/>
      </c>
      <c r="L117" s="129" t="str">
        <f t="shared" si="11"/>
        <v/>
      </c>
      <c r="M117" s="129" t="str">
        <f t="shared" si="11"/>
        <v/>
      </c>
      <c r="N117" s="129" t="str">
        <f t="shared" si="11"/>
        <v/>
      </c>
      <c r="O117" s="129" t="str">
        <f t="shared" si="11"/>
        <v/>
      </c>
      <c r="P117" s="129" t="str">
        <f t="shared" si="11"/>
        <v/>
      </c>
      <c r="Q117" s="129" t="str">
        <f t="shared" si="11"/>
        <v/>
      </c>
      <c r="R117" s="143">
        <f>IF(AND(F117="",G117="",H117="",I117="",J117="",K117="",L117="",M117="",N117="",O117="",P117="",Q117=""),"",AVERAGE(F117:Q117))</f>
        <v>0.26666666666666666</v>
      </c>
    </row>
  </sheetData>
  <mergeCells count="41">
    <mergeCell ref="B65:C65"/>
    <mergeCell ref="O61:O62"/>
    <mergeCell ref="P61:P62"/>
    <mergeCell ref="Q61:Q62"/>
    <mergeCell ref="R61:R62"/>
    <mergeCell ref="B63:C63"/>
    <mergeCell ref="B64:C64"/>
    <mergeCell ref="I61:I62"/>
    <mergeCell ref="J61:J62"/>
    <mergeCell ref="K61:K62"/>
    <mergeCell ref="L61:L62"/>
    <mergeCell ref="M61:M62"/>
    <mergeCell ref="N61:N62"/>
    <mergeCell ref="B61:C62"/>
    <mergeCell ref="D61:D62"/>
    <mergeCell ref="E61:E62"/>
    <mergeCell ref="F61:F62"/>
    <mergeCell ref="G61:G62"/>
    <mergeCell ref="H61:H62"/>
    <mergeCell ref="R2:R3"/>
    <mergeCell ref="S2:S3"/>
    <mergeCell ref="B4:C4"/>
    <mergeCell ref="B5:C5"/>
    <mergeCell ref="B6:C6"/>
    <mergeCell ref="L2:L3"/>
    <mergeCell ref="M2:M3"/>
    <mergeCell ref="B1:T1"/>
    <mergeCell ref="B2:C3"/>
    <mergeCell ref="D2:D3"/>
    <mergeCell ref="E2:E3"/>
    <mergeCell ref="F2:F3"/>
    <mergeCell ref="G2:G3"/>
    <mergeCell ref="H2:H3"/>
    <mergeCell ref="I2:I3"/>
    <mergeCell ref="J2:J3"/>
    <mergeCell ref="K2:K3"/>
    <mergeCell ref="T2:T3"/>
    <mergeCell ref="N2:N3"/>
    <mergeCell ref="O2:O3"/>
    <mergeCell ref="P2:P3"/>
    <mergeCell ref="Q2:Q3"/>
  </mergeCells>
  <phoneticPr fontId="2"/>
  <conditionalFormatting sqref="F2:T58 F61:Q117">
    <cfRule type="cellIs" dxfId="0" priority="1" stopIfTrue="1" operator="equal">
      <formula>""</formula>
    </cfRule>
  </conditionalFormatting>
  <printOptions horizontalCentered="1"/>
  <pageMargins left="0" right="0" top="0.78740157480314965" bottom="0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1_平松</vt:lpstr>
      <vt:lpstr>2_宝蔵寺</vt:lpstr>
      <vt:lpstr>3_丸尾</vt:lpstr>
      <vt:lpstr>4_上三河</vt:lpstr>
      <vt:lpstr>5_下三河</vt:lpstr>
      <vt:lpstr>6_西徳久</vt:lpstr>
      <vt:lpstr>7_船越</vt:lpstr>
      <vt:lpstr>'1_平松'!Print_Area</vt:lpstr>
      <vt:lpstr>'2_宝蔵寺'!Print_Area</vt:lpstr>
      <vt:lpstr>'3_丸尾'!Print_Area</vt:lpstr>
      <vt:lpstr>'4_上三河'!Print_Area</vt:lpstr>
      <vt:lpstr>'5_下三河'!Print_Area</vt:lpstr>
      <vt:lpstr>'6_西徳久'!Print_Area</vt:lpstr>
      <vt:lpstr>'7_船越'!Print_Area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木本</dc:creator>
  <cp:lastModifiedBy>日本メンテナス株式会社 佐用事業所</cp:lastModifiedBy>
  <dcterms:created xsi:type="dcterms:W3CDTF">2020-07-22T08:07:29Z</dcterms:created>
  <dcterms:modified xsi:type="dcterms:W3CDTF">2025-08-04T02:10:01Z</dcterms:modified>
</cp:coreProperties>
</file>