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C:\Users\hirai-d\Desktop\01_財政室\07_公会計\01_照会\R8\07_【911（金）〆】令和６年度財政状況資料集の作成について（2回目・地方公会計関係）\02_作成\02_作成・結合\"/>
    </mc:Choice>
  </mc:AlternateContent>
  <xr:revisionPtr revIDLastSave="0" documentId="13_ncr:1_{B66B1934-7AE6-4756-8BAE-844CE184CA3C}" xr6:coauthVersionLast="47" xr6:coauthVersionMax="47" xr10:uidLastSave="{00000000-0000-0000-0000-000000000000}"/>
  <bookViews>
    <workbookView xWindow="3240" yWindow="4530" windowWidth="28800" windowHeight="15345"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91029" concurrentManualCount="2"/>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G34" i="10" l="1"/>
  <c r="AO35" i="10"/>
  <c r="AO34"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E42" i="10"/>
  <c r="AM42" i="10"/>
  <c r="U42" i="10"/>
  <c r="C42" i="10"/>
  <c r="CO41" i="10"/>
  <c r="BE41" i="10"/>
  <c r="AM41" i="10"/>
  <c r="U41" i="10"/>
  <c r="C41" i="10"/>
  <c r="CO40" i="10"/>
  <c r="BE40" i="10"/>
  <c r="AM40" i="10"/>
  <c r="U40" i="10"/>
  <c r="C40" i="10"/>
  <c r="CO39" i="10"/>
  <c r="BE39" i="10"/>
  <c r="AM39" i="10"/>
  <c r="U39" i="10"/>
  <c r="C39" i="10"/>
  <c r="CO38" i="10"/>
  <c r="BE38" i="10"/>
  <c r="AM38" i="10"/>
  <c r="U38" i="10"/>
  <c r="C38" i="10"/>
  <c r="CO37" i="10"/>
  <c r="BE37" i="10"/>
  <c r="AM37" i="10"/>
  <c r="U37" i="10"/>
  <c r="C37" i="10"/>
  <c r="CO36" i="10"/>
  <c r="BE36" i="10"/>
  <c r="AM36" i="10"/>
  <c r="CO35" i="10"/>
  <c r="BW35" i="10"/>
  <c r="BW36" i="10" s="1"/>
  <c r="BW37" i="10" s="1"/>
  <c r="BW38" i="10" s="1"/>
  <c r="BW39" i="10" s="1"/>
  <c r="BW40" i="10" s="1"/>
  <c r="BW41" i="10" s="1"/>
  <c r="BW42" i="10" s="1"/>
  <c r="BE35" i="10"/>
  <c r="CO34" i="10"/>
  <c r="BW34" i="10"/>
  <c r="C34" i="10"/>
  <c r="C35" i="10" l="1"/>
  <c r="C36" i="10" s="1"/>
  <c r="U34" i="10"/>
  <c r="U35" i="10" s="1"/>
  <c r="U36"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AM34" i="10" l="1"/>
  <c r="AM35" i="10" s="1"/>
  <c r="BE34" i="10"/>
</calcChain>
</file>

<file path=xl/sharedStrings.xml><?xml version="1.0" encoding="utf-8"?>
<sst xmlns="http://schemas.openxmlformats.org/spreadsheetml/2006/main" count="1141" uniqueCount="578">
  <si>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</si>
  <si>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</si>
  <si>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</si>
  <si>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</si>
  <si>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</si>
  <si>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</si>
  <si>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</si>
  <si>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</si>
  <si>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</si>
  <si>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</si>
  <si>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</si>
  <si>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</si>
  <si>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</si>
  <si>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</si>
  <si>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</si>
  <si>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</si>
  <si>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</si>
  <si>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</si>
  <si>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</si>
  <si>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</si>
  <si>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</si>
  <si>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</si>
  <si>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</si>
  <si>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</si>
  <si>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</si>
  <si>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</si>
  <si>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</si>
  <si>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</si>
  <si>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</si>
  <si>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</si>
  <si>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</si>
  <si>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</si>
  <si>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</si>
  <si>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</si>
  <si>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</si>
  <si>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</si>
  <si>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</si>
  <si>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</si>
  <si>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</si>
  <si>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</si>
  <si>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</si>
  <si>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</si>
  <si>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</si>
  <si>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</si>
  <si>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</si>
  <si>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</si>
  <si>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</si>
  <si>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</si>
  <si>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</si>
  <si>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</si>
  <si>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</si>
  <si>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</si>
  <si>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</si>
  <si>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</si>
  <si>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</si>
  <si>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</si>
  <si>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</si>
  <si>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</si>
  <si>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</si>
  <si>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</si>
  <si>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</si>
  <si>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</si>
  <si>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</si>
  <si>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</si>
  <si>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</si>
  <si>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</si>
  <si>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</si>
  <si>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</si>
  <si>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</si>
  <si>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</si>
  <si>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</si>
  <si>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</si>
  <si>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</si>
  <si>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</si>
  <si>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</si>
  <si>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</si>
  <si>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</si>
  <si>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</si>
  <si>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</si>
  <si>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兵庫県</t>
    <phoneticPr fontId="5"/>
  </si>
  <si>
    <t>市町村類型</t>
    <phoneticPr fontId="5"/>
  </si>
  <si>
    <t>Ⅳ－２</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</si>
  <si>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</si>
  <si>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</si>
  <si>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</si>
  <si>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</si>
  <si>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</si>
  <si>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</si>
  <si>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</si>
  <si>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</si>
  <si>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</si>
  <si>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</si>
  <si>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</si>
  <si>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</si>
  <si>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佐用町</t>
    <phoneticPr fontId="5"/>
  </si>
  <si>
    <t>地方交付税種地</t>
    <rPh sb="0" eb="2">
      <t>チホウ</t>
    </rPh>
    <rPh sb="2" eb="5">
      <t>コウフゼイ</t>
    </rPh>
    <rPh sb="5" eb="6">
      <t>シュ</t>
    </rPh>
    <rPh sb="6" eb="7">
      <t>チ</t>
    </rPh>
    <phoneticPr fontId="5"/>
  </si>
  <si>
    <t>2-2</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</si>
  <si>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</si>
  <si>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</si>
  <si>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</si>
  <si>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</si>
  <si>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</si>
  <si>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</si>
  <si>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</si>
  <si>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t>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</si>
  <si>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</si>
  <si>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</si>
  <si>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</si>
  <si>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</si>
  <si>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</si>
  <si>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</si>
  <si>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</si>
  <si>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</si>
  <si>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</si>
  <si>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</si>
  <si>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</si>
  <si>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</si>
  <si>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</si>
  <si>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-9.4</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</si>
  <si>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</si>
  <si>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</si>
  <si>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</si>
  <si>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</si>
  <si>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</si>
  <si>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</si>
  <si>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</si>
  <si>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</si>
  <si>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</si>
  <si>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</si>
  <si>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</si>
  <si>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</si>
  <si>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</si>
  <si>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</si>
  <si>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</si>
  <si>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</si>
  <si>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</si>
  <si>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</si>
  <si>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</si>
  <si>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</si>
  <si>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</si>
  <si>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</si>
  <si>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-2.9</t>
    <phoneticPr fontId="5"/>
  </si>
  <si>
    <t>基準財政需要額</t>
    <phoneticPr fontId="25"/>
  </si>
  <si>
    <t>うち日本人(％)</t>
    <phoneticPr fontId="5"/>
  </si>
  <si>
    <t>-3.2</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</si>
  <si>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</si>
  <si>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</si>
  <si>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</si>
  <si>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</si>
  <si>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</si>
  <si>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</si>
  <si>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</si>
  <si>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</si>
  <si>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</si>
  <si>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</si>
  <si>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</si>
  <si>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</si>
  <si>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</si>
  <si>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</si>
  <si>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</si>
  <si>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</si>
  <si>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</si>
  <si>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</si>
  <si>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</si>
  <si>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</si>
  <si>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</si>
  <si>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</si>
  <si>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</si>
  <si>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</si>
  <si>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</si>
  <si>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</si>
  <si>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</si>
  <si>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</si>
  <si>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</si>
  <si>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</si>
  <si>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</si>
  <si>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</si>
  <si>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</si>
  <si>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</si>
  <si>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</si>
  <si>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</si>
  <si>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</si>
  <si>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</si>
  <si>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</si>
  <si>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</si>
  <si>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</si>
  <si>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</si>
  <si>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</si>
  <si>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</si>
  <si>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</si>
  <si>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</si>
  <si>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</si>
  <si>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</si>
  <si>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</si>
  <si>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</si>
  <si>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</si>
  <si>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</si>
  <si>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</si>
  <si>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</si>
  <si>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</si>
  <si>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</si>
  <si>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</si>
  <si>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</si>
  <si>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兵庫県佐用町</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</si>
  <si>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</si>
  <si>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</si>
  <si>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</si>
  <si>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</si>
  <si>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</si>
  <si>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</si>
  <si>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</si>
  <si>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</si>
  <si>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</si>
  <si>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</si>
  <si>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</si>
  <si>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</si>
  <si>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</si>
  <si>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</si>
  <si>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</si>
  <si>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</si>
  <si>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</si>
  <si>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</si>
  <si>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</si>
  <si>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</si>
  <si>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</si>
  <si>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</si>
  <si>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</si>
  <si>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</si>
  <si>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</si>
  <si>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</si>
  <si>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</si>
  <si>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</si>
  <si>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</si>
  <si>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</si>
  <si>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</si>
  <si>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</si>
  <si>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</si>
  <si>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</si>
  <si>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</si>
  <si>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</si>
  <si>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</si>
  <si>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</si>
  <si>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</si>
  <si>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</si>
  <si>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</si>
  <si>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</si>
  <si>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</si>
  <si>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</si>
  <si>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</si>
  <si>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</si>
  <si>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</si>
  <si>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</si>
  <si>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</si>
  <si>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</si>
  <si>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</si>
  <si>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</si>
  <si>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</si>
  <si>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</si>
  <si>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</si>
  <si>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</si>
  <si>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</si>
  <si>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</si>
  <si>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</si>
  <si>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</si>
  <si>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</si>
  <si>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</si>
  <si>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</si>
  <si>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</si>
  <si>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</si>
  <si>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</si>
  <si>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</si>
  <si>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</si>
  <si>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</si>
  <si>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</si>
  <si>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</si>
  <si>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</si>
  <si>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</si>
  <si>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</si>
  <si>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</si>
  <si>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</si>
  <si>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</si>
  <si>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</si>
  <si>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</si>
  <si>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</si>
  <si>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</si>
  <si>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</si>
  <si>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</si>
  <si>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</si>
  <si>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</si>
  <si>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</si>
  <si>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</si>
  <si>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</si>
  <si>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</si>
  <si>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</si>
  <si>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</si>
  <si>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</si>
  <si>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</si>
  <si>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</si>
  <si>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</si>
  <si>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</si>
  <si>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</si>
  <si>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</si>
  <si>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</si>
  <si>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</si>
  <si>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</si>
  <si>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</si>
  <si>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</si>
  <si>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</si>
  <si>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</si>
  <si>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</si>
  <si>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</si>
  <si>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</si>
  <si>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</si>
  <si>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</si>
  <si>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</si>
  <si>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</si>
  <si>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</si>
  <si>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</si>
  <si>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</si>
  <si>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</si>
  <si>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</si>
  <si>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</si>
  <si>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</si>
  <si>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上水道</t>
    <phoneticPr fontId="5"/>
  </si>
  <si>
    <t>加入世帯数(世帯)</t>
  </si>
  <si>
    <t>　繰出金</t>
    <phoneticPr fontId="5"/>
  </si>
  <si>
    <t>　うち減収補塡債(特例分)</t>
    <rPh sb="4" eb="5">
      <t>シュウ</t>
    </rPh>
    <rPh sb="9" eb="10">
      <t>トク</t>
    </rPh>
    <rPh sb="10" eb="11">
      <t>レイ</t>
    </rPh>
    <rPh sb="11" eb="12">
      <t>ブン</t>
    </rPh>
    <phoneticPr fontId="16"/>
  </si>
  <si>
    <t>観光施設</t>
    <phoneticPr fontId="5"/>
  </si>
  <si>
    <t>被保険者数(人)</t>
  </si>
  <si>
    <t>　積立金</t>
    <phoneticPr fontId="5"/>
  </si>
  <si>
    <t>　うち臨時財政対策債</t>
    <phoneticPr fontId="5"/>
  </si>
  <si>
    <t>工業用水道</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</si>
  <si>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</si>
  <si>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</si>
  <si>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</si>
  <si>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</si>
  <si>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</si>
  <si>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</si>
  <si>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</si>
  <si>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</si>
  <si>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</si>
  <si>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</si>
  <si>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</si>
  <si>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</si>
  <si>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</si>
  <si>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</si>
  <si>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</si>
  <si>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</si>
  <si>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</si>
  <si>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</si>
  <si>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</si>
  <si>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</si>
  <si>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</si>
  <si>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</si>
  <si>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兵庫県佐用町</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</si>
  <si>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</si>
  <si>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</si>
  <si>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</si>
  <si>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</si>
  <si>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</si>
  <si>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</si>
  <si>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</si>
  <si>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</si>
  <si>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</si>
  <si>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</si>
  <si>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</si>
  <si>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</si>
  <si>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</si>
  <si>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</si>
  <si>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</si>
  <si>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</si>
  <si>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</si>
  <si>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</si>
  <si>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</si>
  <si>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</si>
  <si>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メガソーラー事業収入特別会計</t>
    <phoneticPr fontId="5"/>
  </si>
  <si>
    <t>西はりま天文台公園特別会計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</si>
  <si>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</si>
  <si>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</si>
  <si>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</si>
  <si>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</si>
  <si>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</si>
  <si>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</si>
  <si>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</si>
  <si>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</si>
  <si>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</si>
  <si>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</si>
  <si>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</si>
  <si>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</si>
  <si>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</si>
  <si>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国民健康保険特別会計</t>
    <phoneticPr fontId="5"/>
  </si>
  <si>
    <t>後期高齢者医療特別会計</t>
    <phoneticPr fontId="5"/>
  </si>
  <si>
    <t>介護保険特別会計</t>
    <phoneticPr fontId="5"/>
  </si>
  <si>
    <t>簡易水道事業会計</t>
    <phoneticPr fontId="5"/>
  </si>
  <si>
    <t>法適用企業</t>
    <phoneticPr fontId="5"/>
  </si>
  <si>
    <t>下水道事業会計</t>
    <phoneticPr fontId="5"/>
  </si>
  <si>
    <t>笹ケ丘荘特別会計</t>
    <phoneticPr fontId="5"/>
  </si>
  <si>
    <t>法非適用企業</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</si>
  <si>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</si>
  <si>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</si>
  <si>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</si>
  <si>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</si>
  <si>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</si>
  <si>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</si>
  <si>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</si>
  <si>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</si>
  <si>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</si>
  <si>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</si>
  <si>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</si>
  <si>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</si>
  <si>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</si>
  <si>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</si>
  <si>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</si>
  <si>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</si>
  <si>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</si>
  <si>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</si>
  <si>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</si>
  <si>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</si>
  <si>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</si>
  <si>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</si>
  <si>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</si>
  <si>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</si>
  <si>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</si>
  <si>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</si>
  <si>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</si>
  <si>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</si>
  <si>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</si>
  <si>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</si>
  <si>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</si>
  <si>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</si>
  <si>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</si>
  <si>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</si>
  <si>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</si>
  <si>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</si>
  <si>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</si>
  <si>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</si>
  <si>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</si>
  <si>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</si>
  <si>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</si>
  <si>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</si>
  <si>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</si>
  <si>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</si>
  <si>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</si>
  <si>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</si>
  <si>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</si>
  <si>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</si>
  <si>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</si>
  <si>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</si>
  <si>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</si>
  <si>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</si>
  <si>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</si>
  <si>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</si>
  <si>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</si>
  <si>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</si>
  <si>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</si>
  <si>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</si>
  <si>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</si>
  <si>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</si>
  <si>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</si>
  <si>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</si>
  <si>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</si>
  <si>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</si>
  <si>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</si>
  <si>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</si>
  <si>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</si>
  <si>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</si>
  <si>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</si>
  <si>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</si>
  <si>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</si>
  <si>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</si>
  <si>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</si>
  <si>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</si>
  <si>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</si>
  <si>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</si>
  <si>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</si>
  <si>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</si>
  <si>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</si>
  <si>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</si>
  <si>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</si>
  <si>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</si>
  <si>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</si>
  <si>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</si>
  <si>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</si>
  <si>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</si>
  <si>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</si>
  <si>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</si>
  <si>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</si>
  <si>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</si>
  <si>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</si>
  <si>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t>
  </si>
  <si>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</si>
  <si>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</si>
  <si>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</si>
  <si>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</si>
  <si>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</si>
  <si>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</si>
  <si>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</si>
  <si>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</si>
  <si>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</si>
  <si>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</si>
  <si>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</si>
  <si>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</si>
  <si>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</si>
  <si>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</si>
  <si>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</si>
  <si>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</si>
  <si>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</si>
  <si>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</si>
  <si>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</si>
  <si>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</si>
  <si>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</si>
  <si>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</si>
  <si>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</si>
  <si>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</si>
  <si>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</si>
  <si>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</si>
  <si>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</si>
  <si>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</si>
  <si>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</si>
  <si>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</si>
  <si>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</si>
  <si>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</si>
  <si>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</si>
  <si>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</si>
  <si>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</si>
  <si>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</si>
  <si>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</si>
  <si>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</si>
  <si>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</si>
  <si>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</si>
  <si>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</si>
  <si>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</si>
  <si>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</si>
  <si>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簡易水道事業会計</t>
  </si>
  <si>
    <t>下水道事業会計</t>
  </si>
  <si>
    <t>一般会計</t>
  </si>
  <si>
    <t>国民健康保険特別会計</t>
  </si>
  <si>
    <t>後期高齢者医療特別会計</t>
  </si>
  <si>
    <t>介護保険特別会計</t>
  </si>
  <si>
    <t>西はりま天文台公園特別会計</t>
  </si>
  <si>
    <t>▲ 0.22</t>
  </si>
  <si>
    <t>▲ 0.21</t>
  </si>
  <si>
    <t>▲ 0.16</t>
  </si>
  <si>
    <t>メガソーラー事業収入特別会計</t>
  </si>
  <si>
    <t>その他会計（赤字）</t>
  </si>
  <si>
    <t>▲ 1.20</t>
  </si>
  <si>
    <t>その他会計（黒字）</t>
  </si>
  <si>
    <t>R02</t>
    <phoneticPr fontId="5"/>
  </si>
  <si>
    <t>R03</t>
    <phoneticPr fontId="5"/>
  </si>
  <si>
    <t>R04</t>
    <phoneticPr fontId="5"/>
  </si>
  <si>
    <t>R05</t>
    <phoneticPr fontId="5"/>
  </si>
  <si>
    <t>R06</t>
    <phoneticPr fontId="5"/>
  </si>
  <si>
    <t>-</t>
    <phoneticPr fontId="2"/>
  </si>
  <si>
    <t>播磨高原広域事務組合　一般会計</t>
  </si>
  <si>
    <t>播磨高原広域事務組合　水道事業会計</t>
  </si>
  <si>
    <t>播磨高原広域事務組合　下水道事業会計</t>
  </si>
  <si>
    <t>兵庫県後期高齢者医療広域連合　一般会計</t>
  </si>
  <si>
    <t>兵庫県後期高齢者医療広域連合　特別会計</t>
  </si>
  <si>
    <t>兵庫県市町村職員退職手当組合　一般会計</t>
  </si>
  <si>
    <t>兵庫県町議会議員公務災害補償組合　一般会計</t>
  </si>
  <si>
    <t>にしはりま環境事務組合　一般会計</t>
  </si>
  <si>
    <t>西はりま消防組合　一般会計</t>
  </si>
  <si>
    <t>過疎地域自立振興基金</t>
    <phoneticPr fontId="5"/>
  </si>
  <si>
    <t>公共施設等整備基金</t>
    <phoneticPr fontId="5"/>
  </si>
  <si>
    <t>合併振興基金</t>
    <phoneticPr fontId="5"/>
  </si>
  <si>
    <t>災害復興基金</t>
    <phoneticPr fontId="5"/>
  </si>
  <si>
    <t>地域福祉基金</t>
    <phoneticPr fontId="5"/>
  </si>
  <si>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</si>
  <si>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</si>
  <si>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将来負担比率は0％以下で、現状の財政状況としては健全であるといえるが、有形固定資産減価償却率は類似団体内平均値を上回っていることから、今後は公共施設の更新等が発生すると見込まれるため、公共施設等総合管理計画で掲げた目標達成に向けた取組を進めるとともに、健全な財政運営を維持できるよう努める。</t>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</si>
  <si>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</si>
  <si>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</si>
  <si>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</si>
  <si>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</si>
  <si>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</si>
  <si>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</si>
  <si>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計画的な繰上償還により、将来負担比率は平成27年度以降0％以下で、実質公債費比率においても類似団体平均を下回っている。
今後は、公共施設やインフラの更新時期が迫っており、公債費の増加が見込まれるため、公共施設等総合管理計画に基づいた施設の計画的な更新・維持管理によって公債費の平準化に努める。</t>
    <phoneticPr fontId="5"/>
  </si>
  <si>
    <t>実質公債費比率</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</si>
</sst>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0"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cellStyleXfs>
  <cellXfs count="1275">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Fill="1" applyBorder="1" applyAlignment="1">
      <alignment horizontal="center" vertical="center" wrapText="1"/>
    </xf>
    <xf numFmtId="176" fontId="6" fillId="0" borderId="4" xfId="1" applyNumberFormat="1" applyFont="1" applyFill="1" applyBorder="1" applyAlignment="1" applyProtection="1">
      <alignment horizontal="right" vertical="center" shrinkToFit="1"/>
    </xf>
    <xf numFmtId="176" fontId="6" fillId="0" borderId="5" xfId="1" applyNumberFormat="1" applyFont="1" applyFill="1" applyBorder="1" applyAlignment="1" applyProtection="1">
      <alignment horizontal="right" vertical="center" shrinkToFit="1"/>
    </xf>
    <xf numFmtId="176" fontId="6" fillId="0" borderId="10" xfId="1" applyNumberFormat="1" applyFont="1" applyFill="1" applyBorder="1" applyAlignment="1" applyProtection="1">
      <alignment horizontal="right" vertical="center" shrinkToFit="1"/>
    </xf>
    <xf numFmtId="0" fontId="6" fillId="0" borderId="11" xfId="1" applyFont="1" applyFill="1" applyBorder="1" applyAlignment="1">
      <alignment horizontal="center" vertical="center" wrapText="1"/>
    </xf>
    <xf numFmtId="176" fontId="6" fillId="0" borderId="14" xfId="1" applyNumberFormat="1" applyFont="1" applyFill="1" applyBorder="1" applyAlignment="1" applyProtection="1">
      <alignment horizontal="right" vertical="center" shrinkToFit="1"/>
    </xf>
    <xf numFmtId="176" fontId="6" fillId="0" borderId="15" xfId="1" applyNumberFormat="1" applyFont="1" applyFill="1" applyBorder="1" applyAlignment="1" applyProtection="1">
      <alignment horizontal="right" vertical="center" shrinkToFit="1"/>
    </xf>
    <xf numFmtId="176" fontId="6" fillId="0" borderId="16" xfId="1" applyNumberFormat="1" applyFont="1" applyFill="1" applyBorder="1" applyAlignment="1" applyProtection="1">
      <alignment horizontal="right" vertical="center" shrinkToFit="1"/>
    </xf>
    <xf numFmtId="0" fontId="6" fillId="0" borderId="17" xfId="1" applyFont="1" applyFill="1" applyBorder="1" applyAlignment="1">
      <alignment horizontal="center" vertical="center"/>
    </xf>
    <xf numFmtId="176" fontId="6" fillId="0" borderId="20" xfId="1" applyNumberFormat="1" applyFont="1" applyFill="1" applyBorder="1" applyAlignment="1" applyProtection="1">
      <alignment horizontal="right" vertical="center" shrinkToFit="1"/>
    </xf>
    <xf numFmtId="176" fontId="6" fillId="0" borderId="21" xfId="1" applyNumberFormat="1" applyFont="1" applyFill="1" applyBorder="1" applyAlignment="1" applyProtection="1">
      <alignment horizontal="right" vertical="center" shrinkToFit="1"/>
    </xf>
    <xf numFmtId="176" fontId="6" fillId="0" borderId="22" xfId="1" applyNumberFormat="1" applyFont="1" applyFill="1" applyBorder="1" applyAlignment="1" applyProtection="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Fill="1" applyBorder="1" applyAlignment="1">
      <alignment vertical="center" wrapText="1"/>
    </xf>
    <xf numFmtId="176" fontId="6" fillId="0" borderId="27" xfId="2" applyNumberFormat="1" applyFont="1" applyFill="1" applyBorder="1" applyAlignment="1">
      <alignment horizontal="right" vertical="center" shrinkToFit="1"/>
    </xf>
    <xf numFmtId="176" fontId="6" fillId="0" borderId="28" xfId="2" applyNumberFormat="1" applyFont="1" applyFill="1" applyBorder="1" applyAlignment="1">
      <alignment horizontal="right" vertical="center" shrinkToFit="1"/>
    </xf>
    <xf numFmtId="176" fontId="6" fillId="0" borderId="29" xfId="2" applyNumberFormat="1" applyFont="1" applyFill="1" applyBorder="1" applyAlignment="1">
      <alignment horizontal="right" vertical="center" shrinkToFit="1"/>
    </xf>
    <xf numFmtId="0" fontId="6" fillId="0" borderId="30" xfId="2" applyFont="1" applyFill="1" applyBorder="1" applyAlignment="1">
      <alignment vertical="center"/>
    </xf>
    <xf numFmtId="176" fontId="6" fillId="0" borderId="33" xfId="2" applyNumberFormat="1" applyFont="1" applyFill="1" applyBorder="1" applyAlignment="1">
      <alignment horizontal="right" vertical="center" shrinkToFit="1"/>
    </xf>
    <xf numFmtId="176" fontId="6" fillId="0" borderId="34" xfId="2" applyNumberFormat="1" applyFont="1" applyFill="1" applyBorder="1" applyAlignment="1">
      <alignment horizontal="right" vertical="center" shrinkToFit="1"/>
    </xf>
    <xf numFmtId="176" fontId="6" fillId="0" borderId="35" xfId="2" applyNumberFormat="1" applyFont="1" applyFill="1" applyBorder="1" applyAlignment="1">
      <alignment horizontal="right" vertical="center" shrinkToFit="1"/>
    </xf>
    <xf numFmtId="0" fontId="6" fillId="0" borderId="11" xfId="2" applyFont="1" applyFill="1" applyBorder="1" applyAlignment="1">
      <alignment vertical="center"/>
    </xf>
    <xf numFmtId="0" fontId="6" fillId="0" borderId="17" xfId="2" applyFont="1" applyFill="1" applyBorder="1" applyAlignment="1">
      <alignment vertical="center"/>
    </xf>
    <xf numFmtId="176" fontId="6" fillId="0" borderId="20" xfId="2" applyNumberFormat="1" applyFont="1" applyFill="1" applyBorder="1" applyAlignment="1">
      <alignment horizontal="right" vertical="center" shrinkToFit="1"/>
    </xf>
    <xf numFmtId="176" fontId="6" fillId="0" borderId="21" xfId="2" applyNumberFormat="1" applyFont="1" applyFill="1" applyBorder="1" applyAlignment="1">
      <alignment horizontal="right" vertical="center" shrinkToFit="1"/>
    </xf>
    <xf numFmtId="176" fontId="6" fillId="0" borderId="22" xfId="2" applyNumberFormat="1" applyFont="1" applyFill="1" applyBorder="1" applyAlignment="1">
      <alignment horizontal="right" vertical="center" shrinkToFit="1"/>
    </xf>
    <xf numFmtId="0" fontId="7" fillId="0" borderId="0" xfId="2" applyFont="1" applyFill="1" applyBorder="1" applyAlignment="1">
      <alignment vertical="center"/>
    </xf>
    <xf numFmtId="0" fontId="7" fillId="0" borderId="0" xfId="2" applyNumberFormat="1" applyFont="1" applyFill="1" applyBorder="1" applyAlignment="1">
      <alignment vertical="center" wrapText="1"/>
    </xf>
    <xf numFmtId="0" fontId="7" fillId="0" borderId="0" xfId="2" applyNumberFormat="1" applyFont="1" applyBorder="1" applyAlignment="1">
      <alignment vertical="center" wrapText="1"/>
    </xf>
    <xf numFmtId="0" fontId="6" fillId="0" borderId="0" xfId="2" applyNumberFormat="1" applyFont="1" applyFill="1" applyBorder="1" applyAlignment="1">
      <alignment vertical="center"/>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Fill="1" applyBorder="1" applyAlignment="1">
      <alignment vertical="center" wrapText="1"/>
    </xf>
    <xf numFmtId="177" fontId="7" fillId="0" borderId="27" xfId="3" applyNumberFormat="1" applyFont="1" applyFill="1" applyBorder="1" applyAlignment="1" applyProtection="1">
      <alignment horizontal="right" vertical="center" shrinkToFit="1"/>
    </xf>
    <xf numFmtId="177" fontId="7" fillId="0" borderId="28" xfId="3" applyNumberFormat="1" applyFont="1" applyFill="1" applyBorder="1" applyAlignment="1" applyProtection="1">
      <alignment horizontal="right" vertical="center" shrinkToFit="1"/>
    </xf>
    <xf numFmtId="177" fontId="7" fillId="0" borderId="29" xfId="3" applyNumberFormat="1" applyFont="1" applyFill="1" applyBorder="1" applyAlignment="1" applyProtection="1">
      <alignment horizontal="right" vertical="center" shrinkToFit="1"/>
    </xf>
    <xf numFmtId="0" fontId="7" fillId="0" borderId="39" xfId="3" applyFont="1" applyFill="1" applyBorder="1" applyAlignment="1">
      <alignment vertical="center"/>
    </xf>
    <xf numFmtId="177" fontId="7" fillId="0" borderId="33" xfId="3" applyNumberFormat="1" applyFont="1" applyFill="1" applyBorder="1" applyAlignment="1" applyProtection="1">
      <alignment horizontal="right" vertical="center" shrinkToFit="1"/>
    </xf>
    <xf numFmtId="177" fontId="7" fillId="0" borderId="34" xfId="3" applyNumberFormat="1" applyFont="1" applyFill="1" applyBorder="1" applyAlignment="1" applyProtection="1">
      <alignment horizontal="right" vertical="center" shrinkToFit="1"/>
    </xf>
    <xf numFmtId="177" fontId="7" fillId="0" borderId="35" xfId="3" applyNumberFormat="1" applyFont="1" applyFill="1" applyBorder="1" applyAlignment="1" applyProtection="1">
      <alignment horizontal="right" vertical="center" shrinkToFit="1"/>
    </xf>
    <xf numFmtId="0" fontId="7" fillId="0" borderId="41" xfId="3" applyFont="1" applyFill="1" applyBorder="1" applyAlignment="1">
      <alignment vertical="center"/>
    </xf>
    <xf numFmtId="0" fontId="7" fillId="0" borderId="44" xfId="3" applyFont="1" applyFill="1" applyBorder="1" applyAlignment="1">
      <alignment vertical="center"/>
    </xf>
    <xf numFmtId="177" fontId="7" fillId="0" borderId="20" xfId="3" applyNumberFormat="1" applyFont="1" applyFill="1" applyBorder="1" applyAlignment="1" applyProtection="1">
      <alignment horizontal="right" vertical="center" shrinkToFit="1"/>
    </xf>
    <xf numFmtId="177" fontId="7" fillId="0" borderId="21" xfId="3" applyNumberFormat="1" applyFont="1" applyFill="1" applyBorder="1" applyAlignment="1" applyProtection="1">
      <alignment horizontal="right" vertical="center" shrinkToFit="1"/>
    </xf>
    <xf numFmtId="177" fontId="7" fillId="0" borderId="22" xfId="3" applyNumberFormat="1" applyFont="1" applyFill="1" applyBorder="1" applyAlignment="1" applyProtection="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NumberFormat="1"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Fill="1" applyBorder="1" applyAlignment="1">
      <alignment vertical="center" wrapText="1"/>
    </xf>
    <xf numFmtId="0" fontId="7" fillId="0" borderId="39" xfId="4" applyFont="1" applyFill="1" applyBorder="1" applyAlignment="1">
      <alignment vertical="center"/>
    </xf>
    <xf numFmtId="0" fontId="7" fillId="0" borderId="41" xfId="4" applyFont="1" applyFill="1" applyBorder="1" applyAlignment="1">
      <alignment vertical="center"/>
    </xf>
    <xf numFmtId="0" fontId="7" fillId="0" borderId="50" xfId="4" applyFont="1" applyFill="1" applyBorder="1" applyAlignment="1">
      <alignment vertical="center"/>
    </xf>
    <xf numFmtId="0" fontId="7" fillId="0" borderId="39" xfId="4" applyFont="1" applyFill="1" applyBorder="1" applyAlignment="1">
      <alignment vertical="center" wrapText="1"/>
    </xf>
    <xf numFmtId="0" fontId="7" fillId="0" borderId="44" xfId="4" applyFont="1" applyFill="1" applyBorder="1" applyAlignment="1">
      <alignment vertical="center"/>
    </xf>
    <xf numFmtId="0" fontId="7" fillId="0" borderId="0" xfId="4" applyFont="1" applyFill="1" applyBorder="1" applyAlignment="1"/>
    <xf numFmtId="0" fontId="7" fillId="0" borderId="0" xfId="4" applyFont="1" applyFill="1" applyBorder="1" applyAlignment="1">
      <alignment vertical="center"/>
    </xf>
    <xf numFmtId="0" fontId="7" fillId="0" borderId="0" xfId="4" applyFont="1" applyFill="1" applyBorder="1" applyAlignment="1">
      <alignment horizontal="left" vertical="center"/>
    </xf>
    <xf numFmtId="177" fontId="7" fillId="0" borderId="0" xfId="4" applyNumberFormat="1" applyFont="1" applyFill="1" applyBorder="1" applyAlignment="1" applyProtection="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Fill="1" applyBorder="1" applyAlignment="1">
      <alignment horizontal="center" vertical="center" wrapText="1"/>
    </xf>
    <xf numFmtId="0" fontId="13" fillId="0" borderId="11" xfId="1" applyFont="1" applyFill="1" applyBorder="1" applyAlignment="1">
      <alignment horizontal="center" vertical="center" wrapText="1"/>
    </xf>
    <xf numFmtId="0" fontId="13" fillId="0" borderId="47" xfId="1" applyFont="1" applyFill="1" applyBorder="1" applyAlignment="1">
      <alignment horizontal="center" vertical="center"/>
    </xf>
    <xf numFmtId="0" fontId="13" fillId="0" borderId="52" xfId="1" applyFont="1" applyFill="1" applyBorder="1" applyAlignment="1">
      <alignment horizontal="center" vertical="center"/>
    </xf>
    <xf numFmtId="0" fontId="13" fillId="0" borderId="1" xfId="1" applyFont="1" applyFill="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Font="1"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Fill="1" applyBorder="1" applyAlignment="1">
      <alignment vertical="center"/>
    </xf>
    <xf numFmtId="179" fontId="17" fillId="0" borderId="41" xfId="6" applyNumberFormat="1" applyFont="1" applyFill="1" applyBorder="1" applyAlignment="1">
      <alignment vertical="center"/>
    </xf>
    <xf numFmtId="180" fontId="17" fillId="0" borderId="57" xfId="6" applyNumberFormat="1" applyFont="1" applyFill="1" applyBorder="1" applyAlignment="1">
      <alignment vertical="center"/>
    </xf>
    <xf numFmtId="179" fontId="17" fillId="0" borderId="55" xfId="6" applyNumberFormat="1" applyFont="1" applyFill="1" applyBorder="1" applyAlignment="1">
      <alignment vertical="center"/>
    </xf>
    <xf numFmtId="180" fontId="17" fillId="0" borderId="58" xfId="6" applyNumberFormat="1" applyFont="1" applyFill="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Fill="1" applyBorder="1" applyAlignment="1">
      <alignment vertical="center"/>
    </xf>
    <xf numFmtId="179" fontId="17" fillId="0" borderId="61" xfId="6" applyNumberFormat="1" applyFont="1" applyFill="1" applyBorder="1" applyAlignment="1">
      <alignment vertical="center"/>
    </xf>
    <xf numFmtId="180" fontId="17" fillId="0" borderId="59" xfId="6" applyNumberFormat="1" applyFont="1" applyFill="1" applyBorder="1" applyAlignment="1">
      <alignment vertical="center"/>
    </xf>
    <xf numFmtId="179" fontId="17" fillId="0" borderId="62" xfId="6" applyNumberFormat="1" applyFont="1" applyFill="1" applyBorder="1" applyAlignment="1">
      <alignment vertical="center"/>
    </xf>
    <xf numFmtId="180" fontId="17" fillId="0" borderId="63" xfId="6" applyNumberFormat="1" applyFont="1" applyFill="1" applyBorder="1" applyAlignment="1">
      <alignment vertical="center"/>
    </xf>
    <xf numFmtId="180" fontId="17" fillId="0" borderId="60" xfId="6" applyNumberFormat="1" applyFont="1" applyBorder="1" applyAlignment="1">
      <alignment vertical="center"/>
    </xf>
    <xf numFmtId="179" fontId="17" fillId="0" borderId="60" xfId="6" applyNumberFormat="1" applyFont="1" applyFill="1" applyBorder="1" applyAlignment="1">
      <alignment vertical="center" wrapText="1"/>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pplyFill="1">
      <alignment vertical="center"/>
    </xf>
    <xf numFmtId="0" fontId="1" fillId="0" borderId="0" xfId="16" applyFont="1" applyFill="1" applyBorder="1">
      <alignment vertical="center"/>
    </xf>
    <xf numFmtId="0" fontId="34" fillId="0" borderId="41" xfId="16" applyFont="1" applyFill="1" applyBorder="1">
      <alignment vertical="center"/>
    </xf>
    <xf numFmtId="0" fontId="1" fillId="0" borderId="12" xfId="16" applyFont="1" applyFill="1" applyBorder="1">
      <alignment vertical="center"/>
    </xf>
    <xf numFmtId="0" fontId="1" fillId="0" borderId="51" xfId="16" applyFont="1" applyFill="1" applyBorder="1">
      <alignment vertical="center"/>
    </xf>
    <xf numFmtId="0" fontId="1" fillId="0" borderId="65" xfId="16" applyFont="1" applyFill="1" applyBorder="1">
      <alignment vertical="center"/>
    </xf>
    <xf numFmtId="178" fontId="3" fillId="0" borderId="0" xfId="16" applyNumberFormat="1" applyFont="1" applyFill="1" applyBorder="1">
      <alignment vertical="center"/>
    </xf>
    <xf numFmtId="0" fontId="1" fillId="0" borderId="38" xfId="16" applyFont="1" applyFill="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0" fontId="1" fillId="0" borderId="0" xfId="16" applyNumberFormat="1" applyFont="1" applyFill="1" applyBorder="1">
      <alignment vertical="center"/>
    </xf>
    <xf numFmtId="189" fontId="3" fillId="0" borderId="0" xfId="16" applyNumberFormat="1" applyFont="1" applyFill="1" applyBorder="1">
      <alignment vertical="center"/>
    </xf>
    <xf numFmtId="178" fontId="3" fillId="0" borderId="39" xfId="16" applyNumberFormat="1" applyFont="1" applyFill="1" applyBorder="1">
      <alignment vertical="center"/>
    </xf>
    <xf numFmtId="178" fontId="3" fillId="0" borderId="31" xfId="16" applyNumberFormat="1" applyFont="1" applyFill="1" applyBorder="1">
      <alignment vertical="center"/>
    </xf>
    <xf numFmtId="178" fontId="3" fillId="0" borderId="42" xfId="16" applyNumberFormat="1" applyFont="1" applyFill="1" applyBorder="1">
      <alignment vertical="center"/>
    </xf>
    <xf numFmtId="178" fontId="3" fillId="0" borderId="34" xfId="16" applyNumberFormat="1" applyFont="1" applyFill="1" applyBorder="1" applyAlignment="1">
      <alignment horizontal="center" vertical="center"/>
    </xf>
    <xf numFmtId="178" fontId="3" fillId="0" borderId="186" xfId="16" applyNumberFormat="1" applyFont="1" applyFill="1" applyBorder="1" applyAlignment="1">
      <alignment horizontal="center" vertical="center"/>
    </xf>
    <xf numFmtId="178" fontId="3" fillId="0" borderId="54" xfId="16" applyNumberFormat="1" applyFont="1" applyFill="1" applyBorder="1" applyAlignment="1">
      <alignment horizontal="center" vertical="center"/>
    </xf>
    <xf numFmtId="178" fontId="3" fillId="0" borderId="0" xfId="16" applyNumberFormat="1" applyFont="1" applyFill="1" applyBorder="1" applyAlignment="1">
      <alignment horizontal="center" vertical="center"/>
    </xf>
    <xf numFmtId="178" fontId="3" fillId="0" borderId="65" xfId="16" applyNumberFormat="1" applyFont="1" applyFill="1" applyBorder="1">
      <alignment vertical="center"/>
    </xf>
    <xf numFmtId="190" fontId="17" fillId="0" borderId="34" xfId="16" applyNumberFormat="1" applyFont="1" applyFill="1" applyBorder="1" applyAlignment="1">
      <alignment horizontal="right" vertical="center" shrinkToFit="1"/>
    </xf>
    <xf numFmtId="190" fontId="17" fillId="0" borderId="186" xfId="16" applyNumberFormat="1" applyFont="1" applyFill="1" applyBorder="1" applyAlignment="1">
      <alignment horizontal="right" vertical="center" shrinkToFit="1"/>
    </xf>
    <xf numFmtId="190" fontId="3" fillId="0" borderId="54" xfId="16" applyNumberFormat="1" applyFont="1" applyFill="1" applyBorder="1" applyAlignment="1">
      <alignment horizontal="right" vertical="center" shrinkToFit="1"/>
    </xf>
    <xf numFmtId="178" fontId="3" fillId="0" borderId="38" xfId="16" applyNumberFormat="1" applyFont="1" applyFill="1" applyBorder="1">
      <alignment vertical="center"/>
    </xf>
    <xf numFmtId="178" fontId="3" fillId="0" borderId="0" xfId="16" applyNumberFormat="1" applyFont="1" applyFill="1">
      <alignment vertical="center"/>
    </xf>
    <xf numFmtId="187" fontId="17" fillId="0" borderId="34" xfId="16" applyNumberFormat="1" applyFont="1" applyFill="1" applyBorder="1" applyAlignment="1">
      <alignment horizontal="right" vertical="center" shrinkToFit="1"/>
    </xf>
    <xf numFmtId="187" fontId="17" fillId="0" borderId="186" xfId="16" applyNumberFormat="1" applyFont="1" applyFill="1" applyBorder="1" applyAlignment="1">
      <alignment horizontal="right" vertical="center" shrinkToFit="1"/>
    </xf>
    <xf numFmtId="187" fontId="3" fillId="0" borderId="54" xfId="16" applyNumberFormat="1" applyFont="1" applyFill="1" applyBorder="1" applyAlignment="1">
      <alignment horizontal="right" vertical="center" shrinkToFit="1"/>
    </xf>
    <xf numFmtId="178" fontId="3" fillId="0" borderId="37" xfId="16" applyNumberFormat="1" applyFont="1" applyFill="1" applyBorder="1">
      <alignment vertical="center"/>
    </xf>
    <xf numFmtId="178" fontId="3" fillId="0" borderId="56" xfId="16" applyNumberFormat="1" applyFont="1" applyFill="1" applyBorder="1">
      <alignment vertical="center"/>
    </xf>
    <xf numFmtId="189" fontId="3" fillId="0" borderId="56" xfId="16" applyNumberFormat="1" applyFont="1" applyFill="1" applyBorder="1">
      <alignment vertical="center"/>
    </xf>
    <xf numFmtId="178" fontId="3" fillId="0" borderId="40" xfId="16" applyNumberFormat="1" applyFont="1" applyFill="1" applyBorder="1">
      <alignment vertical="center"/>
    </xf>
    <xf numFmtId="0" fontId="3" fillId="0" borderId="0" xfId="16" applyFont="1" applyFill="1">
      <alignment vertical="center"/>
    </xf>
    <xf numFmtId="0" fontId="1" fillId="0" borderId="51" xfId="16" applyFont="1" applyFill="1" applyBorder="1" applyAlignment="1"/>
    <xf numFmtId="0" fontId="1" fillId="0" borderId="38" xfId="16" applyFont="1" applyFill="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Fill="1" applyBorder="1" applyAlignment="1">
      <alignment horizontal="right" vertical="center" shrinkToFit="1"/>
    </xf>
    <xf numFmtId="177" fontId="3" fillId="0" borderId="186" xfId="16" applyNumberFormat="1" applyFont="1" applyFill="1" applyBorder="1" applyAlignment="1">
      <alignment horizontal="right" vertical="center" shrinkToFit="1"/>
    </xf>
    <xf numFmtId="0" fontId="3" fillId="0" borderId="0" xfId="16" applyFont="1" applyFill="1" applyBorder="1" applyAlignment="1"/>
    <xf numFmtId="0" fontId="1" fillId="0" borderId="0" xfId="16" applyFont="1" applyFill="1" applyBorder="1" applyAlignment="1"/>
    <xf numFmtId="189" fontId="3" fillId="0" borderId="12" xfId="16" applyNumberFormat="1" applyFont="1" applyFill="1" applyBorder="1">
      <alignment vertical="center"/>
    </xf>
    <xf numFmtId="0" fontId="1" fillId="0" borderId="56" xfId="16" applyFont="1" applyFill="1" applyBorder="1">
      <alignment vertical="center"/>
    </xf>
    <xf numFmtId="0" fontId="34" fillId="0" borderId="65" xfId="16" applyFont="1" applyFill="1" applyBorder="1">
      <alignment vertical="center"/>
    </xf>
    <xf numFmtId="0" fontId="1" fillId="0" borderId="56" xfId="17" applyFont="1" applyFill="1" applyBorder="1">
      <alignment vertical="center"/>
    </xf>
    <xf numFmtId="189" fontId="3" fillId="0" borderId="56" xfId="17" applyNumberFormat="1" applyFont="1" applyFill="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Fill="1" applyBorder="1" applyAlignment="1">
      <alignment horizontal="right" vertical="center" shrinkToFit="1"/>
    </xf>
    <xf numFmtId="177" fontId="17" fillId="0" borderId="41" xfId="19" applyNumberFormat="1" applyFont="1" applyFill="1" applyBorder="1" applyAlignment="1">
      <alignment horizontal="right" vertical="center" shrinkToFit="1"/>
    </xf>
    <xf numFmtId="187" fontId="17" fillId="0" borderId="57" xfId="19" applyNumberFormat="1" applyFont="1" applyFill="1" applyBorder="1" applyAlignment="1">
      <alignment horizontal="right" vertical="center" shrinkToFit="1"/>
    </xf>
    <xf numFmtId="177" fontId="17" fillId="0" borderId="55" xfId="19" applyNumberFormat="1" applyFont="1" applyFill="1" applyBorder="1" applyAlignment="1">
      <alignment horizontal="right" vertical="center" shrinkToFit="1"/>
    </xf>
    <xf numFmtId="187" fontId="17" fillId="0" borderId="58" xfId="19" applyNumberFormat="1" applyFont="1" applyFill="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Fill="1" applyBorder="1" applyAlignment="1">
      <alignment horizontal="right" vertical="center" shrinkToFit="1"/>
    </xf>
    <xf numFmtId="177" fontId="17" fillId="0" borderId="61" xfId="19" applyNumberFormat="1" applyFont="1" applyFill="1" applyBorder="1" applyAlignment="1">
      <alignment horizontal="right" vertical="center" shrinkToFit="1"/>
    </xf>
    <xf numFmtId="187" fontId="17" fillId="0" borderId="59" xfId="19" applyNumberFormat="1" applyFont="1" applyFill="1" applyBorder="1" applyAlignment="1">
      <alignment horizontal="right" vertical="center" shrinkToFit="1"/>
    </xf>
    <xf numFmtId="177" fontId="17" fillId="0" borderId="62" xfId="19" applyNumberFormat="1" applyFont="1" applyFill="1" applyBorder="1" applyAlignment="1">
      <alignment horizontal="right" vertical="center" shrinkToFit="1"/>
    </xf>
    <xf numFmtId="187" fontId="17" fillId="0" borderId="63" xfId="19" applyNumberFormat="1" applyFont="1" applyFill="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12" xfId="19" applyNumberFormat="1" applyFont="1" applyBorder="1" applyAlignment="1">
      <alignment horizontal="right" vertical="center" shrinkToFit="1"/>
    </xf>
    <xf numFmtId="0" fontId="1" fillId="0" borderId="37" xfId="16" applyFont="1" applyFill="1" applyBorder="1">
      <alignment vertical="center"/>
    </xf>
    <xf numFmtId="0" fontId="1" fillId="0" borderId="40" xfId="16" applyFont="1" applyFill="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0" fillId="6" borderId="0" xfId="6" applyFont="1" applyFill="1" applyAlignment="1">
      <alignment vertical="center"/>
    </xf>
    <xf numFmtId="0" fontId="16" fillId="6" borderId="0" xfId="6" applyFill="1" applyAlignment="1" applyProtection="1">
      <alignment vertical="center"/>
      <protection hidden="1"/>
    </xf>
    <xf numFmtId="0" fontId="1" fillId="0" borderId="0" xfId="16" applyFont="1">
      <alignment vertical="center"/>
    </xf>
    <xf numFmtId="0" fontId="16" fillId="6" borderId="0" xfId="6" applyFill="1" applyAlignment="1">
      <alignment vertical="center"/>
    </xf>
    <xf numFmtId="0" fontId="1" fillId="0" borderId="41" xfId="16" applyFont="1" applyBorder="1">
      <alignment vertical="center"/>
    </xf>
    <xf numFmtId="0" fontId="1" fillId="0" borderId="12" xfId="16" applyFont="1" applyBorder="1">
      <alignment vertical="center"/>
    </xf>
    <xf numFmtId="189" fontId="1" fillId="0" borderId="12" xfId="16" applyNumberFormat="1" applyFont="1" applyBorder="1">
      <alignment vertical="center"/>
    </xf>
    <xf numFmtId="0" fontId="1" fillId="0" borderId="51" xfId="16" applyFont="1" applyBorder="1">
      <alignment vertical="center"/>
    </xf>
    <xf numFmtId="0" fontId="1" fillId="0" borderId="65" xfId="16" applyFont="1" applyBorder="1">
      <alignment vertical="center"/>
    </xf>
    <xf numFmtId="0" fontId="1" fillId="0" borderId="38" xfId="16" applyFont="1" applyBorder="1">
      <alignment vertical="center"/>
    </xf>
    <xf numFmtId="0" fontId="1" fillId="0" borderId="37" xfId="16" applyFont="1" applyBorder="1">
      <alignment vertical="center"/>
    </xf>
    <xf numFmtId="0" fontId="1" fillId="0" borderId="56" xfId="16" applyFont="1" applyBorder="1">
      <alignment vertical="center"/>
    </xf>
    <xf numFmtId="0" fontId="1" fillId="0" borderId="40" xfId="16" applyFont="1" applyBorder="1">
      <alignment vertical="center"/>
    </xf>
    <xf numFmtId="0" fontId="1" fillId="0" borderId="31" xfId="16" applyFont="1" applyBorder="1">
      <alignment vertical="center"/>
    </xf>
    <xf numFmtId="0" fontId="34" fillId="0" borderId="41" xfId="16" applyFont="1" applyBorder="1">
      <alignment vertical="center"/>
    </xf>
    <xf numFmtId="178" fontId="38" fillId="0" borderId="0" xfId="16" applyNumberFormat="1" applyFont="1">
      <alignment vertical="center"/>
    </xf>
    <xf numFmtId="178" fontId="1" fillId="0" borderId="0" xfId="16" applyNumberFormat="1"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178" fontId="1" fillId="0" borderId="65"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34" fillId="0" borderId="65" xfId="16"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0" fontId="39" fillId="0" borderId="0" xfId="20" applyFont="1">
      <alignment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9" xfId="8" applyFont="1" applyBorder="1" applyAlignment="1">
      <alignment horizontal="center" vertical="center"/>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68" xfId="8" applyFont="1" applyBorder="1" applyAlignment="1">
      <alignment horizontal="center" vertical="center"/>
    </xf>
    <xf numFmtId="0" fontId="20" fillId="0" borderId="40"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37" xfId="8" applyFont="1" applyBorder="1" applyAlignment="1">
      <alignment horizontal="center" vertical="center"/>
    </xf>
    <xf numFmtId="0" fontId="20" fillId="0" borderId="69" xfId="8" applyFont="1" applyBorder="1" applyAlignment="1">
      <alignment horizontal="center"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24" xfId="8" applyFont="1" applyBorder="1" applyAlignment="1">
      <alignment horizontal="center" vertical="center"/>
    </xf>
    <xf numFmtId="0" fontId="20" fillId="0" borderId="56" xfId="8" applyFont="1" applyBorder="1" applyAlignment="1">
      <alignment horizontal="center" vertical="center"/>
    </xf>
    <xf numFmtId="0" fontId="20" fillId="0" borderId="66" xfId="8" applyFont="1" applyBorder="1" applyAlignment="1">
      <alignment horizontal="center" vertical="center"/>
    </xf>
    <xf numFmtId="0" fontId="20" fillId="0" borderId="67" xfId="8" applyFont="1" applyBorder="1" applyAlignment="1">
      <alignment horizontal="center" vertical="center"/>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3" xfId="8" applyFont="1" applyBorder="1" applyAlignment="1">
      <alignment horizontal="center" vertical="center"/>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7" xfId="8" applyFont="1" applyBorder="1" applyAlignment="1">
      <alignment horizontal="left" vertical="center"/>
    </xf>
    <xf numFmtId="0" fontId="20" fillId="0" borderId="0" xfId="8" applyFont="1" applyAlignment="1">
      <alignment horizontal="left" vertical="center"/>
    </xf>
    <xf numFmtId="0" fontId="20" fillId="0" borderId="66" xfId="8" applyFont="1" applyBorder="1" applyAlignment="1">
      <alignment horizontal="left" vertical="center"/>
    </xf>
    <xf numFmtId="0" fontId="20" fillId="0" borderId="14" xfId="8" applyFont="1" applyBorder="1" applyAlignment="1">
      <alignment horizontal="center" vertical="center"/>
    </xf>
    <xf numFmtId="0" fontId="20" fillId="0" borderId="51" xfId="8" applyFont="1" applyBorder="1" applyAlignment="1">
      <alignment horizontal="center" vertical="center"/>
    </xf>
    <xf numFmtId="0" fontId="20" fillId="0" borderId="15" xfId="8" applyFont="1" applyBorder="1" applyAlignment="1">
      <alignment horizontal="center" vertical="center"/>
    </xf>
    <xf numFmtId="0" fontId="20" fillId="0" borderId="52" xfId="8" applyFont="1" applyBorder="1" applyAlignment="1">
      <alignment horizontal="center" vertical="center"/>
    </xf>
    <xf numFmtId="0" fontId="20" fillId="0" borderId="70" xfId="8" applyFont="1" applyBorder="1" applyAlignment="1">
      <alignment horizontal="center" vertical="center"/>
    </xf>
    <xf numFmtId="0" fontId="20" fillId="0" borderId="71" xfId="8" applyFont="1" applyBorder="1" applyAlignment="1">
      <alignment horizontal="center" vertical="center"/>
    </xf>
    <xf numFmtId="0" fontId="20" fillId="0" borderId="41" xfId="8" applyFont="1" applyBorder="1" applyAlignment="1">
      <alignment horizontal="center" vertical="center"/>
    </xf>
    <xf numFmtId="0" fontId="20" fillId="0" borderId="16"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0" fontId="20" fillId="0" borderId="11" xfId="8" applyFont="1" applyBorder="1" applyAlignment="1">
      <alignment horizontal="center" vertical="center"/>
    </xf>
    <xf numFmtId="0" fontId="20" fillId="0" borderId="12"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0" xfId="8" applyNumberFormat="1" applyFont="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0" xfId="8" applyFont="1" applyBorder="1">
      <alignment vertical="center"/>
    </xf>
    <xf numFmtId="0" fontId="20" fillId="0" borderId="31" xfId="8" applyFont="1" applyBorder="1">
      <alignment vertical="center"/>
    </xf>
    <xf numFmtId="0" fontId="20" fillId="0" borderId="42"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77"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39" xfId="8" applyFont="1" applyBorder="1">
      <alignment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32" xfId="8" applyNumberFormat="1" applyFont="1" applyBorder="1" applyAlignment="1">
      <alignment horizontal="right" vertical="center" shrinkToFit="1"/>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41" xfId="8" applyFont="1" applyBorder="1">
      <alignment vertical="center"/>
    </xf>
    <xf numFmtId="0" fontId="24" fillId="0" borderId="31" xfId="8" applyFont="1" applyBorder="1">
      <alignment vertical="center"/>
    </xf>
    <xf numFmtId="0" fontId="24" fillId="0" borderId="42" xfId="8" applyFont="1" applyBorder="1">
      <alignment vertical="center"/>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0" fillId="0" borderId="42"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Font="1" applyBorder="1" applyAlignment="1">
      <alignment horizontal="left" vertical="center"/>
    </xf>
    <xf numFmtId="0" fontId="20" fillId="0" borderId="8" xfId="10" applyFont="1" applyBorder="1" applyAlignment="1">
      <alignment horizontal="left" vertical="center"/>
    </xf>
    <xf numFmtId="0" fontId="20" fillId="0" borderId="9" xfId="10" applyFont="1" applyBorder="1" applyAlignment="1">
      <alignment horizontal="lef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78" fontId="20" fillId="0" borderId="8" xfId="8" applyNumberFormat="1" applyFont="1" applyBorder="1" applyAlignment="1">
      <alignment horizontal="right"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8"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4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7" fillId="0" borderId="31" xfId="8" applyFont="1" applyBorder="1">
      <alignment vertical="center"/>
    </xf>
    <xf numFmtId="0" fontId="27" fillId="0" borderId="42" xfId="8" applyFont="1" applyBorder="1">
      <alignmen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49" fontId="20" fillId="0" borderId="0" xfId="8" applyNumberFormat="1" applyFont="1" applyAlignment="1">
      <alignment horizontal="lef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0" fontId="20" fillId="0" borderId="1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0" fillId="0" borderId="0" xfId="8" applyFont="1" applyAlignment="1">
      <alignment horizontal="center" vertical="center" shrinkToFit="1"/>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pplyProtection="1">
      <alignment horizontal="center" vertical="center" shrinkToFit="1"/>
      <protection hidden="1"/>
    </xf>
    <xf numFmtId="0" fontId="20" fillId="0" borderId="0" xfId="8" applyFont="1">
      <alignment vertical="center"/>
    </xf>
    <xf numFmtId="0" fontId="20" fillId="0" borderId="0" xfId="10">
      <alignment vertical="center"/>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0" fontId="20" fillId="0" borderId="34" xfId="11" applyFont="1" applyBorder="1" applyAlignment="1">
      <alignment horizontal="center" vertical="center"/>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12"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38" xfId="11" applyNumberFormat="1" applyFont="1" applyBorder="1" applyAlignment="1">
      <alignment horizontal="right" vertical="center" shrinkToFit="1"/>
    </xf>
    <xf numFmtId="178" fontId="20" fillId="0" borderId="87"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81" fontId="20" fillId="0" borderId="8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6" fillId="0" borderId="0" xfId="6" applyAlignment="1">
      <alignment vertical="center"/>
    </xf>
    <xf numFmtId="0" fontId="16" fillId="0" borderId="38" xfId="6" applyBorder="1" applyAlignment="1">
      <alignment vertical="center"/>
    </xf>
    <xf numFmtId="178" fontId="20" fillId="0" borderId="88"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38" xfId="11" applyNumberFormat="1" applyFont="1" applyBorder="1" applyAlignment="1">
      <alignment horizontal="right"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65" xfId="11" applyNumberFormat="1" applyFont="1" applyBorder="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81" fontId="1" fillId="0" borderId="0" xfId="11" applyNumberFormat="1" applyAlignment="1">
      <alignment horizontal="right" vertical="center" shrinkToFit="1"/>
    </xf>
    <xf numFmtId="181" fontId="1" fillId="0" borderId="38" xfId="11" applyNumberFormat="1" applyBorder="1" applyAlignment="1">
      <alignment horizontal="right" vertical="center" shrinkToFit="1"/>
    </xf>
    <xf numFmtId="178" fontId="20" fillId="0" borderId="84" xfId="11" applyNumberFormat="1" applyFont="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85" xfId="11" applyNumberFormat="1" applyBorder="1" applyAlignment="1">
      <alignment horizontal="right" vertical="center" shrinkToFit="1"/>
    </xf>
    <xf numFmtId="0" fontId="1" fillId="0" borderId="31" xfId="11" applyBorder="1" applyAlignment="1">
      <alignment horizontal="center" vertical="center"/>
    </xf>
    <xf numFmtId="0" fontId="1" fillId="0" borderId="42" xfId="11" applyBorder="1" applyAlignment="1">
      <alignment horizontal="center" vertical="center"/>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0" fontId="1" fillId="0" borderId="12" xfId="11" applyBorder="1" applyAlignment="1">
      <alignment horizontal="right" vertical="center" shrinkToFit="1"/>
    </xf>
    <xf numFmtId="0" fontId="1" fillId="0" borderId="51" xfId="11" applyBorder="1" applyAlignment="1">
      <alignment horizontal="right" vertical="center" shrinkToFit="1"/>
    </xf>
    <xf numFmtId="0" fontId="1" fillId="0" borderId="38" xfId="11" applyBorder="1" applyAlignment="1">
      <alignment horizontal="right" vertical="center" shrinkToFit="1"/>
    </xf>
    <xf numFmtId="181" fontId="20" fillId="0" borderId="41" xfId="11" applyNumberFormat="1" applyFont="1" applyBorder="1" applyAlignment="1">
      <alignment horizontal="right" vertical="center" shrinkToFit="1"/>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181" fontId="20" fillId="0" borderId="65" xfId="11" applyNumberFormat="1" applyFont="1" applyBorder="1" applyAlignment="1">
      <alignment horizontal="right" vertical="center" shrinkToFit="1"/>
    </xf>
    <xf numFmtId="181"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181" fontId="20" fillId="0" borderId="56" xfId="11" applyNumberFormat="1" applyFont="1" applyBorder="1" applyAlignment="1">
      <alignment horizontal="right" vertical="center" shrinkToFit="1"/>
    </xf>
    <xf numFmtId="0" fontId="1" fillId="0" borderId="40" xfId="1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178" fontId="20" fillId="0" borderId="37" xfId="11" applyNumberFormat="1" applyFont="1" applyBorder="1" applyAlignment="1">
      <alignment horizontal="right" vertical="center" shrinkToFit="1"/>
    </xf>
    <xf numFmtId="178" fontId="20" fillId="0" borderId="56" xfId="11" applyNumberFormat="1" applyFont="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91"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1" fillId="0" borderId="89" xfId="1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6" borderId="75" xfId="12" applyFont="1" applyFill="1" applyBorder="1" applyAlignment="1">
      <alignment horizontal="left" vertical="center"/>
    </xf>
    <xf numFmtId="0" fontId="34" fillId="6" borderId="75" xfId="12" applyFont="1" applyFill="1" applyBorder="1">
      <alignment vertical="center"/>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36" xfId="12" applyFont="1" applyFill="1" applyBorder="1" applyAlignment="1" applyProtection="1">
      <alignment horizontal="center" vertical="center" wrapText="1"/>
      <protection locked="0"/>
    </xf>
    <xf numFmtId="0" fontId="34" fillId="7" borderId="9"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4" xfId="15" applyFont="1" applyBorder="1" applyAlignment="1" applyProtection="1">
      <alignment horizontal="lef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9" xfId="15" applyFont="1" applyBorder="1" applyAlignment="1" applyProtection="1">
      <alignment horizontal="left" vertical="center" shrinkToFit="1"/>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29"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6" borderId="8" xfId="12" applyFont="1" applyFill="1" applyBorder="1" applyAlignment="1">
      <alignment horizontal="left" vertical="center"/>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177" fontId="34" fillId="0" borderId="116" xfId="12"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187" fontId="34" fillId="8" borderId="134"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0" fontId="34" fillId="7" borderId="64" xfId="12" applyFont="1" applyFill="1" applyBorder="1" applyAlignment="1" applyProtection="1">
      <alignment horizontal="center" vertical="center" wrapText="1"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39"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2"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0" xfId="12" applyFont="1" applyFill="1" applyBorder="1" applyAlignment="1">
      <alignment horizontal="center" vertical="center"/>
    </xf>
    <xf numFmtId="0" fontId="34" fillId="6" borderId="34" xfId="12" applyFont="1" applyFill="1" applyBorder="1" applyAlignment="1">
      <alignment horizontal="center" vertical="center"/>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65"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38" xfId="12" applyFont="1" applyFill="1" applyBorder="1" applyAlignment="1">
      <alignment horizontal="left" vertical="center"/>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56" xfId="12" applyFont="1" applyFill="1" applyBorder="1">
      <alignment vertical="center"/>
    </xf>
    <xf numFmtId="0" fontId="34" fillId="6" borderId="40" xfId="12" applyFont="1" applyFill="1" applyBorder="1">
      <alignment vertical="center"/>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0" fontId="34" fillId="6" borderId="37" xfId="12" applyFont="1" applyFill="1" applyBorder="1">
      <alignment vertical="center"/>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0" fontId="34" fillId="6" borderId="31" xfId="12" applyFont="1" applyFill="1" applyBorder="1" applyAlignment="1">
      <alignment horizontal="center" vertical="center" wrapText="1"/>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161"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177" fontId="34" fillId="6" borderId="37" xfId="14" applyNumberFormat="1" applyFont="1" applyFill="1" applyBorder="1" applyAlignment="1">
      <alignment horizontal="right" vertical="center" shrinkToFit="1"/>
    </xf>
    <xf numFmtId="0" fontId="36" fillId="6" borderId="42" xfId="12" applyFont="1" applyFill="1" applyBorder="1" applyAlignment="1">
      <alignment horizontal="center" vertical="center"/>
    </xf>
    <xf numFmtId="0" fontId="34" fillId="6" borderId="4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1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187" fontId="34" fillId="6" borderId="129"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81"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45" xfId="12" applyFont="1" applyFill="1" applyBorder="1" applyAlignment="1">
      <alignment horizontal="center" vertical="center"/>
    </xf>
    <xf numFmtId="0" fontId="34" fillId="6" borderId="72" xfId="12" applyFont="1" applyFill="1" applyBorder="1">
      <alignment vertical="center"/>
    </xf>
    <xf numFmtId="0" fontId="34" fillId="6" borderId="70"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51" xfId="14" applyNumberFormat="1" applyFont="1" applyFill="1" applyBorder="1" applyAlignment="1">
      <alignment horizontal="right" vertical="center" shrinkToFit="1"/>
    </xf>
    <xf numFmtId="0" fontId="34" fillId="6" borderId="26" xfId="12" applyFont="1" applyFill="1" applyBorder="1" applyAlignment="1">
      <alignment horizontal="center" vertical="center"/>
    </xf>
    <xf numFmtId="0" fontId="34" fillId="6" borderId="1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0" fontId="34" fillId="6" borderId="7" xfId="12" applyFont="1" applyFill="1" applyBorder="1">
      <alignment vertical="center"/>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8" fontId="3" fillId="0" borderId="12" xfId="16" applyNumberFormat="1" applyFont="1" applyFill="1" applyBorder="1">
      <alignment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Fill="1" applyBorder="1" applyAlignment="1">
      <alignment vertical="center" wrapText="1"/>
    </xf>
    <xf numFmtId="178" fontId="3" fillId="0" borderId="31" xfId="16" applyNumberFormat="1" applyFont="1" applyFill="1" applyBorder="1" applyAlignment="1">
      <alignment vertical="center" wrapText="1"/>
    </xf>
    <xf numFmtId="178" fontId="3" fillId="0" borderId="42" xfId="16" applyNumberFormat="1" applyFont="1" applyFill="1" applyBorder="1" applyAlignment="1">
      <alignment vertical="center" wrapText="1"/>
    </xf>
    <xf numFmtId="0" fontId="3" fillId="6" borderId="39" xfId="16" applyFont="1" applyFill="1" applyBorder="1" applyAlignment="1">
      <alignment vertical="center"/>
    </xf>
    <xf numFmtId="0" fontId="3" fillId="6" borderId="31" xfId="16" applyFont="1" applyFill="1" applyBorder="1" applyAlignment="1">
      <alignment vertical="center"/>
    </xf>
    <xf numFmtId="0" fontId="3" fillId="6" borderId="42" xfId="16" applyFont="1" applyFill="1" applyBorder="1" applyAlignment="1">
      <alignment vertical="center"/>
    </xf>
    <xf numFmtId="0" fontId="6" fillId="0" borderId="8" xfId="1" applyFont="1" applyFill="1" applyBorder="1" applyAlignment="1" applyProtection="1">
      <alignment horizontal="left" vertical="center" wrapText="1"/>
    </xf>
    <xf numFmtId="0" fontId="6" fillId="0" borderId="9" xfId="1" applyFont="1" applyFill="1" applyBorder="1" applyAlignment="1" applyProtection="1">
      <alignment horizontal="left" vertical="center" wrapText="1"/>
    </xf>
    <xf numFmtId="0" fontId="6" fillId="0" borderId="12" xfId="1" applyFont="1" applyFill="1" applyBorder="1" applyAlignment="1" applyProtection="1">
      <alignment horizontal="left" vertical="center"/>
    </xf>
    <xf numFmtId="0" fontId="6" fillId="0" borderId="13" xfId="1" applyFont="1" applyFill="1" applyBorder="1" applyAlignment="1" applyProtection="1">
      <alignment horizontal="left" vertical="center"/>
    </xf>
    <xf numFmtId="0" fontId="6" fillId="0" borderId="18" xfId="1" applyFont="1" applyFill="1" applyBorder="1" applyAlignment="1" applyProtection="1">
      <alignment horizontal="left" vertical="center"/>
    </xf>
    <xf numFmtId="0" fontId="6" fillId="0" borderId="19" xfId="1" applyFont="1" applyFill="1" applyBorder="1" applyAlignment="1" applyProtection="1">
      <alignment horizontal="left" vertical="center"/>
    </xf>
    <xf numFmtId="0" fontId="7" fillId="0" borderId="31" xfId="2" applyFont="1" applyFill="1" applyBorder="1" applyAlignment="1">
      <alignment horizontal="left" vertical="center" wrapText="1"/>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Fill="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Fill="1" applyBorder="1" applyAlignment="1">
      <alignment horizontal="left" vertical="center" wrapText="1"/>
    </xf>
    <xf numFmtId="0" fontId="7" fillId="0" borderId="26" xfId="2" applyFont="1" applyFill="1" applyBorder="1" applyAlignment="1">
      <alignment horizontal="left" vertical="center" wrapText="1"/>
    </xf>
    <xf numFmtId="0" fontId="7" fillId="0" borderId="36" xfId="3" applyFont="1" applyFill="1" applyBorder="1" applyAlignment="1">
      <alignment vertical="center" wrapText="1"/>
    </xf>
    <xf numFmtId="0" fontId="7" fillId="0" borderId="23" xfId="3" applyFont="1" applyFill="1" applyBorder="1" applyAlignment="1">
      <alignment vertical="center" wrapText="1"/>
    </xf>
    <xf numFmtId="0" fontId="7" fillId="0" borderId="7" xfId="3" applyFont="1" applyFill="1" applyBorder="1" applyAlignment="1">
      <alignment vertical="center" wrapText="1"/>
    </xf>
    <xf numFmtId="0" fontId="7" fillId="0" borderId="38" xfId="3" applyFont="1" applyFill="1" applyBorder="1" applyAlignment="1">
      <alignment vertical="center" wrapText="1"/>
    </xf>
    <xf numFmtId="0" fontId="7" fillId="0" borderId="24" xfId="3" applyFont="1" applyFill="1" applyBorder="1" applyAlignment="1">
      <alignment vertical="center" wrapText="1"/>
    </xf>
    <xf numFmtId="0" fontId="7" fillId="0" borderId="40" xfId="3" applyFont="1" applyFill="1" applyBorder="1" applyAlignment="1">
      <alignment vertical="center" wrapText="1"/>
    </xf>
    <xf numFmtId="0" fontId="7" fillId="0" borderId="25" xfId="3" applyFont="1" applyFill="1" applyBorder="1" applyAlignment="1">
      <alignment vertical="center"/>
    </xf>
    <xf numFmtId="0" fontId="7" fillId="0" borderId="26" xfId="3" applyFont="1" applyFill="1" applyBorder="1" applyAlignment="1">
      <alignment vertical="center"/>
    </xf>
    <xf numFmtId="0" fontId="7" fillId="0" borderId="31" xfId="3" applyFont="1" applyFill="1" applyBorder="1" applyAlignment="1">
      <alignment vertical="center"/>
    </xf>
    <xf numFmtId="0" fontId="7" fillId="0" borderId="32" xfId="3" applyFont="1" applyFill="1" applyBorder="1" applyAlignment="1">
      <alignment vertical="center"/>
    </xf>
    <xf numFmtId="0" fontId="7" fillId="0" borderId="30" xfId="3" applyFont="1" applyFill="1" applyBorder="1" applyAlignment="1">
      <alignment vertical="center" wrapText="1"/>
    </xf>
    <xf numFmtId="0" fontId="7" fillId="0" borderId="42" xfId="3" applyFont="1" applyFill="1" applyBorder="1" applyAlignment="1">
      <alignment vertical="center" wrapText="1"/>
    </xf>
    <xf numFmtId="0" fontId="7" fillId="0" borderId="17" xfId="3" applyFont="1" applyFill="1" applyBorder="1" applyAlignment="1">
      <alignment vertical="center"/>
    </xf>
    <xf numFmtId="0" fontId="7" fillId="0" borderId="43" xfId="3" applyFont="1" applyFill="1" applyBorder="1" applyAlignment="1">
      <alignment vertical="center"/>
    </xf>
    <xf numFmtId="0" fontId="7" fillId="0" borderId="18" xfId="3" applyFont="1" applyFill="1" applyBorder="1" applyAlignment="1">
      <alignment vertical="center"/>
    </xf>
    <xf numFmtId="0" fontId="7" fillId="0" borderId="19" xfId="3" applyFont="1" applyFill="1" applyBorder="1" applyAlignment="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4" applyFont="1" applyFill="1" applyBorder="1" applyAlignment="1">
      <alignment vertical="center" wrapText="1"/>
    </xf>
    <xf numFmtId="0" fontId="7" fillId="0" borderId="23" xfId="4" applyFont="1" applyFill="1" applyBorder="1" applyAlignment="1">
      <alignment vertical="center" wrapText="1"/>
    </xf>
    <xf numFmtId="0" fontId="7" fillId="0" borderId="7" xfId="4" applyFont="1" applyFill="1" applyBorder="1" applyAlignment="1">
      <alignment vertical="center" wrapText="1"/>
    </xf>
    <xf numFmtId="0" fontId="7" fillId="0" borderId="38" xfId="4" applyFont="1" applyFill="1" applyBorder="1" applyAlignment="1">
      <alignment vertical="center" wrapText="1"/>
    </xf>
    <xf numFmtId="0" fontId="7" fillId="0" borderId="24" xfId="4" applyFont="1" applyFill="1" applyBorder="1" applyAlignment="1">
      <alignment vertical="center" wrapText="1"/>
    </xf>
    <xf numFmtId="0" fontId="7" fillId="0" borderId="40" xfId="4" applyFont="1" applyFill="1" applyBorder="1" applyAlignment="1">
      <alignment vertical="center" wrapText="1"/>
    </xf>
    <xf numFmtId="0" fontId="7" fillId="0" borderId="25" xfId="4" applyFont="1" applyFill="1" applyBorder="1" applyAlignment="1">
      <alignment horizontal="left" vertical="center"/>
    </xf>
    <xf numFmtId="0" fontId="7" fillId="0" borderId="26" xfId="4" applyFont="1" applyFill="1" applyBorder="1" applyAlignment="1">
      <alignment horizontal="left" vertical="center"/>
    </xf>
    <xf numFmtId="0" fontId="7" fillId="0" borderId="31" xfId="4" applyFont="1" applyFill="1" applyBorder="1" applyAlignment="1">
      <alignment horizontal="left" vertical="center"/>
    </xf>
    <xf numFmtId="0" fontId="7" fillId="0" borderId="32" xfId="4" applyFont="1" applyFill="1" applyBorder="1" applyAlignment="1">
      <alignment horizontal="left" vertical="center"/>
    </xf>
    <xf numFmtId="0" fontId="7" fillId="0" borderId="39" xfId="4" applyFont="1" applyFill="1" applyBorder="1" applyAlignment="1">
      <alignment horizontal="center" vertical="center" shrinkToFit="1"/>
    </xf>
    <xf numFmtId="0" fontId="7" fillId="0" borderId="31" xfId="4" applyFont="1" applyFill="1" applyBorder="1" applyAlignment="1">
      <alignment horizontal="center" vertical="center" shrinkToFit="1"/>
    </xf>
    <xf numFmtId="0" fontId="7" fillId="0" borderId="32" xfId="4" applyFont="1" applyFill="1" applyBorder="1" applyAlignment="1">
      <alignment horizontal="center" vertical="center" shrinkToFit="1"/>
    </xf>
    <xf numFmtId="0" fontId="7" fillId="0" borderId="11" xfId="4" applyFont="1" applyFill="1" applyBorder="1" applyAlignment="1">
      <alignment vertical="center" wrapText="1"/>
    </xf>
    <xf numFmtId="0" fontId="7" fillId="0" borderId="51" xfId="4" applyFont="1" applyFill="1" applyBorder="1" applyAlignment="1">
      <alignment vertical="center" wrapText="1"/>
    </xf>
    <xf numFmtId="0" fontId="7" fillId="0" borderId="17" xfId="4" applyFont="1" applyFill="1" applyBorder="1" applyAlignment="1">
      <alignment vertical="center"/>
    </xf>
    <xf numFmtId="0" fontId="7" fillId="0" borderId="43" xfId="4" applyFont="1" applyFill="1" applyBorder="1" applyAlignment="1">
      <alignment vertical="center"/>
    </xf>
    <xf numFmtId="0" fontId="7" fillId="0" borderId="18" xfId="4" applyFont="1" applyFill="1" applyBorder="1" applyAlignment="1">
      <alignment horizontal="left" vertical="center"/>
    </xf>
    <xf numFmtId="0" fontId="7" fillId="0" borderId="19" xfId="4" applyFont="1" applyFill="1" applyBorder="1" applyAlignment="1">
      <alignment horizontal="left" vertical="center"/>
    </xf>
    <xf numFmtId="0" fontId="13" fillId="0" borderId="39" xfId="1" applyFont="1" applyFill="1" applyBorder="1" applyAlignment="1" applyProtection="1">
      <alignment horizontal="left" vertical="center" wrapText="1"/>
      <protection locked="0"/>
    </xf>
    <xf numFmtId="0" fontId="13" fillId="0" borderId="31" xfId="1" applyFont="1" applyFill="1" applyBorder="1" applyAlignment="1" applyProtection="1">
      <alignment horizontal="left" vertical="center" wrapText="1"/>
      <protection locked="0"/>
    </xf>
    <xf numFmtId="0" fontId="13" fillId="0" borderId="32" xfId="1" applyFont="1" applyFill="1" applyBorder="1" applyAlignment="1" applyProtection="1">
      <alignment horizontal="left" vertical="center" wrapText="1"/>
      <protection locked="0"/>
    </xf>
    <xf numFmtId="0" fontId="13" fillId="0" borderId="44" xfId="1" applyFont="1" applyFill="1" applyBorder="1" applyAlignment="1" applyProtection="1">
      <alignment horizontal="left" vertical="center" wrapText="1"/>
      <protection locked="0"/>
    </xf>
    <xf numFmtId="0" fontId="13" fillId="0" borderId="18" xfId="1" applyFont="1" applyFill="1" applyBorder="1" applyAlignment="1" applyProtection="1">
      <alignment horizontal="left" vertical="center" wrapText="1"/>
      <protection locked="0"/>
    </xf>
    <xf numFmtId="0" fontId="13" fillId="0" borderId="19" xfId="1" applyFont="1" applyFill="1" applyBorder="1" applyAlignment="1" applyProtection="1">
      <alignment horizontal="left" vertical="center" wrapText="1"/>
      <protection locked="0"/>
    </xf>
    <xf numFmtId="0" fontId="13" fillId="0" borderId="2" xfId="1" applyFont="1" applyFill="1" applyBorder="1" applyAlignment="1" applyProtection="1">
      <alignment horizontal="left" vertical="center"/>
    </xf>
    <xf numFmtId="0" fontId="13" fillId="0" borderId="3" xfId="1" applyFont="1" applyFill="1" applyBorder="1" applyAlignment="1" applyProtection="1">
      <alignment horizontal="left" vertical="center"/>
    </xf>
    <xf numFmtId="0" fontId="13" fillId="0" borderId="8" xfId="1" applyFont="1" applyFill="1" applyBorder="1" applyAlignment="1" applyProtection="1">
      <alignment horizontal="left" vertical="center" wrapText="1"/>
    </xf>
    <xf numFmtId="0" fontId="13" fillId="0" borderId="9" xfId="1" applyFont="1" applyFill="1" applyBorder="1" applyAlignment="1" applyProtection="1">
      <alignment horizontal="left" vertical="center" wrapText="1"/>
    </xf>
    <xf numFmtId="0" fontId="13" fillId="0" borderId="12" xfId="1" applyFont="1" applyFill="1" applyBorder="1" applyAlignment="1" applyProtection="1">
      <alignment horizontal="left" vertical="center"/>
    </xf>
    <xf numFmtId="0" fontId="13" fillId="0" borderId="13" xfId="1" applyFont="1" applyFill="1" applyBorder="1" applyAlignment="1" applyProtection="1">
      <alignment horizontal="left" vertical="center"/>
    </xf>
    <xf numFmtId="0" fontId="13" fillId="0" borderId="31" xfId="1" applyFont="1" applyFill="1" applyBorder="1" applyAlignment="1" applyProtection="1">
      <alignment horizontal="left" vertical="center"/>
    </xf>
    <xf numFmtId="0" fontId="13" fillId="0" borderId="32" xfId="1" applyFont="1" applyFill="1" applyBorder="1" applyAlignment="1" applyProtection="1">
      <alignment horizontal="left"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0" fontId="1" fillId="0" borderId="0" xfId="16" applyFont="1" applyAlignment="1">
      <alignment horizontal="center" vertical="center"/>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34" xfId="16" applyFont="1" applyBorder="1" applyAlignment="1">
      <alignment horizontal="center" vertical="center"/>
    </xf>
    <xf numFmtId="187" fontId="1" fillId="6" borderId="34" xfId="17" applyNumberFormat="1" applyFont="1" applyFill="1" applyBorder="1" applyAlignment="1">
      <alignment horizontal="center" vertical="center"/>
    </xf>
    <xf numFmtId="187" fontId="1" fillId="6" borderId="0" xfId="17" applyNumberFormat="1" applyFont="1" applyFill="1" applyAlignment="1">
      <alignment horizontal="center" vertical="center"/>
    </xf>
    <xf numFmtId="179" fontId="1" fillId="6" borderId="34" xfId="17" applyNumberFormat="1" applyFont="1" applyFill="1" applyBorder="1" applyAlignment="1">
      <alignment horizontal="center" vertical="center" wrapText="1"/>
    </xf>
    <xf numFmtId="179" fontId="1" fillId="0" borderId="0" xfId="17" applyNumberFormat="1" applyFont="1" applyAlignment="1">
      <alignment horizontal="center" vertical="center" wrapText="1"/>
    </xf>
    <xf numFmtId="178" fontId="16" fillId="0" borderId="0" xfId="16" applyNumberFormat="1" applyAlignment="1">
      <alignment horizontal="center" vertical="center"/>
    </xf>
    <xf numFmtId="179" fontId="1" fillId="6" borderId="0" xfId="17" applyNumberFormat="1" applyFont="1" applyFill="1" applyAlignment="1">
      <alignment horizontal="center" vertical="center" wrapText="1"/>
    </xf>
    <xf numFmtId="187" fontId="1" fillId="6" borderId="0" xfId="17" applyNumberFormat="1" applyFont="1" applyFill="1" applyAlignment="1">
      <alignment horizontal="center" vertical="center" wrapText="1"/>
    </xf>
    <xf numFmtId="187" fontId="1" fillId="0" borderId="0" xfId="16" applyNumberFormat="1" applyFont="1" applyAlignment="1">
      <alignment horizontal="center" vertical="center"/>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BD8A5494-6159-449E-8FAA-82EE503DB295}"/>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96248</c:v>
                </c:pt>
                <c:pt idx="1">
                  <c:v>76413</c:v>
                </c:pt>
                <c:pt idx="2">
                  <c:v>66481</c:v>
                </c:pt>
                <c:pt idx="3">
                  <c:v>67825</c:v>
                </c:pt>
                <c:pt idx="4">
                  <c:v>81158</c:v>
                </c:pt>
              </c:numCache>
            </c:numRef>
          </c:val>
          <c:smooth val="0"/>
          <c:extLst>
            <c:ext xmlns:c16="http://schemas.microsoft.com/office/drawing/2014/chart" uri="{C3380CC4-5D6E-409C-BE32-E72D297353CC}">
              <c16:uniqueId val="{00000000-4AFB-4AD1-8BA7-345BFFD72CDA}"/>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156588</c:v>
                </c:pt>
                <c:pt idx="1">
                  <c:v>71198</c:v>
                </c:pt>
                <c:pt idx="2">
                  <c:v>66189</c:v>
                </c:pt>
                <c:pt idx="3">
                  <c:v>104760</c:v>
                </c:pt>
                <c:pt idx="4">
                  <c:v>173551</c:v>
                </c:pt>
              </c:numCache>
            </c:numRef>
          </c:val>
          <c:smooth val="0"/>
          <c:extLst>
            <c:ext xmlns:c16="http://schemas.microsoft.com/office/drawing/2014/chart" uri="{C3380CC4-5D6E-409C-BE32-E72D297353CC}">
              <c16:uniqueId val="{00000001-4AFB-4AD1-8BA7-345BFFD72CDA}"/>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22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1.84</c:v>
                </c:pt>
                <c:pt idx="1">
                  <c:v>1.52</c:v>
                </c:pt>
                <c:pt idx="2">
                  <c:v>1.29</c:v>
                </c:pt>
                <c:pt idx="3">
                  <c:v>1.1399999999999999</c:v>
                </c:pt>
                <c:pt idx="4">
                  <c:v>1.27</c:v>
                </c:pt>
              </c:numCache>
            </c:numRef>
          </c:val>
          <c:extLst>
            <c:ext xmlns:c16="http://schemas.microsoft.com/office/drawing/2014/chart" uri="{C3380CC4-5D6E-409C-BE32-E72D297353CC}">
              <c16:uniqueId val="{00000000-B6C1-410A-9ECD-E06B91B2EDBD}"/>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31.6</c:v>
                </c:pt>
                <c:pt idx="1">
                  <c:v>30.97</c:v>
                </c:pt>
                <c:pt idx="2">
                  <c:v>31.83</c:v>
                </c:pt>
                <c:pt idx="3">
                  <c:v>31.63</c:v>
                </c:pt>
                <c:pt idx="4">
                  <c:v>30.6</c:v>
                </c:pt>
              </c:numCache>
            </c:numRef>
          </c:val>
          <c:extLst>
            <c:ext xmlns:c16="http://schemas.microsoft.com/office/drawing/2014/chart" uri="{C3380CC4-5D6E-409C-BE32-E72D297353CC}">
              <c16:uniqueId val="{00000001-B6C1-410A-9ECD-E06B91B2EDBD}"/>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12.43</c:v>
                </c:pt>
                <c:pt idx="1">
                  <c:v>12.71</c:v>
                </c:pt>
                <c:pt idx="2">
                  <c:v>11.51</c:v>
                </c:pt>
                <c:pt idx="3">
                  <c:v>9.5500000000000007</c:v>
                </c:pt>
                <c:pt idx="4">
                  <c:v>5.81</c:v>
                </c:pt>
              </c:numCache>
            </c:numRef>
          </c:val>
          <c:smooth val="0"/>
          <c:extLst>
            <c:ext xmlns:c16="http://schemas.microsoft.com/office/drawing/2014/chart" uri="{C3380CC4-5D6E-409C-BE32-E72D297353CC}">
              <c16:uniqueId val="{00000002-B6C1-410A-9ECD-E06B91B2EDBD}"/>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7.42</c:v>
                </c:pt>
                <c:pt idx="2">
                  <c:v>#N/A</c:v>
                </c:pt>
                <c:pt idx="3">
                  <c:v>7.17</c:v>
                </c:pt>
                <c:pt idx="4">
                  <c:v>#N/A</c:v>
                </c:pt>
                <c:pt idx="5">
                  <c:v>7.4</c:v>
                </c:pt>
                <c:pt idx="6">
                  <c:v>#N/A</c:v>
                </c:pt>
                <c:pt idx="7">
                  <c:v>43.23</c:v>
                </c:pt>
                <c:pt idx="8">
                  <c:v>#N/A</c:v>
                </c:pt>
                <c:pt idx="9">
                  <c:v>0</c:v>
                </c:pt>
              </c:numCache>
            </c:numRef>
          </c:val>
          <c:extLst>
            <c:ext xmlns:c16="http://schemas.microsoft.com/office/drawing/2014/chart" uri="{C3380CC4-5D6E-409C-BE32-E72D297353CC}">
              <c16:uniqueId val="{00000000-EBD6-4CF7-BF74-E0526E5AD735}"/>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1.2</c:v>
                </c:pt>
                <c:pt idx="1">
                  <c:v>#N/A</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EBD6-4CF7-BF74-E0526E5AD735}"/>
            </c:ext>
          </c:extLst>
        </c:ser>
        <c:ser>
          <c:idx val="2"/>
          <c:order val="2"/>
          <c:tx>
            <c:strRef>
              <c:f>データシート!$A$29</c:f>
              <c:strCache>
                <c:ptCount val="1"/>
                <c:pt idx="0">
                  <c:v>メガソーラー事業収入特別会計</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#N/A</c:v>
                </c:pt>
                <c:pt idx="1">
                  <c:v>0.92</c:v>
                </c:pt>
                <c:pt idx="2">
                  <c:v>#N/A</c:v>
                </c:pt>
                <c:pt idx="3">
                  <c:v>0.88</c:v>
                </c:pt>
                <c:pt idx="4">
                  <c:v>#N/A</c:v>
                </c:pt>
                <c:pt idx="5">
                  <c:v>0.91</c:v>
                </c:pt>
                <c:pt idx="6">
                  <c:v>#N/A</c:v>
                </c:pt>
                <c:pt idx="7">
                  <c:v>0.91</c:v>
                </c:pt>
                <c:pt idx="8">
                  <c:v>#N/A</c:v>
                </c:pt>
                <c:pt idx="9">
                  <c:v>0</c:v>
                </c:pt>
              </c:numCache>
            </c:numRef>
          </c:val>
          <c:extLst>
            <c:ext xmlns:c16="http://schemas.microsoft.com/office/drawing/2014/chart" uri="{C3380CC4-5D6E-409C-BE32-E72D297353CC}">
              <c16:uniqueId val="{00000002-EBD6-4CF7-BF74-E0526E5AD735}"/>
            </c:ext>
          </c:extLst>
        </c:ser>
        <c:ser>
          <c:idx val="3"/>
          <c:order val="3"/>
          <c:tx>
            <c:strRef>
              <c:f>データシート!$A$30</c:f>
              <c:strCache>
                <c:ptCount val="1"/>
                <c:pt idx="0">
                  <c:v>西はりま天文台公園特別会計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0.22</c:v>
                </c:pt>
                <c:pt idx="1">
                  <c:v>#N/A</c:v>
                </c:pt>
                <c:pt idx="2">
                  <c:v>0.21</c:v>
                </c:pt>
                <c:pt idx="3">
                  <c:v>#N/A</c:v>
                </c:pt>
                <c:pt idx="4">
                  <c:v>0.16</c:v>
                </c:pt>
                <c:pt idx="5">
                  <c:v>#N/A</c:v>
                </c:pt>
                <c:pt idx="6">
                  <c:v>0.16</c:v>
                </c:pt>
                <c:pt idx="7">
                  <c:v>#N/A</c:v>
                </c:pt>
                <c:pt idx="8">
                  <c:v>#N/A</c:v>
                </c:pt>
                <c:pt idx="9">
                  <c:v>0</c:v>
                </c:pt>
              </c:numCache>
            </c:numRef>
          </c:val>
          <c:extLst>
            <c:ext xmlns:c16="http://schemas.microsoft.com/office/drawing/2014/chart" uri="{C3380CC4-5D6E-409C-BE32-E72D297353CC}">
              <c16:uniqueId val="{00000003-EBD6-4CF7-BF74-E0526E5AD735}"/>
            </c:ext>
          </c:extLst>
        </c:ser>
        <c:ser>
          <c:idx val="4"/>
          <c:order val="4"/>
          <c:tx>
            <c:strRef>
              <c:f>データシート!$A$31</c:f>
              <c:strCache>
                <c:ptCount val="1"/>
                <c:pt idx="0">
                  <c:v>介護保険特別会計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0.06</c:v>
                </c:pt>
                <c:pt idx="2">
                  <c:v>#N/A</c:v>
                </c:pt>
                <c:pt idx="3">
                  <c:v>0.05</c:v>
                </c:pt>
                <c:pt idx="4">
                  <c:v>#N/A</c:v>
                </c:pt>
                <c:pt idx="5">
                  <c:v>7.0000000000000007E-2</c:v>
                </c:pt>
                <c:pt idx="6">
                  <c:v>#N/A</c:v>
                </c:pt>
                <c:pt idx="7">
                  <c:v>0.09</c:v>
                </c:pt>
                <c:pt idx="8">
                  <c:v>#N/A</c:v>
                </c:pt>
                <c:pt idx="9">
                  <c:v>0.05</c:v>
                </c:pt>
              </c:numCache>
            </c:numRef>
          </c:val>
          <c:extLst>
            <c:ext xmlns:c16="http://schemas.microsoft.com/office/drawing/2014/chart" uri="{C3380CC4-5D6E-409C-BE32-E72D297353CC}">
              <c16:uniqueId val="{00000004-EBD6-4CF7-BF74-E0526E5AD735}"/>
            </c:ext>
          </c:extLst>
        </c:ser>
        <c:ser>
          <c:idx val="5"/>
          <c:order val="5"/>
          <c:tx>
            <c:strRef>
              <c:f>データシート!$A$32</c:f>
              <c:strCache>
                <c:ptCount val="1"/>
                <c:pt idx="0">
                  <c:v>後期高齢者医療特別会計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0.06</c:v>
                </c:pt>
                <c:pt idx="2">
                  <c:v>#N/A</c:v>
                </c:pt>
                <c:pt idx="3">
                  <c:v>0.06</c:v>
                </c:pt>
                <c:pt idx="4">
                  <c:v>#N/A</c:v>
                </c:pt>
                <c:pt idx="5">
                  <c:v>0.06</c:v>
                </c:pt>
                <c:pt idx="6">
                  <c:v>#N/A</c:v>
                </c:pt>
                <c:pt idx="7">
                  <c:v>7.0000000000000007E-2</c:v>
                </c:pt>
                <c:pt idx="8">
                  <c:v>#N/A</c:v>
                </c:pt>
                <c:pt idx="9">
                  <c:v>0.1</c:v>
                </c:pt>
              </c:numCache>
            </c:numRef>
          </c:val>
          <c:extLst>
            <c:ext xmlns:c16="http://schemas.microsoft.com/office/drawing/2014/chart" uri="{C3380CC4-5D6E-409C-BE32-E72D297353CC}">
              <c16:uniqueId val="{00000005-EBD6-4CF7-BF74-E0526E5AD735}"/>
            </c:ext>
          </c:extLst>
        </c:ser>
        <c:ser>
          <c:idx val="6"/>
          <c:order val="6"/>
          <c:tx>
            <c:strRef>
              <c:f>データシート!$A$33</c:f>
              <c:strCache>
                <c:ptCount val="1"/>
                <c:pt idx="0">
                  <c:v>国民健康保険特別会計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0.2</c:v>
                </c:pt>
                <c:pt idx="2">
                  <c:v>#N/A</c:v>
                </c:pt>
                <c:pt idx="3">
                  <c:v>0.19</c:v>
                </c:pt>
                <c:pt idx="4">
                  <c:v>#N/A</c:v>
                </c:pt>
                <c:pt idx="5">
                  <c:v>0.13</c:v>
                </c:pt>
                <c:pt idx="6">
                  <c:v>#N/A</c:v>
                </c:pt>
                <c:pt idx="7">
                  <c:v>0.22</c:v>
                </c:pt>
                <c:pt idx="8">
                  <c:v>#N/A</c:v>
                </c:pt>
                <c:pt idx="9">
                  <c:v>0.11</c:v>
                </c:pt>
              </c:numCache>
            </c:numRef>
          </c:val>
          <c:extLst>
            <c:ext xmlns:c16="http://schemas.microsoft.com/office/drawing/2014/chart" uri="{C3380CC4-5D6E-409C-BE32-E72D297353CC}">
              <c16:uniqueId val="{00000006-EBD6-4CF7-BF74-E0526E5AD735}"/>
            </c:ext>
          </c:extLst>
        </c:ser>
        <c:ser>
          <c:idx val="7"/>
          <c:order val="7"/>
          <c:tx>
            <c:strRef>
              <c:f>データシート!$A$34</c:f>
              <c:strCache>
                <c:ptCount val="1"/>
                <c:pt idx="0">
                  <c:v>一般会計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2.35</c:v>
                </c:pt>
                <c:pt idx="2">
                  <c:v>#N/A</c:v>
                </c:pt>
                <c:pt idx="3">
                  <c:v>0.85</c:v>
                </c:pt>
                <c:pt idx="4">
                  <c:v>#N/A</c:v>
                </c:pt>
                <c:pt idx="5">
                  <c:v>0.55000000000000004</c:v>
                </c:pt>
                <c:pt idx="6">
                  <c:v>#N/A</c:v>
                </c:pt>
                <c:pt idx="7">
                  <c:v>0.38</c:v>
                </c:pt>
                <c:pt idx="8">
                  <c:v>#N/A</c:v>
                </c:pt>
                <c:pt idx="9">
                  <c:v>1.26</c:v>
                </c:pt>
              </c:numCache>
            </c:numRef>
          </c:val>
          <c:extLst>
            <c:ext xmlns:c16="http://schemas.microsoft.com/office/drawing/2014/chart" uri="{C3380CC4-5D6E-409C-BE32-E72D297353CC}">
              <c16:uniqueId val="{00000007-EBD6-4CF7-BF74-E0526E5AD735}"/>
            </c:ext>
          </c:extLst>
        </c:ser>
        <c:ser>
          <c:idx val="8"/>
          <c:order val="8"/>
          <c:tx>
            <c:strRef>
              <c:f>データシート!$A$35</c:f>
              <c:strCache>
                <c:ptCount val="1"/>
                <c:pt idx="0">
                  <c:v>下水道事業会計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0</c:v>
                </c:pt>
                <c:pt idx="1">
                  <c:v>0</c:v>
                </c:pt>
                <c:pt idx="2">
                  <c:v>0</c:v>
                </c:pt>
                <c:pt idx="3">
                  <c:v>0</c:v>
                </c:pt>
                <c:pt idx="4">
                  <c:v>0</c:v>
                </c:pt>
                <c:pt idx="5">
                  <c:v>0</c:v>
                </c:pt>
                <c:pt idx="6">
                  <c:v>0</c:v>
                </c:pt>
                <c:pt idx="7">
                  <c:v>0</c:v>
                </c:pt>
                <c:pt idx="8">
                  <c:v>#N/A</c:v>
                </c:pt>
                <c:pt idx="9">
                  <c:v>7.47</c:v>
                </c:pt>
              </c:numCache>
            </c:numRef>
          </c:val>
          <c:extLst>
            <c:ext xmlns:c16="http://schemas.microsoft.com/office/drawing/2014/chart" uri="{C3380CC4-5D6E-409C-BE32-E72D297353CC}">
              <c16:uniqueId val="{00000008-EBD6-4CF7-BF74-E0526E5AD735}"/>
            </c:ext>
          </c:extLst>
        </c:ser>
        <c:ser>
          <c:idx val="9"/>
          <c:order val="9"/>
          <c:tx>
            <c:strRef>
              <c:f>データシート!$A$36</c:f>
              <c:strCache>
                <c:ptCount val="1"/>
                <c:pt idx="0">
                  <c:v>簡易水道事業会計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0</c:v>
                </c:pt>
                <c:pt idx="1">
                  <c:v>0</c:v>
                </c:pt>
                <c:pt idx="2">
                  <c:v>0</c:v>
                </c:pt>
                <c:pt idx="3">
                  <c:v>0</c:v>
                </c:pt>
                <c:pt idx="4">
                  <c:v>0</c:v>
                </c:pt>
                <c:pt idx="5">
                  <c:v>0</c:v>
                </c:pt>
                <c:pt idx="6">
                  <c:v>0</c:v>
                </c:pt>
                <c:pt idx="7">
                  <c:v>0</c:v>
                </c:pt>
                <c:pt idx="8">
                  <c:v>#N/A</c:v>
                </c:pt>
                <c:pt idx="9">
                  <c:v>8.31</c:v>
                </c:pt>
              </c:numCache>
            </c:numRef>
          </c:val>
          <c:extLst>
            <c:ext xmlns:c16="http://schemas.microsoft.com/office/drawing/2014/chart" uri="{C3380CC4-5D6E-409C-BE32-E72D297353CC}">
              <c16:uniqueId val="{00000009-EBD6-4CF7-BF74-E0526E5AD735}"/>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2057</c:v>
                </c:pt>
                <c:pt idx="5">
                  <c:v>2131</c:v>
                </c:pt>
                <c:pt idx="8">
                  <c:v>2105</c:v>
                </c:pt>
                <c:pt idx="11">
                  <c:v>1992</c:v>
                </c:pt>
                <c:pt idx="14">
                  <c:v>1953</c:v>
                </c:pt>
              </c:numCache>
            </c:numRef>
          </c:val>
          <c:extLst>
            <c:ext xmlns:c16="http://schemas.microsoft.com/office/drawing/2014/chart" uri="{C3380CC4-5D6E-409C-BE32-E72D297353CC}">
              <c16:uniqueId val="{00000000-DC21-488A-AB02-5A2378CF36E0}"/>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DC21-488A-AB02-5A2378CF36E0}"/>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2-DC21-488A-AB02-5A2378CF36E0}"/>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141</c:v>
                </c:pt>
                <c:pt idx="3">
                  <c:v>139</c:v>
                </c:pt>
                <c:pt idx="6">
                  <c:v>137</c:v>
                </c:pt>
                <c:pt idx="9">
                  <c:v>134</c:v>
                </c:pt>
                <c:pt idx="12">
                  <c:v>120</c:v>
                </c:pt>
              </c:numCache>
            </c:numRef>
          </c:val>
          <c:extLst>
            <c:ext xmlns:c16="http://schemas.microsoft.com/office/drawing/2014/chart" uri="{C3380CC4-5D6E-409C-BE32-E72D297353CC}">
              <c16:uniqueId val="{00000003-DC21-488A-AB02-5A2378CF36E0}"/>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686</c:v>
                </c:pt>
                <c:pt idx="3">
                  <c:v>552</c:v>
                </c:pt>
                <c:pt idx="6">
                  <c:v>725</c:v>
                </c:pt>
                <c:pt idx="9">
                  <c:v>848</c:v>
                </c:pt>
                <c:pt idx="12">
                  <c:v>577</c:v>
                </c:pt>
              </c:numCache>
            </c:numRef>
          </c:val>
          <c:extLst>
            <c:ext xmlns:c16="http://schemas.microsoft.com/office/drawing/2014/chart" uri="{C3380CC4-5D6E-409C-BE32-E72D297353CC}">
              <c16:uniqueId val="{00000004-DC21-488A-AB02-5A2378CF36E0}"/>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DC21-488A-AB02-5A2378CF36E0}"/>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DC21-488A-AB02-5A2378CF36E0}"/>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1297</c:v>
                </c:pt>
                <c:pt idx="3">
                  <c:v>1369</c:v>
                </c:pt>
                <c:pt idx="6">
                  <c:v>1454</c:v>
                </c:pt>
                <c:pt idx="9">
                  <c:v>1200</c:v>
                </c:pt>
                <c:pt idx="12">
                  <c:v>1080</c:v>
                </c:pt>
              </c:numCache>
            </c:numRef>
          </c:val>
          <c:extLst>
            <c:ext xmlns:c16="http://schemas.microsoft.com/office/drawing/2014/chart" uri="{C3380CC4-5D6E-409C-BE32-E72D297353CC}">
              <c16:uniqueId val="{00000007-DC21-488A-AB02-5A2378CF36E0}"/>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67</c:v>
                </c:pt>
                <c:pt idx="2">
                  <c:v>#N/A</c:v>
                </c:pt>
                <c:pt idx="3">
                  <c:v>#N/A</c:v>
                </c:pt>
                <c:pt idx="4">
                  <c:v>-71</c:v>
                </c:pt>
                <c:pt idx="5">
                  <c:v>#N/A</c:v>
                </c:pt>
                <c:pt idx="6">
                  <c:v>#N/A</c:v>
                </c:pt>
                <c:pt idx="7">
                  <c:v>211</c:v>
                </c:pt>
                <c:pt idx="8">
                  <c:v>#N/A</c:v>
                </c:pt>
                <c:pt idx="9">
                  <c:v>#N/A</c:v>
                </c:pt>
                <c:pt idx="10">
                  <c:v>190</c:v>
                </c:pt>
                <c:pt idx="11">
                  <c:v>#N/A</c:v>
                </c:pt>
                <c:pt idx="12">
                  <c:v>#N/A</c:v>
                </c:pt>
                <c:pt idx="13">
                  <c:v>-176</c:v>
                </c:pt>
                <c:pt idx="14">
                  <c:v>#N/A</c:v>
                </c:pt>
              </c:numCache>
            </c:numRef>
          </c:val>
          <c:smooth val="0"/>
          <c:extLst>
            <c:ext xmlns:c16="http://schemas.microsoft.com/office/drawing/2014/chart" uri="{C3380CC4-5D6E-409C-BE32-E72D297353CC}">
              <c16:uniqueId val="{00000008-DC21-488A-AB02-5A2378CF36E0}"/>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17924</c:v>
                </c:pt>
                <c:pt idx="5">
                  <c:v>17370</c:v>
                </c:pt>
                <c:pt idx="8">
                  <c:v>16260</c:v>
                </c:pt>
                <c:pt idx="11">
                  <c:v>15644</c:v>
                </c:pt>
                <c:pt idx="14">
                  <c:v>16588</c:v>
                </c:pt>
              </c:numCache>
            </c:numRef>
          </c:val>
          <c:extLst>
            <c:ext xmlns:c16="http://schemas.microsoft.com/office/drawing/2014/chart" uri="{C3380CC4-5D6E-409C-BE32-E72D297353CC}">
              <c16:uniqueId val="{00000000-A5E5-48DB-A1D5-469EE186297E}"/>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106</c:v>
                </c:pt>
                <c:pt idx="5">
                  <c:v>92</c:v>
                </c:pt>
                <c:pt idx="8">
                  <c:v>83</c:v>
                </c:pt>
                <c:pt idx="11">
                  <c:v>65</c:v>
                </c:pt>
                <c:pt idx="14">
                  <c:v>52</c:v>
                </c:pt>
              </c:numCache>
            </c:numRef>
          </c:val>
          <c:extLst>
            <c:ext xmlns:c16="http://schemas.microsoft.com/office/drawing/2014/chart" uri="{C3380CC4-5D6E-409C-BE32-E72D297353CC}">
              <c16:uniqueId val="{00000001-A5E5-48DB-A1D5-469EE186297E}"/>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8552</c:v>
                </c:pt>
                <c:pt idx="5">
                  <c:v>9026</c:v>
                </c:pt>
                <c:pt idx="8">
                  <c:v>9226</c:v>
                </c:pt>
                <c:pt idx="11">
                  <c:v>9300</c:v>
                </c:pt>
                <c:pt idx="14">
                  <c:v>9779</c:v>
                </c:pt>
              </c:numCache>
            </c:numRef>
          </c:val>
          <c:extLst>
            <c:ext xmlns:c16="http://schemas.microsoft.com/office/drawing/2014/chart" uri="{C3380CC4-5D6E-409C-BE32-E72D297353CC}">
              <c16:uniqueId val="{00000002-A5E5-48DB-A1D5-469EE186297E}"/>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A5E5-48DB-A1D5-469EE186297E}"/>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A5E5-48DB-A1D5-469EE186297E}"/>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A5E5-48DB-A1D5-469EE186297E}"/>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1974</c:v>
                </c:pt>
                <c:pt idx="3">
                  <c:v>1974</c:v>
                </c:pt>
                <c:pt idx="6">
                  <c:v>1984</c:v>
                </c:pt>
                <c:pt idx="9">
                  <c:v>1912</c:v>
                </c:pt>
                <c:pt idx="12">
                  <c:v>1809</c:v>
                </c:pt>
              </c:numCache>
            </c:numRef>
          </c:val>
          <c:extLst>
            <c:ext xmlns:c16="http://schemas.microsoft.com/office/drawing/2014/chart" uri="{C3380CC4-5D6E-409C-BE32-E72D297353CC}">
              <c16:uniqueId val="{00000006-A5E5-48DB-A1D5-469EE186297E}"/>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843</c:v>
                </c:pt>
                <c:pt idx="3">
                  <c:v>685</c:v>
                </c:pt>
                <c:pt idx="6">
                  <c:v>537</c:v>
                </c:pt>
                <c:pt idx="9">
                  <c:v>400</c:v>
                </c:pt>
                <c:pt idx="12">
                  <c:v>281</c:v>
                </c:pt>
              </c:numCache>
            </c:numRef>
          </c:val>
          <c:extLst>
            <c:ext xmlns:c16="http://schemas.microsoft.com/office/drawing/2014/chart" uri="{C3380CC4-5D6E-409C-BE32-E72D297353CC}">
              <c16:uniqueId val="{00000007-A5E5-48DB-A1D5-469EE186297E}"/>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5534</c:v>
                </c:pt>
                <c:pt idx="3">
                  <c:v>4898</c:v>
                </c:pt>
                <c:pt idx="6">
                  <c:v>5430</c:v>
                </c:pt>
                <c:pt idx="9">
                  <c:v>5313</c:v>
                </c:pt>
                <c:pt idx="12">
                  <c:v>5243</c:v>
                </c:pt>
              </c:numCache>
            </c:numRef>
          </c:val>
          <c:extLst>
            <c:ext xmlns:c16="http://schemas.microsoft.com/office/drawing/2014/chart" uri="{C3380CC4-5D6E-409C-BE32-E72D297353CC}">
              <c16:uniqueId val="{00000008-A5E5-48DB-A1D5-469EE186297E}"/>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9-A5E5-48DB-A1D5-469EE186297E}"/>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12854</c:v>
                </c:pt>
                <c:pt idx="3">
                  <c:v>11161</c:v>
                </c:pt>
                <c:pt idx="6">
                  <c:v>9421</c:v>
                </c:pt>
                <c:pt idx="9">
                  <c:v>8511</c:v>
                </c:pt>
                <c:pt idx="12">
                  <c:v>8646</c:v>
                </c:pt>
              </c:numCache>
            </c:numRef>
          </c:val>
          <c:extLst>
            <c:ext xmlns:c16="http://schemas.microsoft.com/office/drawing/2014/chart" uri="{C3380CC4-5D6E-409C-BE32-E72D297353CC}">
              <c16:uniqueId val="{0000000A-A5E5-48DB-A1D5-469EE186297E}"/>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0</c:v>
                </c:pt>
                <c:pt idx="2">
                  <c:v>#N/A</c:v>
                </c:pt>
                <c:pt idx="3">
                  <c:v>#N/A</c:v>
                </c:pt>
                <c:pt idx="4">
                  <c:v>0</c:v>
                </c:pt>
                <c:pt idx="5">
                  <c:v>#N/A</c:v>
                </c:pt>
                <c:pt idx="6">
                  <c:v>#N/A</c:v>
                </c:pt>
                <c:pt idx="7">
                  <c:v>0</c:v>
                </c:pt>
                <c:pt idx="8">
                  <c:v>#N/A</c:v>
                </c:pt>
                <c:pt idx="9">
                  <c:v>#N/A</c:v>
                </c:pt>
                <c:pt idx="10">
                  <c:v>0</c:v>
                </c:pt>
                <c:pt idx="11">
                  <c:v>#N/A</c:v>
                </c:pt>
                <c:pt idx="12">
                  <c:v>#N/A</c:v>
                </c:pt>
                <c:pt idx="13">
                  <c:v>0</c:v>
                </c:pt>
                <c:pt idx="14">
                  <c:v>#N/A</c:v>
                </c:pt>
              </c:numCache>
            </c:numRef>
          </c:val>
          <c:smooth val="0"/>
          <c:extLst>
            <c:ext xmlns:c16="http://schemas.microsoft.com/office/drawing/2014/chart" uri="{C3380CC4-5D6E-409C-BE32-E72D297353CC}">
              <c16:uniqueId val="{0000000B-A5E5-48DB-A1D5-469EE186297E}"/>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2695</c:v>
                </c:pt>
                <c:pt idx="1">
                  <c:v>2653</c:v>
                </c:pt>
                <c:pt idx="2">
                  <c:v>2592</c:v>
                </c:pt>
              </c:numCache>
            </c:numRef>
          </c:val>
          <c:extLst>
            <c:ext xmlns:c16="http://schemas.microsoft.com/office/drawing/2014/chart" uri="{C3380CC4-5D6E-409C-BE32-E72D297353CC}">
              <c16:uniqueId val="{00000000-EB38-4AD9-95DB-BA5C15C60FD6}"/>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1420</c:v>
                </c:pt>
                <c:pt idx="1">
                  <c:v>1375</c:v>
                </c:pt>
                <c:pt idx="2">
                  <c:v>1572</c:v>
                </c:pt>
              </c:numCache>
            </c:numRef>
          </c:val>
          <c:extLst>
            <c:ext xmlns:c16="http://schemas.microsoft.com/office/drawing/2014/chart" uri="{C3380CC4-5D6E-409C-BE32-E72D297353CC}">
              <c16:uniqueId val="{00000001-EB38-4AD9-95DB-BA5C15C60FD6}"/>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6541</c:v>
                </c:pt>
                <c:pt idx="1">
                  <c:v>5562</c:v>
                </c:pt>
                <c:pt idx="2">
                  <c:v>5942</c:v>
                </c:pt>
              </c:numCache>
            </c:numRef>
          </c:val>
          <c:extLst>
            <c:ext xmlns:c16="http://schemas.microsoft.com/office/drawing/2014/chart" uri="{C3380CC4-5D6E-409C-BE32-E72D297353CC}">
              <c16:uniqueId val="{00000002-EB38-4AD9-95DB-BA5C15C60FD6}"/>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{51AD018F-C381-417F-8734-CE2BC30090CF}</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C489-4466-921D-02F7AC0D807F}"/>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{DCC514DD-8D64-4320-9EAA-8E05679264C7}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C489-4466-921D-02F7AC0D807F}"/>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{519BCA2E-369B-416D-AA6E-8FA236183EDD}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C489-4466-921D-02F7AC0D807F}"/>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{4AA379EB-4EAD-4562-889B-AC09E553483D}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C489-4466-921D-02F7AC0D807F}"/>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{15ACF84B-4107-42E0-84F3-C621A77E14C7}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C489-4466-921D-02F7AC0D807F}"/>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{94E6A171-6796-4FAE-BC09-74EE90E80F05}</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C489-4466-921D-02F7AC0D807F}"/>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{AEBEC476-C187-434A-B6C9-1C22BA695D34}</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C489-4466-921D-02F7AC0D807F}"/>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{F82431C1-810A-471D-8C26-EA0E4A956753}</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C489-4466-921D-02F7AC0D807F}"/>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{2555A8C3-B5D2-4EF8-81E6-C4F988E94343}</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C489-4466-921D-02F7AC0D807F}"/>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64.099999999999994</c:v>
                </c:pt>
                <c:pt idx="8">
                  <c:v>65</c:v>
                </c:pt>
                <c:pt idx="16">
                  <c:v>67.8</c:v>
                </c:pt>
                <c:pt idx="24">
                  <c:v>69.7</c:v>
                </c:pt>
                <c:pt idx="32">
                  <c:v>71.3</c:v>
                </c:pt>
              </c:numCache>
            </c:numRef>
          </c:xVal>
          <c:yVal>
            <c:numRef>
              <c:f>公会計指標分析・財政指標組合せ分析表!$BP$51:$DC$51</c:f>
              <c:numCache>
                <c:formatCode>#,##0.0;"▲ "#,##0.0</c:formatCode>
                <c:ptCount val="40"/>
              </c:numCache>
            </c:numRef>
          </c:yVal>
          <c:smooth val="0"/>
          <c:extLst>
            <c:ext xmlns:c16="http://schemas.microsoft.com/office/drawing/2014/chart" uri="{C3380CC4-5D6E-409C-BE32-E72D297353CC}">
              <c16:uniqueId val="{00000009-C489-4466-921D-02F7AC0D807F}"/>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{3532400C-6667-430F-8E32-34239163C0A8}</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C489-4466-921D-02F7AC0D807F}"/>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{C8D7F15C-9169-49AC-A283-24B0B715A3F0}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C489-4466-921D-02F7AC0D807F}"/>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{99E3899C-EA6C-4632-8458-E4DDA1098580}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C489-4466-921D-02F7AC0D807F}"/>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{E5AB5E07-A562-4455-A84D-FF4FD34864AD}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C489-4466-921D-02F7AC0D807F}"/>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{65D86343-7D00-4DEB-ADC4-B6BD70B98CC0}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C489-4466-921D-02F7AC0D807F}"/>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{97EB6511-DC40-4AC9-BC2B-BA46226B6EBC}</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C489-4466-921D-02F7AC0D807F}"/>
                </c:ext>
              </c:extLst>
            </c:dLbl>
            <c:dLbl>
              <c:idx val="16"/>
              <c:layout>
                <c:manualLayout>
                  <c:x val="-4.5538669966447891E-2"/>
                  <c:y val="-6.4739042105865174E-2"/>
                </c:manualLayout>
              </c:layout>
              <c:tx>
                <c:strRef>
                  <c:f>公会計指標分析・財政指標組合せ分析表!$CF$50</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{76DD6099-C8E3-4049-A0D9-241DDA43EA57}</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C489-4466-921D-02F7AC0D807F}"/>
                </c:ext>
              </c:extLst>
            </c:dLbl>
            <c:dLbl>
              <c:idx val="24"/>
              <c:layout>
                <c:manualLayout>
                  <c:x val="-1.8492831334020431E-2"/>
                  <c:y val="-6.4739042105865174E-2"/>
                </c:manualLayout>
              </c:layout>
              <c:tx>
                <c:strRef>
                  <c:f>公会計指標分析・財政指標組合せ分析表!$CN$50</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{EAC6EDDC-BB75-413C-84B3-D37685F7E0B7}</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C489-4466-921D-02F7AC0D807F}"/>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{59C21208-FC3D-4BB8-8158-00344FB77248}</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C489-4466-921D-02F7AC0D807F}"/>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61.2</c:v>
                </c:pt>
                <c:pt idx="8">
                  <c:v>63.1</c:v>
                </c:pt>
                <c:pt idx="16">
                  <c:v>64.2</c:v>
                </c:pt>
                <c:pt idx="24">
                  <c:v>64.2</c:v>
                </c:pt>
                <c:pt idx="32">
                  <c:v>65</c:v>
                </c:pt>
              </c:numCache>
            </c:numRef>
          </c:xVal>
          <c:yVal>
            <c:numRef>
              <c:f>公会計指標分析・財政指標組合せ分析表!$BP$55:$DC$55</c:f>
              <c:numCache>
                <c:formatCode>#,##0.0;"▲ "#,##0.0</c:formatCode>
                <c:ptCount val="40"/>
                <c:pt idx="0">
                  <c:v>12.8</c:v>
                </c:pt>
                <c:pt idx="8">
                  <c:v>0</c:v>
                </c:pt>
                <c:pt idx="16">
                  <c:v>0</c:v>
                </c:pt>
                <c:pt idx="24">
                  <c:v>0</c:v>
                </c:pt>
                <c:pt idx="32">
                  <c:v>0</c:v>
                </c:pt>
              </c:numCache>
            </c:numRef>
          </c:yVal>
          <c:smooth val="0"/>
          <c:extLst>
            <c:ext xmlns:c16="http://schemas.microsoft.com/office/drawing/2014/chart" uri="{C3380CC4-5D6E-409C-BE32-E72D297353CC}">
              <c16:uniqueId val="{00000013-C489-4466-921D-02F7AC0D807F}"/>
            </c:ext>
          </c:extLst>
        </c:ser>
        <c:dLbls>
          <c:showLegendKey val="0"/>
          <c:showVal val="1"/>
          <c:showCatName val="0"/>
          <c:showSerName val="0"/>
          <c:showPercent val="0"/>
          <c:showBubbleSize val="0"/>
        </c:dLbls>
        <c:axId val="46179840"/>
        <c:axId val="46181760"/>
      </c:scatterChart>
      <c:valAx>
        <c:axId val="46179840"/>
        <c:scaling>
          <c:orientation val="maxMin"/>
          <c:max val="66"/>
          <c:min val="60"/>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2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1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{3D16C38F-114A-408F-9BD0-B7408264D6AE}</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9537-455A-9FB2-5720248C443A}"/>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{3A9510CE-F23B-46E4-841C-A3E97B3D0860}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9537-455A-9FB2-5720248C443A}"/>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{437FF77C-4048-4E42-99ED-B9B0AC6AE09E}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9537-455A-9FB2-5720248C443A}"/>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{318A6A7B-7A14-4B5E-9AA4-EB1A2348365C}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9537-455A-9FB2-5720248C443A}"/>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{49B9092A-806D-489C-A769-8655D4D882D9}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9537-455A-9FB2-5720248C443A}"/>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{4C4E6375-E50B-414C-882B-271BBF01A6FD}</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9537-455A-9FB2-5720248C443A}"/>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{9988AA0A-E54F-4982-A60E-AAF26CE368B0}</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9537-455A-9FB2-5720248C443A}"/>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{1546AA34-FE0C-4178-97E5-FB0DDD708170}</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9537-455A-9FB2-5720248C443A}"/>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{55870CEC-EC32-466A-9CF9-9AA4C260462E}</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9537-455A-9FB2-5720248C443A}"/>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1.7</c:v>
                </c:pt>
                <c:pt idx="8">
                  <c:v>0.4</c:v>
                </c:pt>
                <c:pt idx="16">
                  <c:v>1.1000000000000001</c:v>
                </c:pt>
                <c:pt idx="24">
                  <c:v>1.7</c:v>
                </c:pt>
                <c:pt idx="32">
                  <c:v>1.1000000000000001</c:v>
                </c:pt>
              </c:numCache>
            </c:numRef>
          </c:xVal>
          <c:yVal>
            <c:numRef>
              <c:f>公会計指標分析・財政指標組合せ分析表!$BP$73:$DC$73</c:f>
              <c:numCache>
                <c:formatCode>#,##0.0;"▲ "#,##0.0</c:formatCode>
                <c:ptCount val="40"/>
              </c:numCache>
            </c:numRef>
          </c:yVal>
          <c:smooth val="0"/>
          <c:extLst>
            <c:ext xmlns:c16="http://schemas.microsoft.com/office/drawing/2014/chart" uri="{C3380CC4-5D6E-409C-BE32-E72D297353CC}">
              <c16:uniqueId val="{00000009-9537-455A-9FB2-5720248C443A}"/>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{40CBFA05-614B-4B3A-9D36-E04261CB3A5C}</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9537-455A-9FB2-5720248C443A}"/>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{8B149B66-6C7C-4E2D-BDA8-7605AE23CFE4}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9537-455A-9FB2-5720248C443A}"/>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{77967878-4503-4C08-85DB-564F68EF379B}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9537-455A-9FB2-5720248C443A}"/>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{DF9CB074-E2AD-4817-AF79-FB5F0B268570}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9537-455A-9FB2-5720248C443A}"/>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{15C84CC6-2FA7-49E1-8BF4-B7534E6BAE4E}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9537-455A-9FB2-5720248C443A}"/>
                </c:ext>
              </c:extLst>
            </c:dLbl>
            <c:dLbl>
              <c:idx val="8"/>
              <c:layout>
                <c:manualLayout>
                  <c:x val="-4.4905057365901176E-2"/>
                  <c:y val="-4.3495921315535896E-2"/>
                </c:manualLayout>
              </c:layout>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{6DE95F01-98F5-4764-BD6F-F3DBC60EA1D3}</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9537-455A-9FB2-5720248C443A}"/>
                </c:ext>
              </c:extLst>
            </c:dLbl>
            <c:dLbl>
              <c:idx val="16"/>
              <c:layout>
                <c:manualLayout>
                  <c:x val="-1.8235628084250059E-2"/>
                  <c:y val="-8.1337372860052048E-2"/>
                </c:manualLayout>
              </c:layout>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{1E6074AD-2C44-4540-A5DE-01D9868A570B}</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9537-455A-9FB2-5720248C443A}"/>
                </c:ext>
              </c:extLst>
            </c:dLbl>
            <c:dLbl>
              <c:idx val="24"/>
              <c:layout>
                <c:manualLayout>
                  <c:x val="-4.4905057365901176E-2"/>
                  <c:y val="-6.2416647087793951E-2"/>
                </c:manualLayout>
              </c:layout>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{E3542A43-C55F-4EBE-A4CD-FA29A5AEDEE3}</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9537-455A-9FB2-5720248C443A}"/>
                </c:ext>
              </c:extLst>
            </c:dLbl>
            <c:dLbl>
              <c:idx val="32"/>
              <c:layout>
                <c:manualLayout>
                  <c:x val="-1.8235628084249993E-2"/>
                  <c:y val="-6.2416647087793951E-2"/>
                </c:manualLayout>
              </c:layout>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{D4C7D7FA-0EA3-4DBF-BB88-5E7B3C5F978E}</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9537-455A-9FB2-5720248C443A}"/>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7.3</c:v>
                </c:pt>
                <c:pt idx="8">
                  <c:v>7.2</c:v>
                </c:pt>
                <c:pt idx="16">
                  <c:v>7.2</c:v>
                </c:pt>
                <c:pt idx="24">
                  <c:v>7</c:v>
                </c:pt>
                <c:pt idx="32">
                  <c:v>7</c:v>
                </c:pt>
              </c:numCache>
            </c:numRef>
          </c:xVal>
          <c:yVal>
            <c:numRef>
              <c:f>公会計指標分析・財政指標組合せ分析表!$BP$77:$DC$77</c:f>
              <c:numCache>
                <c:formatCode>#,##0.0;"▲ "#,##0.0</c:formatCode>
                <c:ptCount val="40"/>
                <c:pt idx="0">
                  <c:v>12.8</c:v>
                </c:pt>
                <c:pt idx="8">
                  <c:v>0</c:v>
                </c:pt>
                <c:pt idx="16">
                  <c:v>0</c:v>
                </c:pt>
                <c:pt idx="24">
                  <c:v>0</c:v>
                </c:pt>
                <c:pt idx="32">
                  <c:v>0</c:v>
                </c:pt>
              </c:numCache>
            </c:numRef>
          </c:yVal>
          <c:smooth val="0"/>
          <c:extLst>
            <c:ext xmlns:c16="http://schemas.microsoft.com/office/drawing/2014/chart" uri="{C3380CC4-5D6E-409C-BE32-E72D297353CC}">
              <c16:uniqueId val="{00000013-9537-455A-9FB2-5720248C443A}"/>
            </c:ext>
          </c:extLst>
        </c:ser>
        <c:dLbls>
          <c:showLegendKey val="0"/>
          <c:showVal val="1"/>
          <c:showCatName val="0"/>
          <c:showSerName val="0"/>
          <c:showPercent val="0"/>
          <c:showBubbleSize val="0"/>
        </c:dLbls>
        <c:axId val="84219776"/>
        <c:axId val="84234240"/>
      </c:scatterChart>
      <c:valAx>
        <c:axId val="84219776"/>
        <c:scaling>
          <c:orientation val="maxMin"/>
          <c:max val="7.3999999999999995"/>
          <c:min val="6.8"/>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2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1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100-00000200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100-00000300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兵庫県佐用町</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14,727
14,429
307.44
14,327,911
14,207,458
107,782
8,470,614
8,646,415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[0.28]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人口の減少や全国平均を上回る高齢化率に加え、町内に中心となる産業がないこと等により、財政基盤が弱く、類似団体平均をかなり下回っている。</a:t>
          </a:r>
          <a:endParaRPr lang="ja-JP" altLang="ja-JP" sz="1400">
            <a:effectLst/>
          </a:endParaRPr>
        </a:p>
        <a:p>
          <a:r>
            <a:rPr kumimoji="1" lang="ja-JP" altLang="ja-JP" sz="1100">
              <a:solidFill>
                <a:schemeClr val="dk1"/>
              </a:solidFill>
              <a:effectLst/>
              <a:latin typeface="+mn-lt"/>
              <a:ea typeface="+mn-ea"/>
              <a:cs typeface="+mn-cs"/>
            </a:rPr>
            <a:t>　職員数の純減による人件費の抑制、町税等徴収体制の強化など、行財政改革を推進し、歳出の削減と財源の確保に努め、財政の健全化を図る。</a:t>
          </a:r>
          <a:endParaRPr lang="ja-JP" altLang="ja-JP" sz="1400">
            <a:effectLst/>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46</xdr:row>
      <xdr:rowOff>3175</xdr:rowOff>
    </xdr:from>
    <xdr:to>
      <xdr:col>27</xdr:col>
      <xdr:colOff>184150</xdr:colOff>
      <xdr:row>46</xdr:row>
      <xdr:rowOff>3175</xdr:rowOff>
    </xdr:to>
    <xdr:cxnSp macro="">
      <xdr:nvCxnSpPr>
        <xdr:cNvPr id="50" name="直線コネクタ 49">
          <a:extLst>
            <a:ext uri="{FF2B5EF4-FFF2-40B4-BE49-F238E27FC236}">
              <a16:creationId xmlns:a16="http://schemas.microsoft.com/office/drawing/2014/main" id="{00000000-0008-0000-0300-000032000000}"/>
            </a:ext>
          </a:extLst>
        </xdr:cNvPr>
        <xdr:cNvCxnSpPr/>
      </xdr:nvCxnSpPr>
      <xdr:spPr>
        <a:xfrm>
          <a:off x="762000" y="788987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45</xdr:row>
      <xdr:rowOff>32402</xdr:rowOff>
    </xdr:from>
    <xdr:ext cx="762000" cy="259045"/>
    <xdr:sp macro="" textlink="">
      <xdr:nvSpPr>
        <xdr:cNvPr id="51" name="テキスト ボックス 50">
          <a:extLst>
            <a:ext uri="{FF2B5EF4-FFF2-40B4-BE49-F238E27FC236}">
              <a16:creationId xmlns:a16="http://schemas.microsoft.com/office/drawing/2014/main" id="{00000000-0008-0000-0300-000033000000}"/>
            </a:ext>
          </a:extLst>
        </xdr:cNvPr>
        <xdr:cNvSpPr txBox="1"/>
      </xdr:nvSpPr>
      <xdr:spPr>
        <a:xfrm>
          <a:off x="0" y="7747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44</xdr:row>
      <xdr:rowOff>44450</xdr:rowOff>
    </xdr:from>
    <xdr:to>
      <xdr:col>27</xdr:col>
      <xdr:colOff>184150</xdr:colOff>
      <xdr:row>44</xdr:row>
      <xdr:rowOff>44450</xdr:rowOff>
    </xdr:to>
    <xdr:cxnSp macro="">
      <xdr:nvCxnSpPr>
        <xdr:cNvPr id="52" name="直線コネクタ 51">
          <a:extLst>
            <a:ext uri="{FF2B5EF4-FFF2-40B4-BE49-F238E27FC236}">
              <a16:creationId xmlns:a16="http://schemas.microsoft.com/office/drawing/2014/main" id="{00000000-0008-0000-0300-000034000000}"/>
            </a:ext>
          </a:extLst>
        </xdr:cNvPr>
        <xdr:cNvCxnSpPr/>
      </xdr:nvCxnSpPr>
      <xdr:spPr>
        <a:xfrm>
          <a:off x="762000" y="758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43</xdr:row>
      <xdr:rowOff>73677</xdr:rowOff>
    </xdr:from>
    <xdr:ext cx="762000" cy="259045"/>
    <xdr:sp macro="" textlink="">
      <xdr:nvSpPr>
        <xdr:cNvPr id="53" name="テキスト ボックス 52">
          <a:extLst>
            <a:ext uri="{FF2B5EF4-FFF2-40B4-BE49-F238E27FC236}">
              <a16:creationId xmlns:a16="http://schemas.microsoft.com/office/drawing/2014/main" id="{00000000-0008-0000-0300-000035000000}"/>
            </a:ext>
          </a:extLst>
        </xdr:cNvPr>
        <xdr:cNvSpPr txBox="1"/>
      </xdr:nvSpPr>
      <xdr:spPr>
        <a:xfrm>
          <a:off x="0" y="744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42</xdr:row>
      <xdr:rowOff>85725</xdr:rowOff>
    </xdr:from>
    <xdr:to>
      <xdr:col>27</xdr:col>
      <xdr:colOff>184150</xdr:colOff>
      <xdr:row>42</xdr:row>
      <xdr:rowOff>85725</xdr:rowOff>
    </xdr:to>
    <xdr:cxnSp macro="">
      <xdr:nvCxnSpPr>
        <xdr:cNvPr id="54" name="直線コネクタ 53">
          <a:extLst>
            <a:ext uri="{FF2B5EF4-FFF2-40B4-BE49-F238E27FC236}">
              <a16:creationId xmlns:a16="http://schemas.microsoft.com/office/drawing/2014/main" id="{00000000-0008-0000-0300-000036000000}"/>
            </a:ext>
          </a:extLst>
        </xdr:cNvPr>
        <xdr:cNvCxnSpPr/>
      </xdr:nvCxnSpPr>
      <xdr:spPr>
        <a:xfrm>
          <a:off x="762000" y="728662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41</xdr:row>
      <xdr:rowOff>114952</xdr:rowOff>
    </xdr:from>
    <xdr:ext cx="762000" cy="259045"/>
    <xdr:sp macro="" textlink="">
      <xdr:nvSpPr>
        <xdr:cNvPr id="55" name="テキスト ボックス 54">
          <a:extLst>
            <a:ext uri="{FF2B5EF4-FFF2-40B4-BE49-F238E27FC236}">
              <a16:creationId xmlns:a16="http://schemas.microsoft.com/office/drawing/2014/main" id="{00000000-0008-0000-0300-000037000000}"/>
            </a:ext>
          </a:extLst>
        </xdr:cNvPr>
        <xdr:cNvSpPr txBox="1"/>
      </xdr:nvSpPr>
      <xdr:spPr>
        <a:xfrm>
          <a:off x="0" y="7144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6" name="直線コネクタ 55">
          <a:extLst>
            <a:ext uri="{FF2B5EF4-FFF2-40B4-BE49-F238E27FC236}">
              <a16:creationId xmlns:a16="http://schemas.microsoft.com/office/drawing/2014/main" id="{00000000-0008-0000-0300-000038000000}"/>
            </a:ext>
          </a:extLst>
        </xdr:cNvPr>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7" name="テキスト ボックス 56">
          <a:extLst>
            <a:ext uri="{FF2B5EF4-FFF2-40B4-BE49-F238E27FC236}">
              <a16:creationId xmlns:a16="http://schemas.microsoft.com/office/drawing/2014/main" id="{00000000-0008-0000-0300-000039000000}"/>
            </a:ext>
          </a:extLst>
        </xdr:cNvPr>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168275</xdr:rowOff>
    </xdr:from>
    <xdr:to>
      <xdr:col>27</xdr:col>
      <xdr:colOff>184150</xdr:colOff>
      <xdr:row>38</xdr:row>
      <xdr:rowOff>168275</xdr:rowOff>
    </xdr:to>
    <xdr:cxnSp macro="">
      <xdr:nvCxnSpPr>
        <xdr:cNvPr id="58" name="直線コネクタ 57">
          <a:extLst>
            <a:ext uri="{FF2B5EF4-FFF2-40B4-BE49-F238E27FC236}">
              <a16:creationId xmlns:a16="http://schemas.microsoft.com/office/drawing/2014/main" id="{00000000-0008-0000-0300-00003A000000}"/>
            </a:ext>
          </a:extLst>
        </xdr:cNvPr>
        <xdr:cNvCxnSpPr/>
      </xdr:nvCxnSpPr>
      <xdr:spPr>
        <a:xfrm>
          <a:off x="762000" y="668337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26052</xdr:rowOff>
    </xdr:from>
    <xdr:ext cx="762000" cy="259045"/>
    <xdr:sp macro="" textlink="">
      <xdr:nvSpPr>
        <xdr:cNvPr id="59" name="テキスト ボックス 58">
          <a:extLst>
            <a:ext uri="{FF2B5EF4-FFF2-40B4-BE49-F238E27FC236}">
              <a16:creationId xmlns:a16="http://schemas.microsoft.com/office/drawing/2014/main" id="{00000000-0008-0000-0300-00003B000000}"/>
            </a:ext>
          </a:extLst>
        </xdr:cNvPr>
        <xdr:cNvSpPr txBox="1"/>
      </xdr:nvSpPr>
      <xdr:spPr>
        <a:xfrm>
          <a:off x="0" y="6541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37</xdr:row>
      <xdr:rowOff>38100</xdr:rowOff>
    </xdr:from>
    <xdr:to>
      <xdr:col>27</xdr:col>
      <xdr:colOff>184150</xdr:colOff>
      <xdr:row>37</xdr:row>
      <xdr:rowOff>38100</xdr:rowOff>
    </xdr:to>
    <xdr:cxnSp macro="">
      <xdr:nvCxnSpPr>
        <xdr:cNvPr id="60" name="直線コネクタ 59">
          <a:extLst>
            <a:ext uri="{FF2B5EF4-FFF2-40B4-BE49-F238E27FC236}">
              <a16:creationId xmlns:a16="http://schemas.microsoft.com/office/drawing/2014/main" id="{00000000-0008-0000-0300-00003C000000}"/>
            </a:ext>
          </a:extLst>
        </xdr:cNvPr>
        <xdr:cNvCxnSpPr/>
      </xdr:nvCxnSpPr>
      <xdr:spPr>
        <a:xfrm>
          <a:off x="762000" y="638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36</xdr:row>
      <xdr:rowOff>67327</xdr:rowOff>
    </xdr:from>
    <xdr:ext cx="762000" cy="259045"/>
    <xdr:sp macro="" textlink="">
      <xdr:nvSpPr>
        <xdr:cNvPr id="61" name="テキスト ボックス 60">
          <a:extLst>
            <a:ext uri="{FF2B5EF4-FFF2-40B4-BE49-F238E27FC236}">
              <a16:creationId xmlns:a16="http://schemas.microsoft.com/office/drawing/2014/main" id="{00000000-0008-0000-0300-00003D000000}"/>
            </a:ext>
          </a:extLst>
        </xdr:cNvPr>
        <xdr:cNvSpPr txBox="1"/>
      </xdr:nvSpPr>
      <xdr:spPr>
        <a:xfrm>
          <a:off x="0" y="623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35</xdr:row>
      <xdr:rowOff>79375</xdr:rowOff>
    </xdr:from>
    <xdr:to>
      <xdr:col>27</xdr:col>
      <xdr:colOff>184150</xdr:colOff>
      <xdr:row>35</xdr:row>
      <xdr:rowOff>79375</xdr:rowOff>
    </xdr:to>
    <xdr:cxnSp macro="">
      <xdr:nvCxnSpPr>
        <xdr:cNvPr id="62" name="直線コネクタ 61">
          <a:extLst>
            <a:ext uri="{FF2B5EF4-FFF2-40B4-BE49-F238E27FC236}">
              <a16:creationId xmlns:a16="http://schemas.microsoft.com/office/drawing/2014/main" id="{00000000-0008-0000-0300-00003E000000}"/>
            </a:ext>
          </a:extLst>
        </xdr:cNvPr>
        <xdr:cNvCxnSpPr/>
      </xdr:nvCxnSpPr>
      <xdr:spPr>
        <a:xfrm>
          <a:off x="762000" y="608012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34</xdr:row>
      <xdr:rowOff>108602</xdr:rowOff>
    </xdr:from>
    <xdr:ext cx="762000" cy="259045"/>
    <xdr:sp macro="" textlink="">
      <xdr:nvSpPr>
        <xdr:cNvPr id="63" name="テキスト ボックス 62">
          <a:extLst>
            <a:ext uri="{FF2B5EF4-FFF2-40B4-BE49-F238E27FC236}">
              <a16:creationId xmlns:a16="http://schemas.microsoft.com/office/drawing/2014/main" id="{00000000-0008-0000-0300-00003F000000}"/>
            </a:ext>
          </a:extLst>
        </xdr:cNvPr>
        <xdr:cNvSpPr txBox="1"/>
      </xdr:nvSpPr>
      <xdr:spPr>
        <a:xfrm>
          <a:off x="0" y="593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4" name="直線コネクタ 63">
          <a:extLst>
            <a:ext uri="{FF2B5EF4-FFF2-40B4-BE49-F238E27FC236}">
              <a16:creationId xmlns:a16="http://schemas.microsoft.com/office/drawing/2014/main" id="{00000000-0008-0000-0300-000040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5" name="テキスト ボックス 64">
          <a:extLst>
            <a:ext uri="{FF2B5EF4-FFF2-40B4-BE49-F238E27FC236}">
              <a16:creationId xmlns:a16="http://schemas.microsoft.com/office/drawing/2014/main" id="{00000000-0008-0000-0300-000041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6" name="財政力グラフ枠">
          <a:extLst>
            <a:ext uri="{FF2B5EF4-FFF2-40B4-BE49-F238E27FC236}">
              <a16:creationId xmlns:a16="http://schemas.microsoft.com/office/drawing/2014/main" id="{00000000-0008-0000-0300-000042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109008</xdr:rowOff>
    </xdr:from>
    <xdr:to>
      <xdr:col>23</xdr:col>
      <xdr:colOff>133350</xdr:colOff>
      <xdr:row>44</xdr:row>
      <xdr:rowOff>155046</xdr:rowOff>
    </xdr:to>
    <xdr:cxnSp macro="">
      <xdr:nvCxnSpPr>
        <xdr:cNvPr id="67" name="直線コネクタ 66">
          <a:extLst>
            <a:ext uri="{FF2B5EF4-FFF2-40B4-BE49-F238E27FC236}">
              <a16:creationId xmlns:a16="http://schemas.microsoft.com/office/drawing/2014/main" id="{00000000-0008-0000-0300-000043000000}"/>
            </a:ext>
          </a:extLst>
        </xdr:cNvPr>
        <xdr:cNvCxnSpPr/>
      </xdr:nvCxnSpPr>
      <xdr:spPr>
        <a:xfrm flipV="1">
          <a:off x="4953000" y="6281208"/>
          <a:ext cx="0" cy="141763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127123</xdr:rowOff>
    </xdr:from>
    <xdr:ext cx="762000" cy="259045"/>
    <xdr:sp macro="" textlink="">
      <xdr:nvSpPr>
        <xdr:cNvPr id="68" name="財政力最小値テキスト">
          <a:extLst>
            <a:ext uri="{FF2B5EF4-FFF2-40B4-BE49-F238E27FC236}">
              <a16:creationId xmlns:a16="http://schemas.microsoft.com/office/drawing/2014/main" id="{00000000-0008-0000-0300-000044000000}"/>
            </a:ext>
          </a:extLst>
        </xdr:cNvPr>
        <xdr:cNvSpPr txBox="1"/>
      </xdr:nvSpPr>
      <xdr:spPr>
        <a:xfrm>
          <a:off x="5041900" y="76709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155046</xdr:rowOff>
    </xdr:from>
    <xdr:to>
      <xdr:col>24</xdr:col>
      <xdr:colOff>12700</xdr:colOff>
      <xdr:row>44</xdr:row>
      <xdr:rowOff>155046</xdr:rowOff>
    </xdr:to>
    <xdr:cxnSp macro="">
      <xdr:nvCxnSpPr>
        <xdr:cNvPr id="69" name="直線コネクタ 68">
          <a:extLst>
            <a:ext uri="{FF2B5EF4-FFF2-40B4-BE49-F238E27FC236}">
              <a16:creationId xmlns:a16="http://schemas.microsoft.com/office/drawing/2014/main" id="{00000000-0008-0000-0300-000045000000}"/>
            </a:ext>
          </a:extLst>
        </xdr:cNvPr>
        <xdr:cNvCxnSpPr/>
      </xdr:nvCxnSpPr>
      <xdr:spPr>
        <a:xfrm>
          <a:off x="4864100" y="76988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35</xdr:row>
      <xdr:rowOff>23935</xdr:rowOff>
    </xdr:from>
    <xdr:ext cx="762000" cy="259045"/>
    <xdr:sp macro="" textlink="">
      <xdr:nvSpPr>
        <xdr:cNvPr id="70" name="財政力最大値テキスト">
          <a:extLst>
            <a:ext uri="{FF2B5EF4-FFF2-40B4-BE49-F238E27FC236}">
              <a16:creationId xmlns:a16="http://schemas.microsoft.com/office/drawing/2014/main" id="{00000000-0008-0000-0300-000046000000}"/>
            </a:ext>
          </a:extLst>
        </xdr:cNvPr>
        <xdr:cNvSpPr txBox="1"/>
      </xdr:nvSpPr>
      <xdr:spPr>
        <a:xfrm>
          <a:off x="5041900" y="60246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109008</xdr:rowOff>
    </xdr:from>
    <xdr:to>
      <xdr:col>24</xdr:col>
      <xdr:colOff>12700</xdr:colOff>
      <xdr:row>36</xdr:row>
      <xdr:rowOff>109008</xdr:rowOff>
    </xdr:to>
    <xdr:cxnSp macro="">
      <xdr:nvCxnSpPr>
        <xdr:cNvPr id="71" name="直線コネクタ 70">
          <a:extLst>
            <a:ext uri="{FF2B5EF4-FFF2-40B4-BE49-F238E27FC236}">
              <a16:creationId xmlns:a16="http://schemas.microsoft.com/office/drawing/2014/main" id="{00000000-0008-0000-0300-000047000000}"/>
            </a:ext>
          </a:extLst>
        </xdr:cNvPr>
        <xdr:cNvCxnSpPr/>
      </xdr:nvCxnSpPr>
      <xdr:spPr>
        <a:xfrm>
          <a:off x="4864100" y="62812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44</xdr:row>
      <xdr:rowOff>64558</xdr:rowOff>
    </xdr:from>
    <xdr:to>
      <xdr:col>23</xdr:col>
      <xdr:colOff>133350</xdr:colOff>
      <xdr:row>44</xdr:row>
      <xdr:rowOff>64558</xdr:rowOff>
    </xdr:to>
    <xdr:cxnSp macro="">
      <xdr:nvCxnSpPr>
        <xdr:cNvPr id="72" name="直線コネクタ 71">
          <a:extLst>
            <a:ext uri="{FF2B5EF4-FFF2-40B4-BE49-F238E27FC236}">
              <a16:creationId xmlns:a16="http://schemas.microsoft.com/office/drawing/2014/main" id="{00000000-0008-0000-0300-000048000000}"/>
            </a:ext>
          </a:extLst>
        </xdr:cNvPr>
        <xdr:cNvCxnSpPr/>
      </xdr:nvCxnSpPr>
      <xdr:spPr>
        <a:xfrm>
          <a:off x="4114800" y="760835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41</xdr:row>
      <xdr:rowOff>131885</xdr:rowOff>
    </xdr:from>
    <xdr:ext cx="762000" cy="259045"/>
    <xdr:sp macro="" textlink="">
      <xdr:nvSpPr>
        <xdr:cNvPr id="73" name="財政力平均値テキスト">
          <a:extLst>
            <a:ext uri="{FF2B5EF4-FFF2-40B4-BE49-F238E27FC236}">
              <a16:creationId xmlns:a16="http://schemas.microsoft.com/office/drawing/2014/main" id="{00000000-0008-0000-0300-000049000000}"/>
            </a:ext>
          </a:extLst>
        </xdr:cNvPr>
        <xdr:cNvSpPr txBox="1"/>
      </xdr:nvSpPr>
      <xdr:spPr>
        <a:xfrm>
          <a:off x="5041900" y="716133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115358</xdr:rowOff>
    </xdr:from>
    <xdr:to>
      <xdr:col>23</xdr:col>
      <xdr:colOff>184150</xdr:colOff>
      <xdr:row>43</xdr:row>
      <xdr:rowOff>45508</xdr:rowOff>
    </xdr:to>
    <xdr:sp macro="" textlink="">
      <xdr:nvSpPr>
        <xdr:cNvPr id="74" name="フローチャート: 判断 73">
          <a:extLst>
            <a:ext uri="{FF2B5EF4-FFF2-40B4-BE49-F238E27FC236}">
              <a16:creationId xmlns:a16="http://schemas.microsoft.com/office/drawing/2014/main" id="{00000000-0008-0000-0300-00004A000000}"/>
            </a:ext>
          </a:extLst>
        </xdr:cNvPr>
        <xdr:cNvSpPr/>
      </xdr:nvSpPr>
      <xdr:spPr>
        <a:xfrm>
          <a:off x="4902200" y="73162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44</xdr:row>
      <xdr:rowOff>54504</xdr:rowOff>
    </xdr:from>
    <xdr:to>
      <xdr:col>19</xdr:col>
      <xdr:colOff>133350</xdr:colOff>
      <xdr:row>44</xdr:row>
      <xdr:rowOff>64558</xdr:rowOff>
    </xdr:to>
    <xdr:cxnSp macro="">
      <xdr:nvCxnSpPr>
        <xdr:cNvPr id="75" name="直線コネクタ 74">
          <a:extLst>
            <a:ext uri="{FF2B5EF4-FFF2-40B4-BE49-F238E27FC236}">
              <a16:creationId xmlns:a16="http://schemas.microsoft.com/office/drawing/2014/main" id="{00000000-0008-0000-0300-00004B000000}"/>
            </a:ext>
          </a:extLst>
        </xdr:cNvPr>
        <xdr:cNvCxnSpPr/>
      </xdr:nvCxnSpPr>
      <xdr:spPr>
        <a:xfrm>
          <a:off x="3225800" y="7598304"/>
          <a:ext cx="889000" cy="100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42</xdr:row>
      <xdr:rowOff>115358</xdr:rowOff>
    </xdr:from>
    <xdr:to>
      <xdr:col>19</xdr:col>
      <xdr:colOff>184150</xdr:colOff>
      <xdr:row>43</xdr:row>
      <xdr:rowOff>45508</xdr:rowOff>
    </xdr:to>
    <xdr:sp macro="" textlink="">
      <xdr:nvSpPr>
        <xdr:cNvPr id="76" name="フローチャート: 判断 75">
          <a:extLst>
            <a:ext uri="{FF2B5EF4-FFF2-40B4-BE49-F238E27FC236}">
              <a16:creationId xmlns:a16="http://schemas.microsoft.com/office/drawing/2014/main" id="{00000000-0008-0000-0300-00004C000000}"/>
            </a:ext>
          </a:extLst>
        </xdr:cNvPr>
        <xdr:cNvSpPr/>
      </xdr:nvSpPr>
      <xdr:spPr>
        <a:xfrm>
          <a:off x="4064000" y="73162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41</xdr:row>
      <xdr:rowOff>55685</xdr:rowOff>
    </xdr:from>
    <xdr:ext cx="736600" cy="259045"/>
    <xdr:sp macro="" textlink="">
      <xdr:nvSpPr>
        <xdr:cNvPr id="77" name="テキスト ボックス 76">
          <a:extLst>
            <a:ext uri="{FF2B5EF4-FFF2-40B4-BE49-F238E27FC236}">
              <a16:creationId xmlns:a16="http://schemas.microsoft.com/office/drawing/2014/main" id="{00000000-0008-0000-0300-00004D000000}"/>
            </a:ext>
          </a:extLst>
        </xdr:cNvPr>
        <xdr:cNvSpPr txBox="1"/>
      </xdr:nvSpPr>
      <xdr:spPr>
        <a:xfrm>
          <a:off x="3733800" y="708513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44</xdr:row>
      <xdr:rowOff>54504</xdr:rowOff>
    </xdr:from>
    <xdr:to>
      <xdr:col>15</xdr:col>
      <xdr:colOff>82550</xdr:colOff>
      <xdr:row>44</xdr:row>
      <xdr:rowOff>54504</xdr:rowOff>
    </xdr:to>
    <xdr:cxnSp macro="">
      <xdr:nvCxnSpPr>
        <xdr:cNvPr id="78" name="直線コネクタ 77">
          <a:extLst>
            <a:ext uri="{FF2B5EF4-FFF2-40B4-BE49-F238E27FC236}">
              <a16:creationId xmlns:a16="http://schemas.microsoft.com/office/drawing/2014/main" id="{00000000-0008-0000-0300-00004E000000}"/>
            </a:ext>
          </a:extLst>
        </xdr:cNvPr>
        <xdr:cNvCxnSpPr/>
      </xdr:nvCxnSpPr>
      <xdr:spPr>
        <a:xfrm>
          <a:off x="2336800" y="7598304"/>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42</xdr:row>
      <xdr:rowOff>115358</xdr:rowOff>
    </xdr:from>
    <xdr:to>
      <xdr:col>15</xdr:col>
      <xdr:colOff>133350</xdr:colOff>
      <xdr:row>43</xdr:row>
      <xdr:rowOff>45508</xdr:rowOff>
    </xdr:to>
    <xdr:sp macro="" textlink="">
      <xdr:nvSpPr>
        <xdr:cNvPr id="79" name="フローチャート: 判断 78">
          <a:extLst>
            <a:ext uri="{FF2B5EF4-FFF2-40B4-BE49-F238E27FC236}">
              <a16:creationId xmlns:a16="http://schemas.microsoft.com/office/drawing/2014/main" id="{00000000-0008-0000-0300-00004F000000}"/>
            </a:ext>
          </a:extLst>
        </xdr:cNvPr>
        <xdr:cNvSpPr/>
      </xdr:nvSpPr>
      <xdr:spPr>
        <a:xfrm>
          <a:off x="3175000" y="73162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41</xdr:row>
      <xdr:rowOff>55685</xdr:rowOff>
    </xdr:from>
    <xdr:ext cx="762000" cy="259045"/>
    <xdr:sp macro="" textlink="">
      <xdr:nvSpPr>
        <xdr:cNvPr id="80" name="テキスト ボックス 79">
          <a:extLst>
            <a:ext uri="{FF2B5EF4-FFF2-40B4-BE49-F238E27FC236}">
              <a16:creationId xmlns:a16="http://schemas.microsoft.com/office/drawing/2014/main" id="{00000000-0008-0000-0300-000050000000}"/>
            </a:ext>
          </a:extLst>
        </xdr:cNvPr>
        <xdr:cNvSpPr txBox="1"/>
      </xdr:nvSpPr>
      <xdr:spPr>
        <a:xfrm>
          <a:off x="2844800" y="70851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44</xdr:row>
      <xdr:rowOff>44450</xdr:rowOff>
    </xdr:from>
    <xdr:to>
      <xdr:col>11</xdr:col>
      <xdr:colOff>31750</xdr:colOff>
      <xdr:row>44</xdr:row>
      <xdr:rowOff>54504</xdr:rowOff>
    </xdr:to>
    <xdr:cxnSp macro="">
      <xdr:nvCxnSpPr>
        <xdr:cNvPr id="81" name="直線コネクタ 80">
          <a:extLst>
            <a:ext uri="{FF2B5EF4-FFF2-40B4-BE49-F238E27FC236}">
              <a16:creationId xmlns:a16="http://schemas.microsoft.com/office/drawing/2014/main" id="{00000000-0008-0000-0300-000051000000}"/>
            </a:ext>
          </a:extLst>
        </xdr:cNvPr>
        <xdr:cNvCxnSpPr/>
      </xdr:nvCxnSpPr>
      <xdr:spPr>
        <a:xfrm>
          <a:off x="1447800" y="7588250"/>
          <a:ext cx="889000" cy="100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42</xdr:row>
      <xdr:rowOff>105304</xdr:rowOff>
    </xdr:from>
    <xdr:to>
      <xdr:col>11</xdr:col>
      <xdr:colOff>82550</xdr:colOff>
      <xdr:row>43</xdr:row>
      <xdr:rowOff>35454</xdr:rowOff>
    </xdr:to>
    <xdr:sp macro="" textlink="">
      <xdr:nvSpPr>
        <xdr:cNvPr id="82" name="フローチャート: 判断 81">
          <a:extLst>
            <a:ext uri="{FF2B5EF4-FFF2-40B4-BE49-F238E27FC236}">
              <a16:creationId xmlns:a16="http://schemas.microsoft.com/office/drawing/2014/main" id="{00000000-0008-0000-0300-000052000000}"/>
            </a:ext>
          </a:extLst>
        </xdr:cNvPr>
        <xdr:cNvSpPr/>
      </xdr:nvSpPr>
      <xdr:spPr>
        <a:xfrm>
          <a:off x="2286000" y="73062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41</xdr:row>
      <xdr:rowOff>45631</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1955800" y="70750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42</xdr:row>
      <xdr:rowOff>85196</xdr:rowOff>
    </xdr:from>
    <xdr:to>
      <xdr:col>7</xdr:col>
      <xdr:colOff>31750</xdr:colOff>
      <xdr:row>43</xdr:row>
      <xdr:rowOff>15346</xdr:rowOff>
    </xdr:to>
    <xdr:sp macro="" textlink="">
      <xdr:nvSpPr>
        <xdr:cNvPr id="84" name="フローチャート: 判断 83">
          <a:extLst>
            <a:ext uri="{FF2B5EF4-FFF2-40B4-BE49-F238E27FC236}">
              <a16:creationId xmlns:a16="http://schemas.microsoft.com/office/drawing/2014/main" id="{00000000-0008-0000-0300-000054000000}"/>
            </a:ext>
          </a:extLst>
        </xdr:cNvPr>
        <xdr:cNvSpPr/>
      </xdr:nvSpPr>
      <xdr:spPr>
        <a:xfrm>
          <a:off x="1397000" y="72860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41</xdr:row>
      <xdr:rowOff>25523</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1066800" y="70549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8" name="テキスト ボックス 87">
          <a:extLst>
            <a:ext uri="{FF2B5EF4-FFF2-40B4-BE49-F238E27FC236}">
              <a16:creationId xmlns:a16="http://schemas.microsoft.com/office/drawing/2014/main" id="{00000000-0008-0000-0300-000058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9" name="テキスト ボックス 88">
          <a:extLst>
            <a:ext uri="{FF2B5EF4-FFF2-40B4-BE49-F238E27FC236}">
              <a16:creationId xmlns:a16="http://schemas.microsoft.com/office/drawing/2014/main" id="{00000000-0008-0000-0300-000059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90" name="テキスト ボックス 89">
          <a:extLst>
            <a:ext uri="{FF2B5EF4-FFF2-40B4-BE49-F238E27FC236}">
              <a16:creationId xmlns:a16="http://schemas.microsoft.com/office/drawing/2014/main" id="{00000000-0008-0000-0300-00005A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44</xdr:row>
      <xdr:rowOff>13758</xdr:rowOff>
    </xdr:from>
    <xdr:to>
      <xdr:col>23</xdr:col>
      <xdr:colOff>184150</xdr:colOff>
      <xdr:row>44</xdr:row>
      <xdr:rowOff>115358</xdr:rowOff>
    </xdr:to>
    <xdr:sp macro="" textlink="">
      <xdr:nvSpPr>
        <xdr:cNvPr id="91" name="楕円 90">
          <a:extLst>
            <a:ext uri="{FF2B5EF4-FFF2-40B4-BE49-F238E27FC236}">
              <a16:creationId xmlns:a16="http://schemas.microsoft.com/office/drawing/2014/main" id="{00000000-0008-0000-0300-00005B000000}"/>
            </a:ext>
          </a:extLst>
        </xdr:cNvPr>
        <xdr:cNvSpPr/>
      </xdr:nvSpPr>
      <xdr:spPr>
        <a:xfrm>
          <a:off x="4902200" y="75575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43</xdr:row>
      <xdr:rowOff>81085</xdr:rowOff>
    </xdr:from>
    <xdr:ext cx="762000" cy="259045"/>
    <xdr:sp macro="" textlink="">
      <xdr:nvSpPr>
        <xdr:cNvPr id="92" name="財政力該当値テキスト">
          <a:extLst>
            <a:ext uri="{FF2B5EF4-FFF2-40B4-BE49-F238E27FC236}">
              <a16:creationId xmlns:a16="http://schemas.microsoft.com/office/drawing/2014/main" id="{00000000-0008-0000-0300-00005C000000}"/>
            </a:ext>
          </a:extLst>
        </xdr:cNvPr>
        <xdr:cNvSpPr txBox="1"/>
      </xdr:nvSpPr>
      <xdr:spPr>
        <a:xfrm>
          <a:off x="5041900" y="74534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44</xdr:row>
      <xdr:rowOff>13758</xdr:rowOff>
    </xdr:from>
    <xdr:to>
      <xdr:col>19</xdr:col>
      <xdr:colOff>184150</xdr:colOff>
      <xdr:row>44</xdr:row>
      <xdr:rowOff>115358</xdr:rowOff>
    </xdr:to>
    <xdr:sp macro="" textlink="">
      <xdr:nvSpPr>
        <xdr:cNvPr id="93" name="楕円 92">
          <a:extLst>
            <a:ext uri="{FF2B5EF4-FFF2-40B4-BE49-F238E27FC236}">
              <a16:creationId xmlns:a16="http://schemas.microsoft.com/office/drawing/2014/main" id="{00000000-0008-0000-0300-00005D000000}"/>
            </a:ext>
          </a:extLst>
        </xdr:cNvPr>
        <xdr:cNvSpPr/>
      </xdr:nvSpPr>
      <xdr:spPr>
        <a:xfrm>
          <a:off x="4064000" y="75575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44</xdr:row>
      <xdr:rowOff>100135</xdr:rowOff>
    </xdr:from>
    <xdr:ext cx="736600" cy="259045"/>
    <xdr:sp macro="" textlink="">
      <xdr:nvSpPr>
        <xdr:cNvPr id="94" name="テキスト ボックス 93">
          <a:extLst>
            <a:ext uri="{FF2B5EF4-FFF2-40B4-BE49-F238E27FC236}">
              <a16:creationId xmlns:a16="http://schemas.microsoft.com/office/drawing/2014/main" id="{00000000-0008-0000-0300-00005E000000}"/>
            </a:ext>
          </a:extLst>
        </xdr:cNvPr>
        <xdr:cNvSpPr txBox="1"/>
      </xdr:nvSpPr>
      <xdr:spPr>
        <a:xfrm>
          <a:off x="3733800" y="764393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44</xdr:row>
      <xdr:rowOff>3704</xdr:rowOff>
    </xdr:from>
    <xdr:to>
      <xdr:col>15</xdr:col>
      <xdr:colOff>133350</xdr:colOff>
      <xdr:row>44</xdr:row>
      <xdr:rowOff>105304</xdr:rowOff>
    </xdr:to>
    <xdr:sp macro="" textlink="">
      <xdr:nvSpPr>
        <xdr:cNvPr id="95" name="楕円 94">
          <a:extLst>
            <a:ext uri="{FF2B5EF4-FFF2-40B4-BE49-F238E27FC236}">
              <a16:creationId xmlns:a16="http://schemas.microsoft.com/office/drawing/2014/main" id="{00000000-0008-0000-0300-00005F000000}"/>
            </a:ext>
          </a:extLst>
        </xdr:cNvPr>
        <xdr:cNvSpPr/>
      </xdr:nvSpPr>
      <xdr:spPr>
        <a:xfrm>
          <a:off x="3175000" y="75475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44</xdr:row>
      <xdr:rowOff>90081</xdr:rowOff>
    </xdr:from>
    <xdr:ext cx="762000" cy="259045"/>
    <xdr:sp macro="" textlink="">
      <xdr:nvSpPr>
        <xdr:cNvPr id="96" name="テキスト ボックス 95">
          <a:extLst>
            <a:ext uri="{FF2B5EF4-FFF2-40B4-BE49-F238E27FC236}">
              <a16:creationId xmlns:a16="http://schemas.microsoft.com/office/drawing/2014/main" id="{00000000-0008-0000-0300-000060000000}"/>
            </a:ext>
          </a:extLst>
        </xdr:cNvPr>
        <xdr:cNvSpPr txBox="1"/>
      </xdr:nvSpPr>
      <xdr:spPr>
        <a:xfrm>
          <a:off x="2844800" y="76338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44</xdr:row>
      <xdr:rowOff>3704</xdr:rowOff>
    </xdr:from>
    <xdr:to>
      <xdr:col>11</xdr:col>
      <xdr:colOff>82550</xdr:colOff>
      <xdr:row>44</xdr:row>
      <xdr:rowOff>105304</xdr:rowOff>
    </xdr:to>
    <xdr:sp macro="" textlink="">
      <xdr:nvSpPr>
        <xdr:cNvPr id="97" name="楕円 96">
          <a:extLst>
            <a:ext uri="{FF2B5EF4-FFF2-40B4-BE49-F238E27FC236}">
              <a16:creationId xmlns:a16="http://schemas.microsoft.com/office/drawing/2014/main" id="{00000000-0008-0000-0300-000061000000}"/>
            </a:ext>
          </a:extLst>
        </xdr:cNvPr>
        <xdr:cNvSpPr/>
      </xdr:nvSpPr>
      <xdr:spPr>
        <a:xfrm>
          <a:off x="2286000" y="75475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44</xdr:row>
      <xdr:rowOff>90081</xdr:rowOff>
    </xdr:from>
    <xdr:ext cx="762000" cy="259045"/>
    <xdr:sp macro="" textlink="">
      <xdr:nvSpPr>
        <xdr:cNvPr id="98" name="テキスト ボックス 97">
          <a:extLst>
            <a:ext uri="{FF2B5EF4-FFF2-40B4-BE49-F238E27FC236}">
              <a16:creationId xmlns:a16="http://schemas.microsoft.com/office/drawing/2014/main" id="{00000000-0008-0000-0300-000062000000}"/>
            </a:ext>
          </a:extLst>
        </xdr:cNvPr>
        <xdr:cNvSpPr txBox="1"/>
      </xdr:nvSpPr>
      <xdr:spPr>
        <a:xfrm>
          <a:off x="1955800" y="76338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43</xdr:row>
      <xdr:rowOff>165100</xdr:rowOff>
    </xdr:from>
    <xdr:to>
      <xdr:col>7</xdr:col>
      <xdr:colOff>31750</xdr:colOff>
      <xdr:row>44</xdr:row>
      <xdr:rowOff>95250</xdr:rowOff>
    </xdr:to>
    <xdr:sp macro="" textlink="">
      <xdr:nvSpPr>
        <xdr:cNvPr id="99" name="楕円 98">
          <a:extLst>
            <a:ext uri="{FF2B5EF4-FFF2-40B4-BE49-F238E27FC236}">
              <a16:creationId xmlns:a16="http://schemas.microsoft.com/office/drawing/2014/main" id="{00000000-0008-0000-0300-000063000000}"/>
            </a:ext>
          </a:extLst>
        </xdr:cNvPr>
        <xdr:cNvSpPr/>
      </xdr:nvSpPr>
      <xdr:spPr>
        <a:xfrm>
          <a:off x="1397000" y="7537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44</xdr:row>
      <xdr:rowOff>80027</xdr:rowOff>
    </xdr:from>
    <xdr:ext cx="762000" cy="259045"/>
    <xdr:sp macro="" textlink="">
      <xdr:nvSpPr>
        <xdr:cNvPr id="100" name="テキスト ボックス 99">
          <a:extLst>
            <a:ext uri="{FF2B5EF4-FFF2-40B4-BE49-F238E27FC236}">
              <a16:creationId xmlns:a16="http://schemas.microsoft.com/office/drawing/2014/main" id="{00000000-0008-0000-0300-000064000000}"/>
            </a:ext>
          </a:extLst>
        </xdr:cNvPr>
        <xdr:cNvSpPr txBox="1"/>
      </xdr:nvSpPr>
      <xdr:spPr>
        <a:xfrm>
          <a:off x="1066800" y="76238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102" name="テキスト ボックス 101">
          <a:extLst>
            <a:ext uri="{FF2B5EF4-FFF2-40B4-BE49-F238E27FC236}">
              <a16:creationId xmlns:a16="http://schemas.microsoft.com/office/drawing/2014/main" id="{00000000-0008-0000-0300-000066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3" name="テキスト ボックス 102">
          <a:extLst>
            <a:ext uri="{FF2B5EF4-FFF2-40B4-BE49-F238E27FC236}">
              <a16:creationId xmlns:a16="http://schemas.microsoft.com/office/drawing/2014/main" id="{00000000-0008-0000-0300-000067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[83.6%]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10" name="正方形/長方形 109">
          <a:extLst>
            <a:ext uri="{FF2B5EF4-FFF2-40B4-BE49-F238E27FC236}">
              <a16:creationId xmlns:a16="http://schemas.microsoft.com/office/drawing/2014/main" id="{00000000-0008-0000-0300-00006E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11" name="正方形/長方形 110">
          <a:extLst>
            <a:ext uri="{FF2B5EF4-FFF2-40B4-BE49-F238E27FC236}">
              <a16:creationId xmlns:a16="http://schemas.microsoft.com/office/drawing/2014/main" id="{00000000-0008-0000-0300-00006F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12" name="正方形/長方形 111">
          <a:extLst>
            <a:ext uri="{FF2B5EF4-FFF2-40B4-BE49-F238E27FC236}">
              <a16:creationId xmlns:a16="http://schemas.microsoft.com/office/drawing/2014/main" id="{00000000-0008-0000-0300-000070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合併直後の</a:t>
          </a:r>
          <a:r>
            <a:rPr kumimoji="1" lang="en-US" altLang="ja-JP" sz="1100">
              <a:solidFill>
                <a:schemeClr val="dk1"/>
              </a:solidFill>
              <a:effectLst/>
              <a:latin typeface="+mn-lt"/>
              <a:ea typeface="+mn-ea"/>
              <a:cs typeface="+mn-cs"/>
            </a:rPr>
            <a:t>H17</a:t>
          </a:r>
          <a:r>
            <a:rPr kumimoji="1" lang="ja-JP" altLang="ja-JP" sz="1100">
              <a:solidFill>
                <a:schemeClr val="dk1"/>
              </a:solidFill>
              <a:effectLst/>
              <a:latin typeface="+mn-lt"/>
              <a:ea typeface="+mn-ea"/>
              <a:cs typeface="+mn-cs"/>
            </a:rPr>
            <a:t>年度は</a:t>
          </a:r>
          <a:r>
            <a:rPr kumimoji="1" lang="en-US" altLang="ja-JP" sz="1100">
              <a:solidFill>
                <a:schemeClr val="dk1"/>
              </a:solidFill>
              <a:effectLst/>
              <a:latin typeface="+mn-lt"/>
              <a:ea typeface="+mn-ea"/>
              <a:cs typeface="+mn-cs"/>
            </a:rPr>
            <a:t>97.9</a:t>
          </a:r>
          <a:r>
            <a:rPr kumimoji="1" lang="ja-JP" altLang="ja-JP" sz="1100">
              <a:solidFill>
                <a:schemeClr val="dk1"/>
              </a:solidFill>
              <a:effectLst/>
              <a:latin typeface="+mn-lt"/>
              <a:ea typeface="+mn-ea"/>
              <a:cs typeface="+mn-cs"/>
            </a:rPr>
            <a:t>％と、高い割合を示していたが、退職者の補充抑制による人件費の削減、高利率の地方債を繰上償還するなどによる公債費の削減（</a:t>
          </a:r>
          <a:r>
            <a:rPr kumimoji="1" lang="en-US" altLang="ja-JP" sz="1100">
              <a:solidFill>
                <a:schemeClr val="dk1"/>
              </a:solidFill>
              <a:effectLst/>
              <a:latin typeface="+mn-lt"/>
              <a:ea typeface="+mn-ea"/>
              <a:cs typeface="+mn-cs"/>
            </a:rPr>
            <a:t>R06</a:t>
          </a:r>
          <a:r>
            <a:rPr kumimoji="1" lang="ja-JP" altLang="ja-JP" sz="1100">
              <a:solidFill>
                <a:schemeClr val="dk1"/>
              </a:solidFill>
              <a:effectLst/>
              <a:latin typeface="+mn-lt"/>
              <a:ea typeface="+mn-ea"/>
              <a:cs typeface="+mn-cs"/>
            </a:rPr>
            <a:t>年度繰上償還</a:t>
          </a:r>
          <a:r>
            <a:rPr kumimoji="1" lang="en-US" altLang="ja-JP" sz="1100">
              <a:solidFill>
                <a:schemeClr val="dk1"/>
              </a:solidFill>
              <a:effectLst/>
              <a:latin typeface="+mn-lt"/>
              <a:ea typeface="+mn-ea"/>
              <a:cs typeface="+mn-cs"/>
            </a:rPr>
            <a:t>590,900</a:t>
          </a:r>
          <a:r>
            <a:rPr kumimoji="1" lang="ja-JP" altLang="ja-JP" sz="1100">
              <a:solidFill>
                <a:schemeClr val="dk1"/>
              </a:solidFill>
              <a:effectLst/>
              <a:latin typeface="+mn-lt"/>
              <a:ea typeface="+mn-ea"/>
              <a:cs typeface="+mn-cs"/>
            </a:rPr>
            <a:t>千円）を図っていることにより、類似団体平均を下回っている。</a:t>
          </a:r>
          <a:endParaRPr lang="ja-JP" altLang="ja-JP" sz="1400">
            <a:effectLst/>
          </a:endParaRPr>
        </a:p>
        <a:p>
          <a:r>
            <a:rPr kumimoji="1" lang="ja-JP" altLang="ja-JP" sz="1100">
              <a:solidFill>
                <a:schemeClr val="dk1"/>
              </a:solidFill>
              <a:effectLst/>
              <a:latin typeface="+mn-lt"/>
              <a:ea typeface="+mn-ea"/>
              <a:cs typeface="+mn-cs"/>
            </a:rPr>
            <a:t>　今後とも行財政改革への取組を通じて義務的経費の削減に努め、現在の水準を維持する。</a:t>
          </a:r>
          <a:endParaRPr lang="ja-JP" altLang="ja-JP" sz="1400">
            <a:effectLst/>
          </a:endParaRPr>
        </a:p>
      </xdr:txBody>
    </xdr:sp>
    <xdr:clientData/>
  </xdr:twoCellAnchor>
  <xdr:oneCellAnchor>
    <xdr:from>
      <xdr:col>3</xdr:col>
      <xdr:colOff>95250</xdr:colOff>
      <xdr:row>54</xdr:row>
      <xdr:rowOff>139700</xdr:rowOff>
    </xdr:from>
    <xdr:ext cx="298543" cy="225703"/>
    <xdr:sp macro="" textlink="">
      <xdr:nvSpPr>
        <xdr:cNvPr id="114" name="テキスト ボックス 113">
          <a:extLst>
            <a:ext uri="{FF2B5EF4-FFF2-40B4-BE49-F238E27FC236}">
              <a16:creationId xmlns:a16="http://schemas.microsoft.com/office/drawing/2014/main" id="{00000000-0008-0000-0300-000072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5" name="直線コネクタ 114">
          <a:extLst>
            <a:ext uri="{FF2B5EF4-FFF2-40B4-BE49-F238E27FC236}">
              <a16:creationId xmlns:a16="http://schemas.microsoft.com/office/drawing/2014/main" id="{00000000-0008-0000-0300-000073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6" name="テキスト ボックス 115">
          <a:extLst>
            <a:ext uri="{FF2B5EF4-FFF2-40B4-BE49-F238E27FC236}">
              <a16:creationId xmlns:a16="http://schemas.microsoft.com/office/drawing/2014/main" id="{00000000-0008-0000-0300-000074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112183</xdr:rowOff>
    </xdr:from>
    <xdr:to>
      <xdr:col>27</xdr:col>
      <xdr:colOff>184150</xdr:colOff>
      <xdr:row>67</xdr:row>
      <xdr:rowOff>112183</xdr:rowOff>
    </xdr:to>
    <xdr:cxnSp macro="">
      <xdr:nvCxnSpPr>
        <xdr:cNvPr id="117" name="直線コネクタ 116">
          <a:extLst>
            <a:ext uri="{FF2B5EF4-FFF2-40B4-BE49-F238E27FC236}">
              <a16:creationId xmlns:a16="http://schemas.microsoft.com/office/drawing/2014/main" id="{00000000-0008-0000-0300-000075000000}"/>
            </a:ext>
          </a:extLst>
        </xdr:cNvPr>
        <xdr:cNvCxnSpPr/>
      </xdr:nvCxnSpPr>
      <xdr:spPr>
        <a:xfrm>
          <a:off x="762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141410</xdr:rowOff>
    </xdr:from>
    <xdr:ext cx="762000" cy="259045"/>
    <xdr:sp macro="" textlink="">
      <xdr:nvSpPr>
        <xdr:cNvPr id="118" name="テキスト ボックス 117">
          <a:extLst>
            <a:ext uri="{FF2B5EF4-FFF2-40B4-BE49-F238E27FC236}">
              <a16:creationId xmlns:a16="http://schemas.microsoft.com/office/drawing/2014/main" id="{00000000-0008-0000-0300-000076000000}"/>
            </a:ext>
          </a:extLst>
        </xdr:cNvPr>
        <xdr:cNvSpPr txBox="1"/>
      </xdr:nvSpPr>
      <xdr:spPr>
        <a:xfrm>
          <a:off x="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52917</xdr:rowOff>
    </xdr:from>
    <xdr:to>
      <xdr:col>27</xdr:col>
      <xdr:colOff>184150</xdr:colOff>
      <xdr:row>65</xdr:row>
      <xdr:rowOff>52917</xdr:rowOff>
    </xdr:to>
    <xdr:cxnSp macro="">
      <xdr:nvCxnSpPr>
        <xdr:cNvPr id="119" name="直線コネクタ 118">
          <a:extLst>
            <a:ext uri="{FF2B5EF4-FFF2-40B4-BE49-F238E27FC236}">
              <a16:creationId xmlns:a16="http://schemas.microsoft.com/office/drawing/2014/main" id="{00000000-0008-0000-0300-000077000000}"/>
            </a:ext>
          </a:extLst>
        </xdr:cNvPr>
        <xdr:cNvCxnSpPr/>
      </xdr:nvCxnSpPr>
      <xdr:spPr>
        <a:xfrm>
          <a:off x="762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64</xdr:row>
      <xdr:rowOff>82144</xdr:rowOff>
    </xdr:from>
    <xdr:ext cx="762000" cy="259045"/>
    <xdr:sp macro="" textlink="">
      <xdr:nvSpPr>
        <xdr:cNvPr id="120" name="テキスト ボックス 119">
          <a:extLst>
            <a:ext uri="{FF2B5EF4-FFF2-40B4-BE49-F238E27FC236}">
              <a16:creationId xmlns:a16="http://schemas.microsoft.com/office/drawing/2014/main" id="{00000000-0008-0000-0300-000078000000}"/>
            </a:ext>
          </a:extLst>
        </xdr:cNvPr>
        <xdr:cNvSpPr txBox="1"/>
      </xdr:nvSpPr>
      <xdr:spPr>
        <a:xfrm>
          <a:off x="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21" name="直線コネクタ 120">
          <a:extLst>
            <a:ext uri="{FF2B5EF4-FFF2-40B4-BE49-F238E27FC236}">
              <a16:creationId xmlns:a16="http://schemas.microsoft.com/office/drawing/2014/main" id="{00000000-0008-0000-0300-000079000000}"/>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22" name="テキスト ボックス 121">
          <a:extLst>
            <a:ext uri="{FF2B5EF4-FFF2-40B4-BE49-F238E27FC236}">
              <a16:creationId xmlns:a16="http://schemas.microsoft.com/office/drawing/2014/main" id="{00000000-0008-0000-0300-00007A000000}"/>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60</xdr:row>
      <xdr:rowOff>105833</xdr:rowOff>
    </xdr:from>
    <xdr:to>
      <xdr:col>27</xdr:col>
      <xdr:colOff>184150</xdr:colOff>
      <xdr:row>60</xdr:row>
      <xdr:rowOff>105833</xdr:rowOff>
    </xdr:to>
    <xdr:cxnSp macro="">
      <xdr:nvCxnSpPr>
        <xdr:cNvPr id="123" name="直線コネクタ 122">
          <a:extLst>
            <a:ext uri="{FF2B5EF4-FFF2-40B4-BE49-F238E27FC236}">
              <a16:creationId xmlns:a16="http://schemas.microsoft.com/office/drawing/2014/main" id="{00000000-0008-0000-0300-00007B000000}"/>
            </a:ext>
          </a:extLst>
        </xdr:cNvPr>
        <xdr:cNvCxnSpPr/>
      </xdr:nvCxnSpPr>
      <xdr:spPr>
        <a:xfrm>
          <a:off x="762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135060</xdr:rowOff>
    </xdr:from>
    <xdr:ext cx="762000" cy="259045"/>
    <xdr:sp macro="" textlink="">
      <xdr:nvSpPr>
        <xdr:cNvPr id="124" name="テキスト ボックス 123">
          <a:extLst>
            <a:ext uri="{FF2B5EF4-FFF2-40B4-BE49-F238E27FC236}">
              <a16:creationId xmlns:a16="http://schemas.microsoft.com/office/drawing/2014/main" id="{00000000-0008-0000-0300-00007C000000}"/>
            </a:ext>
          </a:extLst>
        </xdr:cNvPr>
        <xdr:cNvSpPr txBox="1"/>
      </xdr:nvSpPr>
      <xdr:spPr>
        <a:xfrm>
          <a:off x="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46567</xdr:rowOff>
    </xdr:from>
    <xdr:to>
      <xdr:col>27</xdr:col>
      <xdr:colOff>184150</xdr:colOff>
      <xdr:row>58</xdr:row>
      <xdr:rowOff>46567</xdr:rowOff>
    </xdr:to>
    <xdr:cxnSp macro="">
      <xdr:nvCxnSpPr>
        <xdr:cNvPr id="125" name="直線コネクタ 124">
          <a:extLst>
            <a:ext uri="{FF2B5EF4-FFF2-40B4-BE49-F238E27FC236}">
              <a16:creationId xmlns:a16="http://schemas.microsoft.com/office/drawing/2014/main" id="{00000000-0008-0000-0300-00007D000000}"/>
            </a:ext>
          </a:extLst>
        </xdr:cNvPr>
        <xdr:cNvCxnSpPr/>
      </xdr:nvCxnSpPr>
      <xdr:spPr>
        <a:xfrm>
          <a:off x="762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75794</xdr:rowOff>
    </xdr:from>
    <xdr:ext cx="762000" cy="259045"/>
    <xdr:sp macro="" textlink="">
      <xdr:nvSpPr>
        <xdr:cNvPr id="126" name="テキスト ボックス 125">
          <a:extLst>
            <a:ext uri="{FF2B5EF4-FFF2-40B4-BE49-F238E27FC236}">
              <a16:creationId xmlns:a16="http://schemas.microsoft.com/office/drawing/2014/main" id="{00000000-0008-0000-0300-00007E000000}"/>
            </a:ext>
          </a:extLst>
        </xdr:cNvPr>
        <xdr:cNvSpPr txBox="1"/>
      </xdr:nvSpPr>
      <xdr:spPr>
        <a:xfrm>
          <a:off x="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7" name="直線コネクタ 126">
          <a:extLst>
            <a:ext uri="{FF2B5EF4-FFF2-40B4-BE49-F238E27FC236}">
              <a16:creationId xmlns:a16="http://schemas.microsoft.com/office/drawing/2014/main" id="{00000000-0008-0000-0300-00007F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8" name="テキスト ボックス 127">
          <a:extLst>
            <a:ext uri="{FF2B5EF4-FFF2-40B4-BE49-F238E27FC236}">
              <a16:creationId xmlns:a16="http://schemas.microsoft.com/office/drawing/2014/main" id="{00000000-0008-0000-0300-000080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9" name="財政構造の弾力性グラフ枠">
          <a:extLst>
            <a:ext uri="{FF2B5EF4-FFF2-40B4-BE49-F238E27FC236}">
              <a16:creationId xmlns:a16="http://schemas.microsoft.com/office/drawing/2014/main" id="{00000000-0008-0000-0300-000081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58</xdr:row>
      <xdr:rowOff>171238</xdr:rowOff>
    </xdr:from>
    <xdr:to>
      <xdr:col>23</xdr:col>
      <xdr:colOff>133350</xdr:colOff>
      <xdr:row>67</xdr:row>
      <xdr:rowOff>96096</xdr:rowOff>
    </xdr:to>
    <xdr:cxnSp macro="">
      <xdr:nvCxnSpPr>
        <xdr:cNvPr id="130" name="直線コネクタ 129">
          <a:extLst>
            <a:ext uri="{FF2B5EF4-FFF2-40B4-BE49-F238E27FC236}">
              <a16:creationId xmlns:a16="http://schemas.microsoft.com/office/drawing/2014/main" id="{00000000-0008-0000-0300-000082000000}"/>
            </a:ext>
          </a:extLst>
        </xdr:cNvPr>
        <xdr:cNvCxnSpPr/>
      </xdr:nvCxnSpPr>
      <xdr:spPr>
        <a:xfrm flipV="1">
          <a:off x="4953000" y="10115338"/>
          <a:ext cx="0" cy="146790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67</xdr:row>
      <xdr:rowOff>68173</xdr:rowOff>
    </xdr:from>
    <xdr:ext cx="762000" cy="259045"/>
    <xdr:sp macro="" textlink="">
      <xdr:nvSpPr>
        <xdr:cNvPr id="131" name="財政構造の弾力性最小値テキスト">
          <a:extLst>
            <a:ext uri="{FF2B5EF4-FFF2-40B4-BE49-F238E27FC236}">
              <a16:creationId xmlns:a16="http://schemas.microsoft.com/office/drawing/2014/main" id="{00000000-0008-0000-0300-000083000000}"/>
            </a:ext>
          </a:extLst>
        </xdr:cNvPr>
        <xdr:cNvSpPr txBox="1"/>
      </xdr:nvSpPr>
      <xdr:spPr>
        <a:xfrm>
          <a:off x="5041900" y="115553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67</xdr:row>
      <xdr:rowOff>96096</xdr:rowOff>
    </xdr:from>
    <xdr:to>
      <xdr:col>24</xdr:col>
      <xdr:colOff>12700</xdr:colOff>
      <xdr:row>67</xdr:row>
      <xdr:rowOff>96096</xdr:rowOff>
    </xdr:to>
    <xdr:cxnSp macro="">
      <xdr:nvCxnSpPr>
        <xdr:cNvPr id="132" name="直線コネクタ 131">
          <a:extLst>
            <a:ext uri="{FF2B5EF4-FFF2-40B4-BE49-F238E27FC236}">
              <a16:creationId xmlns:a16="http://schemas.microsoft.com/office/drawing/2014/main" id="{00000000-0008-0000-0300-000084000000}"/>
            </a:ext>
          </a:extLst>
        </xdr:cNvPr>
        <xdr:cNvCxnSpPr/>
      </xdr:nvCxnSpPr>
      <xdr:spPr>
        <a:xfrm>
          <a:off x="4864100" y="115832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57</xdr:row>
      <xdr:rowOff>86165</xdr:rowOff>
    </xdr:from>
    <xdr:ext cx="762000" cy="259045"/>
    <xdr:sp macro="" textlink="">
      <xdr:nvSpPr>
        <xdr:cNvPr id="133" name="財政構造の弾力性最大値テキスト">
          <a:extLst>
            <a:ext uri="{FF2B5EF4-FFF2-40B4-BE49-F238E27FC236}">
              <a16:creationId xmlns:a16="http://schemas.microsoft.com/office/drawing/2014/main" id="{00000000-0008-0000-0300-000085000000}"/>
            </a:ext>
          </a:extLst>
        </xdr:cNvPr>
        <xdr:cNvSpPr txBox="1"/>
      </xdr:nvSpPr>
      <xdr:spPr>
        <a:xfrm>
          <a:off x="5041900" y="98588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58</xdr:row>
      <xdr:rowOff>171238</xdr:rowOff>
    </xdr:from>
    <xdr:to>
      <xdr:col>24</xdr:col>
      <xdr:colOff>12700</xdr:colOff>
      <xdr:row>58</xdr:row>
      <xdr:rowOff>171238</xdr:rowOff>
    </xdr:to>
    <xdr:cxnSp macro="">
      <xdr:nvCxnSpPr>
        <xdr:cNvPr id="134" name="直線コネクタ 133">
          <a:extLst>
            <a:ext uri="{FF2B5EF4-FFF2-40B4-BE49-F238E27FC236}">
              <a16:creationId xmlns:a16="http://schemas.microsoft.com/office/drawing/2014/main" id="{00000000-0008-0000-0300-000086000000}"/>
            </a:ext>
          </a:extLst>
        </xdr:cNvPr>
        <xdr:cNvCxnSpPr/>
      </xdr:nvCxnSpPr>
      <xdr:spPr>
        <a:xfrm>
          <a:off x="4864100" y="101153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63</xdr:row>
      <xdr:rowOff>130387</xdr:rowOff>
    </xdr:from>
    <xdr:to>
      <xdr:col>23</xdr:col>
      <xdr:colOff>133350</xdr:colOff>
      <xdr:row>63</xdr:row>
      <xdr:rowOff>138430</xdr:rowOff>
    </xdr:to>
    <xdr:cxnSp macro="">
      <xdr:nvCxnSpPr>
        <xdr:cNvPr id="135" name="直線コネクタ 134">
          <a:extLst>
            <a:ext uri="{FF2B5EF4-FFF2-40B4-BE49-F238E27FC236}">
              <a16:creationId xmlns:a16="http://schemas.microsoft.com/office/drawing/2014/main" id="{00000000-0008-0000-0300-000087000000}"/>
            </a:ext>
          </a:extLst>
        </xdr:cNvPr>
        <xdr:cNvCxnSpPr/>
      </xdr:nvCxnSpPr>
      <xdr:spPr>
        <a:xfrm>
          <a:off x="4114800" y="10931737"/>
          <a:ext cx="838200" cy="80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64</xdr:row>
      <xdr:rowOff>117492</xdr:rowOff>
    </xdr:from>
    <xdr:ext cx="762000" cy="259045"/>
    <xdr:sp macro="" textlink="">
      <xdr:nvSpPr>
        <xdr:cNvPr id="136" name="財政構造の弾力性平均値テキスト">
          <a:extLst>
            <a:ext uri="{FF2B5EF4-FFF2-40B4-BE49-F238E27FC236}">
              <a16:creationId xmlns:a16="http://schemas.microsoft.com/office/drawing/2014/main" id="{00000000-0008-0000-0300-000088000000}"/>
            </a:ext>
          </a:extLst>
        </xdr:cNvPr>
        <xdr:cNvSpPr txBox="1"/>
      </xdr:nvSpPr>
      <xdr:spPr>
        <a:xfrm>
          <a:off x="5041900" y="1109029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64</xdr:row>
      <xdr:rowOff>145415</xdr:rowOff>
    </xdr:from>
    <xdr:to>
      <xdr:col>23</xdr:col>
      <xdr:colOff>184150</xdr:colOff>
      <xdr:row>65</xdr:row>
      <xdr:rowOff>75565</xdr:rowOff>
    </xdr:to>
    <xdr:sp macro="" textlink="">
      <xdr:nvSpPr>
        <xdr:cNvPr id="137" name="フローチャート: 判断 136">
          <a:extLst>
            <a:ext uri="{FF2B5EF4-FFF2-40B4-BE49-F238E27FC236}">
              <a16:creationId xmlns:a16="http://schemas.microsoft.com/office/drawing/2014/main" id="{00000000-0008-0000-0300-000089000000}"/>
            </a:ext>
          </a:extLst>
        </xdr:cNvPr>
        <xdr:cNvSpPr/>
      </xdr:nvSpPr>
      <xdr:spPr>
        <a:xfrm>
          <a:off x="4902200" y="111182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63</xdr:row>
      <xdr:rowOff>130387</xdr:rowOff>
    </xdr:from>
    <xdr:to>
      <xdr:col>19</xdr:col>
      <xdr:colOff>133350</xdr:colOff>
      <xdr:row>63</xdr:row>
      <xdr:rowOff>170604</xdr:rowOff>
    </xdr:to>
    <xdr:cxnSp macro="">
      <xdr:nvCxnSpPr>
        <xdr:cNvPr id="138" name="直線コネクタ 137">
          <a:extLst>
            <a:ext uri="{FF2B5EF4-FFF2-40B4-BE49-F238E27FC236}">
              <a16:creationId xmlns:a16="http://schemas.microsoft.com/office/drawing/2014/main" id="{00000000-0008-0000-0300-00008A000000}"/>
            </a:ext>
          </a:extLst>
        </xdr:cNvPr>
        <xdr:cNvCxnSpPr/>
      </xdr:nvCxnSpPr>
      <xdr:spPr>
        <a:xfrm flipV="1">
          <a:off x="3225800" y="10931737"/>
          <a:ext cx="889000" cy="40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64</xdr:row>
      <xdr:rowOff>125306</xdr:rowOff>
    </xdr:from>
    <xdr:to>
      <xdr:col>19</xdr:col>
      <xdr:colOff>184150</xdr:colOff>
      <xdr:row>65</xdr:row>
      <xdr:rowOff>55456</xdr:rowOff>
    </xdr:to>
    <xdr:sp macro="" textlink="">
      <xdr:nvSpPr>
        <xdr:cNvPr id="139" name="フローチャート: 判断 138">
          <a:extLst>
            <a:ext uri="{FF2B5EF4-FFF2-40B4-BE49-F238E27FC236}">
              <a16:creationId xmlns:a16="http://schemas.microsoft.com/office/drawing/2014/main" id="{00000000-0008-0000-0300-00008B000000}"/>
            </a:ext>
          </a:extLst>
        </xdr:cNvPr>
        <xdr:cNvSpPr/>
      </xdr:nvSpPr>
      <xdr:spPr>
        <a:xfrm>
          <a:off x="4064000" y="110981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65</xdr:row>
      <xdr:rowOff>40233</xdr:rowOff>
    </xdr:from>
    <xdr:ext cx="736600" cy="259045"/>
    <xdr:sp macro="" textlink="">
      <xdr:nvSpPr>
        <xdr:cNvPr id="140" name="テキスト ボックス 139">
          <a:extLst>
            <a:ext uri="{FF2B5EF4-FFF2-40B4-BE49-F238E27FC236}">
              <a16:creationId xmlns:a16="http://schemas.microsoft.com/office/drawing/2014/main" id="{00000000-0008-0000-0300-00008C000000}"/>
            </a:ext>
          </a:extLst>
        </xdr:cNvPr>
        <xdr:cNvSpPr txBox="1"/>
      </xdr:nvSpPr>
      <xdr:spPr>
        <a:xfrm>
          <a:off x="3733800" y="1118448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63</xdr:row>
      <xdr:rowOff>62019</xdr:rowOff>
    </xdr:from>
    <xdr:to>
      <xdr:col>15</xdr:col>
      <xdr:colOff>82550</xdr:colOff>
      <xdr:row>63</xdr:row>
      <xdr:rowOff>170604</xdr:rowOff>
    </xdr:to>
    <xdr:cxnSp macro="">
      <xdr:nvCxnSpPr>
        <xdr:cNvPr id="141" name="直線コネクタ 140">
          <a:extLst>
            <a:ext uri="{FF2B5EF4-FFF2-40B4-BE49-F238E27FC236}">
              <a16:creationId xmlns:a16="http://schemas.microsoft.com/office/drawing/2014/main" id="{00000000-0008-0000-0300-00008D000000}"/>
            </a:ext>
          </a:extLst>
        </xdr:cNvPr>
        <xdr:cNvCxnSpPr/>
      </xdr:nvCxnSpPr>
      <xdr:spPr>
        <a:xfrm>
          <a:off x="2336800" y="10863369"/>
          <a:ext cx="889000" cy="1085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64</xdr:row>
      <xdr:rowOff>101177</xdr:rowOff>
    </xdr:from>
    <xdr:to>
      <xdr:col>15</xdr:col>
      <xdr:colOff>133350</xdr:colOff>
      <xdr:row>65</xdr:row>
      <xdr:rowOff>31327</xdr:rowOff>
    </xdr:to>
    <xdr:sp macro="" textlink="">
      <xdr:nvSpPr>
        <xdr:cNvPr id="142" name="フローチャート: 判断 141">
          <a:extLst>
            <a:ext uri="{FF2B5EF4-FFF2-40B4-BE49-F238E27FC236}">
              <a16:creationId xmlns:a16="http://schemas.microsoft.com/office/drawing/2014/main" id="{00000000-0008-0000-0300-00008E000000}"/>
            </a:ext>
          </a:extLst>
        </xdr:cNvPr>
        <xdr:cNvSpPr/>
      </xdr:nvSpPr>
      <xdr:spPr>
        <a:xfrm>
          <a:off x="3175000" y="110739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65</xdr:row>
      <xdr:rowOff>16104</xdr:rowOff>
    </xdr:from>
    <xdr:ext cx="762000" cy="259045"/>
    <xdr:sp macro=""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2844800" y="111603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63</xdr:row>
      <xdr:rowOff>62019</xdr:rowOff>
    </xdr:from>
    <xdr:to>
      <xdr:col>11</xdr:col>
      <xdr:colOff>31750</xdr:colOff>
      <xdr:row>63</xdr:row>
      <xdr:rowOff>134408</xdr:rowOff>
    </xdr:to>
    <xdr:cxnSp macro="">
      <xdr:nvCxnSpPr>
        <xdr:cNvPr id="144" name="直線コネクタ 143">
          <a:extLst>
            <a:ext uri="{FF2B5EF4-FFF2-40B4-BE49-F238E27FC236}">
              <a16:creationId xmlns:a16="http://schemas.microsoft.com/office/drawing/2014/main" id="{00000000-0008-0000-0300-000090000000}"/>
            </a:ext>
          </a:extLst>
        </xdr:cNvPr>
        <xdr:cNvCxnSpPr/>
      </xdr:nvCxnSpPr>
      <xdr:spPr>
        <a:xfrm flipV="1">
          <a:off x="1447800" y="10863369"/>
          <a:ext cx="889000" cy="723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63</xdr:row>
      <xdr:rowOff>115781</xdr:rowOff>
    </xdr:from>
    <xdr:to>
      <xdr:col>11</xdr:col>
      <xdr:colOff>82550</xdr:colOff>
      <xdr:row>64</xdr:row>
      <xdr:rowOff>45931</xdr:rowOff>
    </xdr:to>
    <xdr:sp macro="" textlink="">
      <xdr:nvSpPr>
        <xdr:cNvPr id="145" name="フローチャート: 判断 144">
          <a:extLst>
            <a:ext uri="{FF2B5EF4-FFF2-40B4-BE49-F238E27FC236}">
              <a16:creationId xmlns:a16="http://schemas.microsoft.com/office/drawing/2014/main" id="{00000000-0008-0000-0300-000091000000}"/>
            </a:ext>
          </a:extLst>
        </xdr:cNvPr>
        <xdr:cNvSpPr/>
      </xdr:nvSpPr>
      <xdr:spPr>
        <a:xfrm>
          <a:off x="2286000" y="109171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64</xdr:row>
      <xdr:rowOff>30708</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1955800" y="110035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65</xdr:row>
      <xdr:rowOff>6138</xdr:rowOff>
    </xdr:from>
    <xdr:to>
      <xdr:col>7</xdr:col>
      <xdr:colOff>31750</xdr:colOff>
      <xdr:row>65</xdr:row>
      <xdr:rowOff>107738</xdr:rowOff>
    </xdr:to>
    <xdr:sp macro="" textlink="">
      <xdr:nvSpPr>
        <xdr:cNvPr id="147" name="フローチャート: 判断 146">
          <a:extLst>
            <a:ext uri="{FF2B5EF4-FFF2-40B4-BE49-F238E27FC236}">
              <a16:creationId xmlns:a16="http://schemas.microsoft.com/office/drawing/2014/main" id="{00000000-0008-0000-0300-000093000000}"/>
            </a:ext>
          </a:extLst>
        </xdr:cNvPr>
        <xdr:cNvSpPr/>
      </xdr:nvSpPr>
      <xdr:spPr>
        <a:xfrm>
          <a:off x="1397000" y="111503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65</xdr:row>
      <xdr:rowOff>92515</xdr:rowOff>
    </xdr:from>
    <xdr:ext cx="762000" cy="259045"/>
    <xdr:sp macro=""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1066800" y="112367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9" name="テキスト ボックス 148">
          <a:extLst>
            <a:ext uri="{FF2B5EF4-FFF2-40B4-BE49-F238E27FC236}">
              <a16:creationId xmlns:a16="http://schemas.microsoft.com/office/drawing/2014/main" id="{00000000-0008-0000-0300-000095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51" name="テキスト ボックス 150">
          <a:extLst>
            <a:ext uri="{FF2B5EF4-FFF2-40B4-BE49-F238E27FC236}">
              <a16:creationId xmlns:a16="http://schemas.microsoft.com/office/drawing/2014/main" id="{00000000-0008-0000-0300-000097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52" name="テキスト ボックス 151">
          <a:extLst>
            <a:ext uri="{FF2B5EF4-FFF2-40B4-BE49-F238E27FC236}">
              <a16:creationId xmlns:a16="http://schemas.microsoft.com/office/drawing/2014/main" id="{00000000-0008-0000-0300-000098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53" name="テキスト ボックス 152">
          <a:extLst>
            <a:ext uri="{FF2B5EF4-FFF2-40B4-BE49-F238E27FC236}">
              <a16:creationId xmlns:a16="http://schemas.microsoft.com/office/drawing/2014/main" id="{00000000-0008-0000-0300-000099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87630</xdr:rowOff>
    </xdr:from>
    <xdr:to>
      <xdr:col>23</xdr:col>
      <xdr:colOff>184150</xdr:colOff>
      <xdr:row>64</xdr:row>
      <xdr:rowOff>17780</xdr:rowOff>
    </xdr:to>
    <xdr:sp macro="" textlink="">
      <xdr:nvSpPr>
        <xdr:cNvPr id="154" name="楕円 153">
          <a:extLst>
            <a:ext uri="{FF2B5EF4-FFF2-40B4-BE49-F238E27FC236}">
              <a16:creationId xmlns:a16="http://schemas.microsoft.com/office/drawing/2014/main" id="{00000000-0008-0000-0300-00009A000000}"/>
            </a:ext>
          </a:extLst>
        </xdr:cNvPr>
        <xdr:cNvSpPr/>
      </xdr:nvSpPr>
      <xdr:spPr>
        <a:xfrm>
          <a:off x="4902200" y="10888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62</xdr:row>
      <xdr:rowOff>104157</xdr:rowOff>
    </xdr:from>
    <xdr:ext cx="762000" cy="259045"/>
    <xdr:sp macro="" textlink="">
      <xdr:nvSpPr>
        <xdr:cNvPr id="155" name="財政構造の弾力性該当値テキスト">
          <a:extLst>
            <a:ext uri="{FF2B5EF4-FFF2-40B4-BE49-F238E27FC236}">
              <a16:creationId xmlns:a16="http://schemas.microsoft.com/office/drawing/2014/main" id="{00000000-0008-0000-0300-00009B000000}"/>
            </a:ext>
          </a:extLst>
        </xdr:cNvPr>
        <xdr:cNvSpPr txBox="1"/>
      </xdr:nvSpPr>
      <xdr:spPr>
        <a:xfrm>
          <a:off x="5041900" y="107340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63</xdr:row>
      <xdr:rowOff>79587</xdr:rowOff>
    </xdr:from>
    <xdr:to>
      <xdr:col>19</xdr:col>
      <xdr:colOff>184150</xdr:colOff>
      <xdr:row>64</xdr:row>
      <xdr:rowOff>9737</xdr:rowOff>
    </xdr:to>
    <xdr:sp macro="" textlink="">
      <xdr:nvSpPr>
        <xdr:cNvPr id="156" name="楕円 155">
          <a:extLst>
            <a:ext uri="{FF2B5EF4-FFF2-40B4-BE49-F238E27FC236}">
              <a16:creationId xmlns:a16="http://schemas.microsoft.com/office/drawing/2014/main" id="{00000000-0008-0000-0300-00009C000000}"/>
            </a:ext>
          </a:extLst>
        </xdr:cNvPr>
        <xdr:cNvSpPr/>
      </xdr:nvSpPr>
      <xdr:spPr>
        <a:xfrm>
          <a:off x="4064000" y="108809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62</xdr:row>
      <xdr:rowOff>19914</xdr:rowOff>
    </xdr:from>
    <xdr:ext cx="736600" cy="259045"/>
    <xdr:sp macro="" textlink="">
      <xdr:nvSpPr>
        <xdr:cNvPr id="157" name="テキスト ボックス 156">
          <a:extLst>
            <a:ext uri="{FF2B5EF4-FFF2-40B4-BE49-F238E27FC236}">
              <a16:creationId xmlns:a16="http://schemas.microsoft.com/office/drawing/2014/main" id="{00000000-0008-0000-0300-00009D000000}"/>
            </a:ext>
          </a:extLst>
        </xdr:cNvPr>
        <xdr:cNvSpPr txBox="1"/>
      </xdr:nvSpPr>
      <xdr:spPr>
        <a:xfrm>
          <a:off x="3733800" y="1064981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63</xdr:row>
      <xdr:rowOff>119804</xdr:rowOff>
    </xdr:from>
    <xdr:to>
      <xdr:col>15</xdr:col>
      <xdr:colOff>133350</xdr:colOff>
      <xdr:row>64</xdr:row>
      <xdr:rowOff>49954</xdr:rowOff>
    </xdr:to>
    <xdr:sp macro="" textlink="">
      <xdr:nvSpPr>
        <xdr:cNvPr id="158" name="楕円 157">
          <a:extLst>
            <a:ext uri="{FF2B5EF4-FFF2-40B4-BE49-F238E27FC236}">
              <a16:creationId xmlns:a16="http://schemas.microsoft.com/office/drawing/2014/main" id="{00000000-0008-0000-0300-00009E000000}"/>
            </a:ext>
          </a:extLst>
        </xdr:cNvPr>
        <xdr:cNvSpPr/>
      </xdr:nvSpPr>
      <xdr:spPr>
        <a:xfrm>
          <a:off x="3175000" y="109211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62</xdr:row>
      <xdr:rowOff>60131</xdr:rowOff>
    </xdr:from>
    <xdr:ext cx="762000" cy="259045"/>
    <xdr:sp macro="" textlink="">
      <xdr:nvSpPr>
        <xdr:cNvPr id="159" name="テキスト ボックス 158">
          <a:extLst>
            <a:ext uri="{FF2B5EF4-FFF2-40B4-BE49-F238E27FC236}">
              <a16:creationId xmlns:a16="http://schemas.microsoft.com/office/drawing/2014/main" id="{00000000-0008-0000-0300-00009F000000}"/>
            </a:ext>
          </a:extLst>
        </xdr:cNvPr>
        <xdr:cNvSpPr txBox="1"/>
      </xdr:nvSpPr>
      <xdr:spPr>
        <a:xfrm>
          <a:off x="2844800" y="106900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63</xdr:row>
      <xdr:rowOff>11219</xdr:rowOff>
    </xdr:from>
    <xdr:to>
      <xdr:col>11</xdr:col>
      <xdr:colOff>82550</xdr:colOff>
      <xdr:row>63</xdr:row>
      <xdr:rowOff>112819</xdr:rowOff>
    </xdr:to>
    <xdr:sp macro="" textlink="">
      <xdr:nvSpPr>
        <xdr:cNvPr id="160" name="楕円 159">
          <a:extLst>
            <a:ext uri="{FF2B5EF4-FFF2-40B4-BE49-F238E27FC236}">
              <a16:creationId xmlns:a16="http://schemas.microsoft.com/office/drawing/2014/main" id="{00000000-0008-0000-0300-0000A0000000}"/>
            </a:ext>
          </a:extLst>
        </xdr:cNvPr>
        <xdr:cNvSpPr/>
      </xdr:nvSpPr>
      <xdr:spPr>
        <a:xfrm>
          <a:off x="2286000" y="108125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61</xdr:row>
      <xdr:rowOff>122996</xdr:rowOff>
    </xdr:from>
    <xdr:ext cx="762000" cy="259045"/>
    <xdr:sp macro="" textlink="">
      <xdr:nvSpPr>
        <xdr:cNvPr id="161" name="テキスト ボックス 160">
          <a:extLst>
            <a:ext uri="{FF2B5EF4-FFF2-40B4-BE49-F238E27FC236}">
              <a16:creationId xmlns:a16="http://schemas.microsoft.com/office/drawing/2014/main" id="{00000000-0008-0000-0300-0000A1000000}"/>
            </a:ext>
          </a:extLst>
        </xdr:cNvPr>
        <xdr:cNvSpPr txBox="1"/>
      </xdr:nvSpPr>
      <xdr:spPr>
        <a:xfrm>
          <a:off x="1955800" y="105814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63</xdr:row>
      <xdr:rowOff>83608</xdr:rowOff>
    </xdr:from>
    <xdr:to>
      <xdr:col>7</xdr:col>
      <xdr:colOff>31750</xdr:colOff>
      <xdr:row>64</xdr:row>
      <xdr:rowOff>13758</xdr:rowOff>
    </xdr:to>
    <xdr:sp macro="" textlink="">
      <xdr:nvSpPr>
        <xdr:cNvPr id="162" name="楕円 161">
          <a:extLst>
            <a:ext uri="{FF2B5EF4-FFF2-40B4-BE49-F238E27FC236}">
              <a16:creationId xmlns:a16="http://schemas.microsoft.com/office/drawing/2014/main" id="{00000000-0008-0000-0300-0000A2000000}"/>
            </a:ext>
          </a:extLst>
        </xdr:cNvPr>
        <xdr:cNvSpPr/>
      </xdr:nvSpPr>
      <xdr:spPr>
        <a:xfrm>
          <a:off x="1397000" y="108849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62</xdr:row>
      <xdr:rowOff>23935</xdr:rowOff>
    </xdr:from>
    <xdr:ext cx="762000" cy="259045"/>
    <xdr:sp macro="" textlink="">
      <xdr:nvSpPr>
        <xdr:cNvPr id="163" name="テキスト ボックス 162">
          <a:extLst>
            <a:ext uri="{FF2B5EF4-FFF2-40B4-BE49-F238E27FC236}">
              <a16:creationId xmlns:a16="http://schemas.microsoft.com/office/drawing/2014/main" id="{00000000-0008-0000-0300-0000A3000000}"/>
            </a:ext>
          </a:extLst>
        </xdr:cNvPr>
        <xdr:cNvSpPr txBox="1"/>
      </xdr:nvSpPr>
      <xdr:spPr>
        <a:xfrm>
          <a:off x="1066800" y="106538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5" name="テキスト ボックス 164">
          <a:extLst>
            <a:ext uri="{FF2B5EF4-FFF2-40B4-BE49-F238E27FC236}">
              <a16:creationId xmlns:a16="http://schemas.microsoft.com/office/drawing/2014/main" id="{00000000-0008-0000-0300-0000A5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6" name="テキスト ボックス 165">
          <a:extLst>
            <a:ext uri="{FF2B5EF4-FFF2-40B4-BE49-F238E27FC236}">
              <a16:creationId xmlns:a16="http://schemas.microsoft.com/office/drawing/2014/main" id="{00000000-0008-0000-0300-0000A6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[285,577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71" name="正方形/長方形 170">
          <a:extLst>
            <a:ext uri="{FF2B5EF4-FFF2-40B4-BE49-F238E27FC236}">
              <a16:creationId xmlns:a16="http://schemas.microsoft.com/office/drawing/2014/main" id="{00000000-0008-0000-0300-0000AB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72" name="正方形/長方形 171">
          <a:extLst>
            <a:ext uri="{FF2B5EF4-FFF2-40B4-BE49-F238E27FC236}">
              <a16:creationId xmlns:a16="http://schemas.microsoft.com/office/drawing/2014/main" id="{00000000-0008-0000-0300-0000AC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163,381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73" name="正方形/長方形 172">
          <a:extLst>
            <a:ext uri="{FF2B5EF4-FFF2-40B4-BE49-F238E27FC236}">
              <a16:creationId xmlns:a16="http://schemas.microsoft.com/office/drawing/2014/main" id="{00000000-0008-0000-0300-0000AD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4" name="正方形/長方形 173">
          <a:extLst>
            <a:ext uri="{FF2B5EF4-FFF2-40B4-BE49-F238E27FC236}">
              <a16:creationId xmlns:a16="http://schemas.microsoft.com/office/drawing/2014/main" id="{00000000-0008-0000-0300-0000AE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5" name="正方形/長方形 174">
          <a:extLst>
            <a:ext uri="{FF2B5EF4-FFF2-40B4-BE49-F238E27FC236}">
              <a16:creationId xmlns:a16="http://schemas.microsoft.com/office/drawing/2014/main" id="{00000000-0008-0000-0300-0000AF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人件費、物件費及び維持補修費の合計額の人口</a:t>
          </a:r>
          <a:r>
            <a:rPr kumimoji="1" lang="en-US" altLang="ja-JP" sz="1100">
              <a:solidFill>
                <a:schemeClr val="dk1"/>
              </a:solidFill>
              <a:effectLst/>
              <a:latin typeface="+mn-lt"/>
              <a:ea typeface="+mn-ea"/>
              <a:cs typeface="+mn-cs"/>
            </a:rPr>
            <a:t>1</a:t>
          </a:r>
          <a:r>
            <a:rPr kumimoji="1" lang="ja-JP" altLang="ja-JP" sz="1100">
              <a:solidFill>
                <a:schemeClr val="dk1"/>
              </a:solidFill>
              <a:effectLst/>
              <a:latin typeface="+mn-lt"/>
              <a:ea typeface="+mn-ea"/>
              <a:cs typeface="+mn-cs"/>
            </a:rPr>
            <a:t>人当たりの金額が類似団体平均を上回っているのは、主に人件費が要因となっている。</a:t>
          </a:r>
          <a:endParaRPr lang="ja-JP" altLang="ja-JP" sz="1400">
            <a:effectLst/>
          </a:endParaRPr>
        </a:p>
        <a:p>
          <a:r>
            <a:rPr kumimoji="1" lang="ja-JP" altLang="ja-JP" sz="1100">
              <a:solidFill>
                <a:schemeClr val="dk1"/>
              </a:solidFill>
              <a:effectLst/>
              <a:latin typeface="+mn-lt"/>
              <a:ea typeface="+mn-ea"/>
              <a:cs typeface="+mn-cs"/>
            </a:rPr>
            <a:t>　</a:t>
          </a:r>
          <a:r>
            <a:rPr kumimoji="1" lang="ja-JP" altLang="en-US" sz="1100">
              <a:solidFill>
                <a:schemeClr val="dk1"/>
              </a:solidFill>
              <a:effectLst/>
              <a:latin typeface="+mn-lt"/>
              <a:ea typeface="+mn-ea"/>
              <a:cs typeface="+mn-cs"/>
            </a:rPr>
            <a:t>合併以降、職員数の適正化に取り組み人件費の抑制に</a:t>
          </a:r>
          <a:r>
            <a:rPr kumimoji="1" lang="ja-JP" altLang="ja-JP" sz="1100">
              <a:solidFill>
                <a:schemeClr val="dk1"/>
              </a:solidFill>
              <a:effectLst/>
              <a:latin typeface="+mn-lt"/>
              <a:ea typeface="+mn-ea"/>
              <a:cs typeface="+mn-cs"/>
            </a:rPr>
            <a:t>取り組んでいるが、依然</a:t>
          </a:r>
          <a:r>
            <a:rPr kumimoji="1" lang="ja-JP" altLang="en-US" sz="1100">
              <a:solidFill>
                <a:schemeClr val="dk1"/>
              </a:solidFill>
              <a:effectLst/>
              <a:latin typeface="+mn-lt"/>
              <a:ea typeface="+mn-ea"/>
              <a:cs typeface="+mn-cs"/>
            </a:rPr>
            <a:t>として会計年度職員を含め</a:t>
          </a:r>
          <a:r>
            <a:rPr kumimoji="1" lang="ja-JP" altLang="ja-JP" sz="1100">
              <a:solidFill>
                <a:schemeClr val="dk1"/>
              </a:solidFill>
              <a:effectLst/>
              <a:latin typeface="+mn-lt"/>
              <a:ea typeface="+mn-ea"/>
              <a:cs typeface="+mn-cs"/>
            </a:rPr>
            <a:t>職員数が多いためである。また、ごみ収集業務などの施設運営を直営で行っていることも影響している。</a:t>
          </a:r>
          <a:endParaRPr lang="ja-JP" altLang="ja-JP" sz="1400">
            <a:effectLst/>
          </a:endParaRPr>
        </a:p>
      </xdr:txBody>
    </xdr:sp>
    <xdr:clientData/>
  </xdr:twoCellAnchor>
  <xdr:oneCellAnchor>
    <xdr:from>
      <xdr:col>3</xdr:col>
      <xdr:colOff>95250</xdr:colOff>
      <xdr:row>77</xdr:row>
      <xdr:rowOff>6350</xdr:rowOff>
    </xdr:from>
    <xdr:ext cx="349839" cy="225703"/>
    <xdr:sp macro="" textlink="">
      <xdr:nvSpPr>
        <xdr:cNvPr id="177" name="テキスト ボックス 176">
          <a:extLst>
            <a:ext uri="{FF2B5EF4-FFF2-40B4-BE49-F238E27FC236}">
              <a16:creationId xmlns:a16="http://schemas.microsoft.com/office/drawing/2014/main" id="{00000000-0008-0000-0300-0000B1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8" name="直線コネクタ 177">
          <a:extLst>
            <a:ext uri="{FF2B5EF4-FFF2-40B4-BE49-F238E27FC236}">
              <a16:creationId xmlns:a16="http://schemas.microsoft.com/office/drawing/2014/main" id="{00000000-0008-0000-0300-0000B2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9" name="テキスト ボックス 178">
          <a:extLst>
            <a:ext uri="{FF2B5EF4-FFF2-40B4-BE49-F238E27FC236}">
              <a16:creationId xmlns:a16="http://schemas.microsoft.com/office/drawing/2014/main" id="{00000000-0008-0000-0300-0000B3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90</xdr:row>
      <xdr:rowOff>36286</xdr:rowOff>
    </xdr:from>
    <xdr:to>
      <xdr:col>27</xdr:col>
      <xdr:colOff>184150</xdr:colOff>
      <xdr:row>90</xdr:row>
      <xdr:rowOff>36286</xdr:rowOff>
    </xdr:to>
    <xdr:cxnSp macro="">
      <xdr:nvCxnSpPr>
        <xdr:cNvPr id="180" name="直線コネクタ 179">
          <a:extLst>
            <a:ext uri="{FF2B5EF4-FFF2-40B4-BE49-F238E27FC236}">
              <a16:creationId xmlns:a16="http://schemas.microsoft.com/office/drawing/2014/main" id="{00000000-0008-0000-0300-0000B4000000}"/>
            </a:ext>
          </a:extLst>
        </xdr:cNvPr>
        <xdr:cNvCxnSpPr/>
      </xdr:nvCxnSpPr>
      <xdr:spPr>
        <a:xfrm>
          <a:off x="762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65513</xdr:rowOff>
    </xdr:from>
    <xdr:ext cx="762000" cy="259045"/>
    <xdr:sp macro="" textlink="">
      <xdr:nvSpPr>
        <xdr:cNvPr id="181" name="テキスト ボックス 180">
          <a:extLst>
            <a:ext uri="{FF2B5EF4-FFF2-40B4-BE49-F238E27FC236}">
              <a16:creationId xmlns:a16="http://schemas.microsoft.com/office/drawing/2014/main" id="{00000000-0008-0000-0300-0000B5000000}"/>
            </a:ext>
          </a:extLst>
        </xdr:cNvPr>
        <xdr:cNvSpPr txBox="1"/>
      </xdr:nvSpPr>
      <xdr:spPr>
        <a:xfrm>
          <a:off x="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88</xdr:row>
      <xdr:rowOff>34471</xdr:rowOff>
    </xdr:from>
    <xdr:to>
      <xdr:col>27</xdr:col>
      <xdr:colOff>184150</xdr:colOff>
      <xdr:row>88</xdr:row>
      <xdr:rowOff>34471</xdr:rowOff>
    </xdr:to>
    <xdr:cxnSp macro="">
      <xdr:nvCxnSpPr>
        <xdr:cNvPr id="182" name="直線コネクタ 181">
          <a:extLst>
            <a:ext uri="{FF2B5EF4-FFF2-40B4-BE49-F238E27FC236}">
              <a16:creationId xmlns:a16="http://schemas.microsoft.com/office/drawing/2014/main" id="{00000000-0008-0000-0300-0000B6000000}"/>
            </a:ext>
          </a:extLst>
        </xdr:cNvPr>
        <xdr:cNvCxnSpPr/>
      </xdr:nvCxnSpPr>
      <xdr:spPr>
        <a:xfrm>
          <a:off x="762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87</xdr:row>
      <xdr:rowOff>63698</xdr:rowOff>
    </xdr:from>
    <xdr:ext cx="762000" cy="259045"/>
    <xdr:sp macro="" textlink="">
      <xdr:nvSpPr>
        <xdr:cNvPr id="183" name="テキスト ボックス 182">
          <a:extLst>
            <a:ext uri="{FF2B5EF4-FFF2-40B4-BE49-F238E27FC236}">
              <a16:creationId xmlns:a16="http://schemas.microsoft.com/office/drawing/2014/main" id="{00000000-0008-0000-0300-0000B7000000}"/>
            </a:ext>
          </a:extLst>
        </xdr:cNvPr>
        <xdr:cNvSpPr txBox="1"/>
      </xdr:nvSpPr>
      <xdr:spPr>
        <a:xfrm>
          <a:off x="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32657</xdr:rowOff>
    </xdr:from>
    <xdr:to>
      <xdr:col>27</xdr:col>
      <xdr:colOff>184150</xdr:colOff>
      <xdr:row>86</xdr:row>
      <xdr:rowOff>32657</xdr:rowOff>
    </xdr:to>
    <xdr:cxnSp macro="">
      <xdr:nvCxnSpPr>
        <xdr:cNvPr id="184" name="直線コネクタ 183">
          <a:extLst>
            <a:ext uri="{FF2B5EF4-FFF2-40B4-BE49-F238E27FC236}">
              <a16:creationId xmlns:a16="http://schemas.microsoft.com/office/drawing/2014/main" id="{00000000-0008-0000-0300-0000B8000000}"/>
            </a:ext>
          </a:extLst>
        </xdr:cNvPr>
        <xdr:cNvCxnSpPr/>
      </xdr:nvCxnSpPr>
      <xdr:spPr>
        <a:xfrm>
          <a:off x="762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61884</xdr:rowOff>
    </xdr:from>
    <xdr:ext cx="762000" cy="259045"/>
    <xdr:sp macro="" textlink="">
      <xdr:nvSpPr>
        <xdr:cNvPr id="185" name="テキスト ボックス 184">
          <a:extLst>
            <a:ext uri="{FF2B5EF4-FFF2-40B4-BE49-F238E27FC236}">
              <a16:creationId xmlns:a16="http://schemas.microsoft.com/office/drawing/2014/main" id="{00000000-0008-0000-0300-0000B9000000}"/>
            </a:ext>
          </a:extLst>
        </xdr:cNvPr>
        <xdr:cNvSpPr txBox="1"/>
      </xdr:nvSpPr>
      <xdr:spPr>
        <a:xfrm>
          <a:off x="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84</xdr:row>
      <xdr:rowOff>30843</xdr:rowOff>
    </xdr:from>
    <xdr:to>
      <xdr:col>27</xdr:col>
      <xdr:colOff>184150</xdr:colOff>
      <xdr:row>84</xdr:row>
      <xdr:rowOff>30843</xdr:rowOff>
    </xdr:to>
    <xdr:cxnSp macro="">
      <xdr:nvCxnSpPr>
        <xdr:cNvPr id="186" name="直線コネクタ 185">
          <a:extLst>
            <a:ext uri="{FF2B5EF4-FFF2-40B4-BE49-F238E27FC236}">
              <a16:creationId xmlns:a16="http://schemas.microsoft.com/office/drawing/2014/main" id="{00000000-0008-0000-0300-0000BA000000}"/>
            </a:ext>
          </a:extLst>
        </xdr:cNvPr>
        <xdr:cNvCxnSpPr/>
      </xdr:nvCxnSpPr>
      <xdr:spPr>
        <a:xfrm>
          <a:off x="762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83</xdr:row>
      <xdr:rowOff>60070</xdr:rowOff>
    </xdr:from>
    <xdr:ext cx="762000" cy="259045"/>
    <xdr:sp macro="" textlink="">
      <xdr:nvSpPr>
        <xdr:cNvPr id="187" name="テキスト ボックス 186">
          <a:extLst>
            <a:ext uri="{FF2B5EF4-FFF2-40B4-BE49-F238E27FC236}">
              <a16:creationId xmlns:a16="http://schemas.microsoft.com/office/drawing/2014/main" id="{00000000-0008-0000-0300-0000BB000000}"/>
            </a:ext>
          </a:extLst>
        </xdr:cNvPr>
        <xdr:cNvSpPr txBox="1"/>
      </xdr:nvSpPr>
      <xdr:spPr>
        <a:xfrm>
          <a:off x="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29029</xdr:rowOff>
    </xdr:from>
    <xdr:to>
      <xdr:col>27</xdr:col>
      <xdr:colOff>184150</xdr:colOff>
      <xdr:row>82</xdr:row>
      <xdr:rowOff>29029</xdr:rowOff>
    </xdr:to>
    <xdr:cxnSp macro="">
      <xdr:nvCxnSpPr>
        <xdr:cNvPr id="188" name="直線コネクタ 187">
          <a:extLst>
            <a:ext uri="{FF2B5EF4-FFF2-40B4-BE49-F238E27FC236}">
              <a16:creationId xmlns:a16="http://schemas.microsoft.com/office/drawing/2014/main" id="{00000000-0008-0000-0300-0000BC000000}"/>
            </a:ext>
          </a:extLst>
        </xdr:cNvPr>
        <xdr:cNvCxnSpPr/>
      </xdr:nvCxnSpPr>
      <xdr:spPr>
        <a:xfrm>
          <a:off x="762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81</xdr:row>
      <xdr:rowOff>58256</xdr:rowOff>
    </xdr:from>
    <xdr:ext cx="762000" cy="259045"/>
    <xdr:sp macro="" textlink="">
      <xdr:nvSpPr>
        <xdr:cNvPr id="189" name="テキスト ボックス 188">
          <a:extLst>
            <a:ext uri="{FF2B5EF4-FFF2-40B4-BE49-F238E27FC236}">
              <a16:creationId xmlns:a16="http://schemas.microsoft.com/office/drawing/2014/main" id="{00000000-0008-0000-0300-0000BD000000}"/>
            </a:ext>
          </a:extLst>
        </xdr:cNvPr>
        <xdr:cNvSpPr txBox="1"/>
      </xdr:nvSpPr>
      <xdr:spPr>
        <a:xfrm>
          <a:off x="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27214</xdr:rowOff>
    </xdr:from>
    <xdr:to>
      <xdr:col>27</xdr:col>
      <xdr:colOff>184150</xdr:colOff>
      <xdr:row>80</xdr:row>
      <xdr:rowOff>27214</xdr:rowOff>
    </xdr:to>
    <xdr:cxnSp macro="">
      <xdr:nvCxnSpPr>
        <xdr:cNvPr id="190" name="直線コネクタ 189">
          <a:extLst>
            <a:ext uri="{FF2B5EF4-FFF2-40B4-BE49-F238E27FC236}">
              <a16:creationId xmlns:a16="http://schemas.microsoft.com/office/drawing/2014/main" id="{00000000-0008-0000-0300-0000BE000000}"/>
            </a:ext>
          </a:extLst>
        </xdr:cNvPr>
        <xdr:cNvCxnSpPr/>
      </xdr:nvCxnSpPr>
      <xdr:spPr>
        <a:xfrm>
          <a:off x="762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56441</xdr:rowOff>
    </xdr:from>
    <xdr:ext cx="762000" cy="259045"/>
    <xdr:sp macro="" textlink="">
      <xdr:nvSpPr>
        <xdr:cNvPr id="191" name="テキスト ボックス 190">
          <a:extLst>
            <a:ext uri="{FF2B5EF4-FFF2-40B4-BE49-F238E27FC236}">
              <a16:creationId xmlns:a16="http://schemas.microsoft.com/office/drawing/2014/main" id="{00000000-0008-0000-0300-0000BF000000}"/>
            </a:ext>
          </a:extLst>
        </xdr:cNvPr>
        <xdr:cNvSpPr txBox="1"/>
      </xdr:nvSpPr>
      <xdr:spPr>
        <a:xfrm>
          <a:off x="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78</xdr:row>
      <xdr:rowOff>25400</xdr:rowOff>
    </xdr:from>
    <xdr:to>
      <xdr:col>27</xdr:col>
      <xdr:colOff>184150</xdr:colOff>
      <xdr:row>92</xdr:row>
      <xdr:rowOff>38100</xdr:rowOff>
    </xdr:to>
    <xdr:sp macro="" textlink="">
      <xdr:nvSpPr>
        <xdr:cNvPr id="193" name="人件費・物件費等の状況グラフ枠">
          <a:extLst>
            <a:ext uri="{FF2B5EF4-FFF2-40B4-BE49-F238E27FC236}">
              <a16:creationId xmlns:a16="http://schemas.microsoft.com/office/drawing/2014/main" id="{00000000-0008-0000-0300-0000C1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80</xdr:row>
      <xdr:rowOff>162612</xdr:rowOff>
    </xdr:from>
    <xdr:to>
      <xdr:col>23</xdr:col>
      <xdr:colOff>133350</xdr:colOff>
      <xdr:row>89</xdr:row>
      <xdr:rowOff>72858</xdr:rowOff>
    </xdr:to>
    <xdr:cxnSp macro="">
      <xdr:nvCxnSpPr>
        <xdr:cNvPr id="194" name="直線コネクタ 193">
          <a:extLst>
            <a:ext uri="{FF2B5EF4-FFF2-40B4-BE49-F238E27FC236}">
              <a16:creationId xmlns:a16="http://schemas.microsoft.com/office/drawing/2014/main" id="{00000000-0008-0000-0300-0000C2000000}"/>
            </a:ext>
          </a:extLst>
        </xdr:cNvPr>
        <xdr:cNvCxnSpPr/>
      </xdr:nvCxnSpPr>
      <xdr:spPr>
        <a:xfrm flipV="1">
          <a:off x="4953000" y="13878612"/>
          <a:ext cx="0" cy="145329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89</xdr:row>
      <xdr:rowOff>44935</xdr:rowOff>
    </xdr:from>
    <xdr:ext cx="762000" cy="259045"/>
    <xdr:sp macro="" textlink="">
      <xdr:nvSpPr>
        <xdr:cNvPr id="195" name="人件費・物件費等の状況最小値テキスト">
          <a:extLst>
            <a:ext uri="{FF2B5EF4-FFF2-40B4-BE49-F238E27FC236}">
              <a16:creationId xmlns:a16="http://schemas.microsoft.com/office/drawing/2014/main" id="{00000000-0008-0000-0300-0000C3000000}"/>
            </a:ext>
          </a:extLst>
        </xdr:cNvPr>
        <xdr:cNvSpPr txBox="1"/>
      </xdr:nvSpPr>
      <xdr:spPr>
        <a:xfrm>
          <a:off x="5041900" y="153039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1,382,617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89</xdr:row>
      <xdr:rowOff>72858</xdr:rowOff>
    </xdr:from>
    <xdr:to>
      <xdr:col>24</xdr:col>
      <xdr:colOff>12700</xdr:colOff>
      <xdr:row>89</xdr:row>
      <xdr:rowOff>72858</xdr:rowOff>
    </xdr:to>
    <xdr:cxnSp macro="">
      <xdr:nvCxnSpPr>
        <xdr:cNvPr id="196" name="直線コネクタ 195">
          <a:extLst>
            <a:ext uri="{FF2B5EF4-FFF2-40B4-BE49-F238E27FC236}">
              <a16:creationId xmlns:a16="http://schemas.microsoft.com/office/drawing/2014/main" id="{00000000-0008-0000-0300-0000C4000000}"/>
            </a:ext>
          </a:extLst>
        </xdr:cNvPr>
        <xdr:cNvCxnSpPr/>
      </xdr:nvCxnSpPr>
      <xdr:spPr>
        <a:xfrm>
          <a:off x="4864100" y="153319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77539</xdr:rowOff>
    </xdr:from>
    <xdr:ext cx="762000" cy="259045"/>
    <xdr:sp macro="" textlink="">
      <xdr:nvSpPr>
        <xdr:cNvPr id="197" name="人件費・物件費等の状況最大値テキスト">
          <a:extLst>
            <a:ext uri="{FF2B5EF4-FFF2-40B4-BE49-F238E27FC236}">
              <a16:creationId xmlns:a16="http://schemas.microsoft.com/office/drawing/2014/main" id="{00000000-0008-0000-0300-0000C5000000}"/>
            </a:ext>
          </a:extLst>
        </xdr:cNvPr>
        <xdr:cNvSpPr txBox="1"/>
      </xdr:nvSpPr>
      <xdr:spPr>
        <a:xfrm>
          <a:off x="5041900" y="136220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117,835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80</xdr:row>
      <xdr:rowOff>162612</xdr:rowOff>
    </xdr:from>
    <xdr:to>
      <xdr:col>24</xdr:col>
      <xdr:colOff>12700</xdr:colOff>
      <xdr:row>80</xdr:row>
      <xdr:rowOff>162612</xdr:rowOff>
    </xdr:to>
    <xdr:cxnSp macro="">
      <xdr:nvCxnSpPr>
        <xdr:cNvPr id="198" name="直線コネクタ 197">
          <a:extLst>
            <a:ext uri="{FF2B5EF4-FFF2-40B4-BE49-F238E27FC236}">
              <a16:creationId xmlns:a16="http://schemas.microsoft.com/office/drawing/2014/main" id="{00000000-0008-0000-0300-0000C6000000}"/>
            </a:ext>
          </a:extLst>
        </xdr:cNvPr>
        <xdr:cNvCxnSpPr/>
      </xdr:nvCxnSpPr>
      <xdr:spPr>
        <a:xfrm>
          <a:off x="4864100" y="138786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81</xdr:row>
      <xdr:rowOff>138776</xdr:rowOff>
    </xdr:from>
    <xdr:to>
      <xdr:col>23</xdr:col>
      <xdr:colOff>133350</xdr:colOff>
      <xdr:row>82</xdr:row>
      <xdr:rowOff>12457</xdr:rowOff>
    </xdr:to>
    <xdr:cxnSp macro="">
      <xdr:nvCxnSpPr>
        <xdr:cNvPr id="199" name="直線コネクタ 198">
          <a:extLst>
            <a:ext uri="{FF2B5EF4-FFF2-40B4-BE49-F238E27FC236}">
              <a16:creationId xmlns:a16="http://schemas.microsoft.com/office/drawing/2014/main" id="{00000000-0008-0000-0300-0000C7000000}"/>
            </a:ext>
          </a:extLst>
        </xdr:cNvPr>
        <xdr:cNvCxnSpPr/>
      </xdr:nvCxnSpPr>
      <xdr:spPr>
        <a:xfrm>
          <a:off x="4114800" y="14026226"/>
          <a:ext cx="838200" cy="451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80</xdr:row>
      <xdr:rowOff>82509</xdr:rowOff>
    </xdr:from>
    <xdr:ext cx="762000" cy="259045"/>
    <xdr:sp macro="" textlink="">
      <xdr:nvSpPr>
        <xdr:cNvPr id="200" name="人件費・物件費等の状況平均値テキスト">
          <a:extLst>
            <a:ext uri="{FF2B5EF4-FFF2-40B4-BE49-F238E27FC236}">
              <a16:creationId xmlns:a16="http://schemas.microsoft.com/office/drawing/2014/main" id="{00000000-0008-0000-0300-0000C8000000}"/>
            </a:ext>
          </a:extLst>
        </xdr:cNvPr>
        <xdr:cNvSpPr txBox="1"/>
      </xdr:nvSpPr>
      <xdr:spPr>
        <a:xfrm>
          <a:off x="5041900" y="1379850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227,160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81</xdr:row>
      <xdr:rowOff>65982</xdr:rowOff>
    </xdr:from>
    <xdr:to>
      <xdr:col>23</xdr:col>
      <xdr:colOff>184150</xdr:colOff>
      <xdr:row>81</xdr:row>
      <xdr:rowOff>167582</xdr:rowOff>
    </xdr:to>
    <xdr:sp macro="" textlink="">
      <xdr:nvSpPr>
        <xdr:cNvPr id="201" name="フローチャート: 判断 200">
          <a:extLst>
            <a:ext uri="{FF2B5EF4-FFF2-40B4-BE49-F238E27FC236}">
              <a16:creationId xmlns:a16="http://schemas.microsoft.com/office/drawing/2014/main" id="{00000000-0008-0000-0300-0000C9000000}"/>
            </a:ext>
          </a:extLst>
        </xdr:cNvPr>
        <xdr:cNvSpPr/>
      </xdr:nvSpPr>
      <xdr:spPr>
        <a:xfrm>
          <a:off x="4902200" y="139534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81</xdr:row>
      <xdr:rowOff>138776</xdr:rowOff>
    </xdr:from>
    <xdr:to>
      <xdr:col>19</xdr:col>
      <xdr:colOff>133350</xdr:colOff>
      <xdr:row>81</xdr:row>
      <xdr:rowOff>162398</xdr:rowOff>
    </xdr:to>
    <xdr:cxnSp macro="">
      <xdr:nvCxnSpPr>
        <xdr:cNvPr id="202" name="直線コネクタ 201">
          <a:extLst>
            <a:ext uri="{FF2B5EF4-FFF2-40B4-BE49-F238E27FC236}">
              <a16:creationId xmlns:a16="http://schemas.microsoft.com/office/drawing/2014/main" id="{00000000-0008-0000-0300-0000CA000000}"/>
            </a:ext>
          </a:extLst>
        </xdr:cNvPr>
        <xdr:cNvCxnSpPr/>
      </xdr:nvCxnSpPr>
      <xdr:spPr>
        <a:xfrm flipV="1">
          <a:off x="3225800" y="14026226"/>
          <a:ext cx="889000" cy="236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81</xdr:row>
      <xdr:rowOff>29101</xdr:rowOff>
    </xdr:from>
    <xdr:to>
      <xdr:col>19</xdr:col>
      <xdr:colOff>184150</xdr:colOff>
      <xdr:row>81</xdr:row>
      <xdr:rowOff>130701</xdr:rowOff>
    </xdr:to>
    <xdr:sp macro="" textlink="">
      <xdr:nvSpPr>
        <xdr:cNvPr id="203" name="フローチャート: 判断 202">
          <a:extLst>
            <a:ext uri="{FF2B5EF4-FFF2-40B4-BE49-F238E27FC236}">
              <a16:creationId xmlns:a16="http://schemas.microsoft.com/office/drawing/2014/main" id="{00000000-0008-0000-0300-0000CB000000}"/>
            </a:ext>
          </a:extLst>
        </xdr:cNvPr>
        <xdr:cNvSpPr/>
      </xdr:nvSpPr>
      <xdr:spPr>
        <a:xfrm>
          <a:off x="4064000" y="139165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79</xdr:row>
      <xdr:rowOff>140878</xdr:rowOff>
    </xdr:from>
    <xdr:ext cx="736600" cy="259045"/>
    <xdr:sp macro="" textlink="">
      <xdr:nvSpPr>
        <xdr:cNvPr id="204" name="テキスト ボックス 203">
          <a:extLst>
            <a:ext uri="{FF2B5EF4-FFF2-40B4-BE49-F238E27FC236}">
              <a16:creationId xmlns:a16="http://schemas.microsoft.com/office/drawing/2014/main" id="{00000000-0008-0000-0300-0000CC000000}"/>
            </a:ext>
          </a:extLst>
        </xdr:cNvPr>
        <xdr:cNvSpPr txBox="1"/>
      </xdr:nvSpPr>
      <xdr:spPr>
        <a:xfrm>
          <a:off x="3733800" y="1368542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195,063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81</xdr:row>
      <xdr:rowOff>129380</xdr:rowOff>
    </xdr:from>
    <xdr:to>
      <xdr:col>15</xdr:col>
      <xdr:colOff>82550</xdr:colOff>
      <xdr:row>81</xdr:row>
      <xdr:rowOff>162398</xdr:rowOff>
    </xdr:to>
    <xdr:cxnSp macro="">
      <xdr:nvCxnSpPr>
        <xdr:cNvPr id="205" name="直線コネクタ 204">
          <a:extLst>
            <a:ext uri="{FF2B5EF4-FFF2-40B4-BE49-F238E27FC236}">
              <a16:creationId xmlns:a16="http://schemas.microsoft.com/office/drawing/2014/main" id="{00000000-0008-0000-0300-0000CD000000}"/>
            </a:ext>
          </a:extLst>
        </xdr:cNvPr>
        <xdr:cNvCxnSpPr/>
      </xdr:nvCxnSpPr>
      <xdr:spPr>
        <a:xfrm>
          <a:off x="2336800" y="14016830"/>
          <a:ext cx="889000" cy="330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81</xdr:row>
      <xdr:rowOff>26533</xdr:rowOff>
    </xdr:from>
    <xdr:to>
      <xdr:col>15</xdr:col>
      <xdr:colOff>133350</xdr:colOff>
      <xdr:row>81</xdr:row>
      <xdr:rowOff>128133</xdr:rowOff>
    </xdr:to>
    <xdr:sp macro="" textlink="">
      <xdr:nvSpPr>
        <xdr:cNvPr id="206" name="フローチャート: 判断 205">
          <a:extLst>
            <a:ext uri="{FF2B5EF4-FFF2-40B4-BE49-F238E27FC236}">
              <a16:creationId xmlns:a16="http://schemas.microsoft.com/office/drawing/2014/main" id="{00000000-0008-0000-0300-0000CE000000}"/>
            </a:ext>
          </a:extLst>
        </xdr:cNvPr>
        <xdr:cNvSpPr/>
      </xdr:nvSpPr>
      <xdr:spPr>
        <a:xfrm>
          <a:off x="3175000" y="139139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79</xdr:row>
      <xdr:rowOff>138310</xdr:rowOff>
    </xdr:from>
    <xdr:ext cx="762000" cy="259045"/>
    <xdr:sp macro="" textlink="">
      <xdr:nvSpPr>
        <xdr:cNvPr id="207" name="テキスト ボックス 206">
          <a:extLst>
            <a:ext uri="{FF2B5EF4-FFF2-40B4-BE49-F238E27FC236}">
              <a16:creationId xmlns:a16="http://schemas.microsoft.com/office/drawing/2014/main" id="{00000000-0008-0000-0300-0000CF000000}"/>
            </a:ext>
          </a:extLst>
        </xdr:cNvPr>
        <xdr:cNvSpPr txBox="1"/>
      </xdr:nvSpPr>
      <xdr:spPr>
        <a:xfrm>
          <a:off x="2844800" y="136828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192,829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81</xdr:row>
      <xdr:rowOff>129380</xdr:rowOff>
    </xdr:from>
    <xdr:to>
      <xdr:col>11</xdr:col>
      <xdr:colOff>31750</xdr:colOff>
      <xdr:row>81</xdr:row>
      <xdr:rowOff>140452</xdr:rowOff>
    </xdr:to>
    <xdr:cxnSp macro="">
      <xdr:nvCxnSpPr>
        <xdr:cNvPr id="208" name="直線コネクタ 207">
          <a:extLst>
            <a:ext uri="{FF2B5EF4-FFF2-40B4-BE49-F238E27FC236}">
              <a16:creationId xmlns:a16="http://schemas.microsoft.com/office/drawing/2014/main" id="{00000000-0008-0000-0300-0000D0000000}"/>
            </a:ext>
          </a:extLst>
        </xdr:cNvPr>
        <xdr:cNvCxnSpPr/>
      </xdr:nvCxnSpPr>
      <xdr:spPr>
        <a:xfrm flipV="1">
          <a:off x="1447800" y="14016830"/>
          <a:ext cx="889000" cy="110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81</xdr:row>
      <xdr:rowOff>16692</xdr:rowOff>
    </xdr:from>
    <xdr:to>
      <xdr:col>11</xdr:col>
      <xdr:colOff>82550</xdr:colOff>
      <xdr:row>81</xdr:row>
      <xdr:rowOff>118292</xdr:rowOff>
    </xdr:to>
    <xdr:sp macro="" textlink="">
      <xdr:nvSpPr>
        <xdr:cNvPr id="209" name="フローチャート: 判断 208">
          <a:extLst>
            <a:ext uri="{FF2B5EF4-FFF2-40B4-BE49-F238E27FC236}">
              <a16:creationId xmlns:a16="http://schemas.microsoft.com/office/drawing/2014/main" id="{00000000-0008-0000-0300-0000D1000000}"/>
            </a:ext>
          </a:extLst>
        </xdr:cNvPr>
        <xdr:cNvSpPr/>
      </xdr:nvSpPr>
      <xdr:spPr>
        <a:xfrm>
          <a:off x="2286000" y="139041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79</xdr:row>
      <xdr:rowOff>128469</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1955800" y="136730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184,263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8124</xdr:rowOff>
    </xdr:from>
    <xdr:to>
      <xdr:col>7</xdr:col>
      <xdr:colOff>31750</xdr:colOff>
      <xdr:row>81</xdr:row>
      <xdr:rowOff>109724</xdr:rowOff>
    </xdr:to>
    <xdr:sp macro="" textlink="">
      <xdr:nvSpPr>
        <xdr:cNvPr id="211" name="フローチャート: 判断 210">
          <a:extLst>
            <a:ext uri="{FF2B5EF4-FFF2-40B4-BE49-F238E27FC236}">
              <a16:creationId xmlns:a16="http://schemas.microsoft.com/office/drawing/2014/main" id="{00000000-0008-0000-0300-0000D3000000}"/>
            </a:ext>
          </a:extLst>
        </xdr:cNvPr>
        <xdr:cNvSpPr/>
      </xdr:nvSpPr>
      <xdr:spPr>
        <a:xfrm>
          <a:off x="1397000" y="138955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79</xdr:row>
      <xdr:rowOff>119901</xdr:rowOff>
    </xdr:from>
    <xdr:ext cx="762000" cy="259045"/>
    <xdr:sp macro="" textlink="">
      <xdr:nvSpPr>
        <xdr:cNvPr id="212" name="テキスト ボックス 211">
          <a:extLst>
            <a:ext uri="{FF2B5EF4-FFF2-40B4-BE49-F238E27FC236}">
              <a16:creationId xmlns:a16="http://schemas.microsoft.com/office/drawing/2014/main" id="{00000000-0008-0000-0300-0000D4000000}"/>
            </a:ext>
          </a:extLst>
        </xdr:cNvPr>
        <xdr:cNvSpPr txBox="1"/>
      </xdr:nvSpPr>
      <xdr:spPr>
        <a:xfrm>
          <a:off x="1066800" y="136644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176,807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14" name="テキスト ボックス 213">
          <a:extLst>
            <a:ext uri="{FF2B5EF4-FFF2-40B4-BE49-F238E27FC236}">
              <a16:creationId xmlns:a16="http://schemas.microsoft.com/office/drawing/2014/main" id="{00000000-0008-0000-0300-0000D6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6" name="テキスト ボックス 215">
          <a:extLst>
            <a:ext uri="{FF2B5EF4-FFF2-40B4-BE49-F238E27FC236}">
              <a16:creationId xmlns:a16="http://schemas.microsoft.com/office/drawing/2014/main" id="{00000000-0008-0000-0300-0000D8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81</xdr:row>
      <xdr:rowOff>133107</xdr:rowOff>
    </xdr:from>
    <xdr:to>
      <xdr:col>23</xdr:col>
      <xdr:colOff>184150</xdr:colOff>
      <xdr:row>82</xdr:row>
      <xdr:rowOff>63257</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4902200" y="140205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81</xdr:row>
      <xdr:rowOff>105184</xdr:rowOff>
    </xdr:from>
    <xdr:ext cx="762000" cy="259045"/>
    <xdr:sp macro="" textlink="">
      <xdr:nvSpPr>
        <xdr:cNvPr id="219" name="人件費・物件費等の状況該当値テキスト">
          <a:extLst>
            <a:ext uri="{FF2B5EF4-FFF2-40B4-BE49-F238E27FC236}">
              <a16:creationId xmlns:a16="http://schemas.microsoft.com/office/drawing/2014/main" id="{00000000-0008-0000-0300-0000DB000000}"/>
            </a:ext>
          </a:extLst>
        </xdr:cNvPr>
        <xdr:cNvSpPr txBox="1"/>
      </xdr:nvSpPr>
      <xdr:spPr>
        <a:xfrm>
          <a:off x="5041900" y="139926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285,577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81</xdr:row>
      <xdr:rowOff>87976</xdr:rowOff>
    </xdr:from>
    <xdr:to>
      <xdr:col>19</xdr:col>
      <xdr:colOff>184150</xdr:colOff>
      <xdr:row>82</xdr:row>
      <xdr:rowOff>18126</xdr:rowOff>
    </xdr:to>
    <xdr:sp macro="" textlink="">
      <xdr:nvSpPr>
        <xdr:cNvPr id="220" name="楕円 219">
          <a:extLst>
            <a:ext uri="{FF2B5EF4-FFF2-40B4-BE49-F238E27FC236}">
              <a16:creationId xmlns:a16="http://schemas.microsoft.com/office/drawing/2014/main" id="{00000000-0008-0000-0300-0000DC000000}"/>
            </a:ext>
          </a:extLst>
        </xdr:cNvPr>
        <xdr:cNvSpPr/>
      </xdr:nvSpPr>
      <xdr:spPr>
        <a:xfrm>
          <a:off x="4064000" y="139754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82</xdr:row>
      <xdr:rowOff>2903</xdr:rowOff>
    </xdr:from>
    <xdr:ext cx="736600" cy="259045"/>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3733800" y="1406180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246,301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81</xdr:row>
      <xdr:rowOff>111598</xdr:rowOff>
    </xdr:from>
    <xdr:to>
      <xdr:col>15</xdr:col>
      <xdr:colOff>133350</xdr:colOff>
      <xdr:row>82</xdr:row>
      <xdr:rowOff>41748</xdr:rowOff>
    </xdr:to>
    <xdr:sp macro="" textlink="">
      <xdr:nvSpPr>
        <xdr:cNvPr id="222" name="楕円 221">
          <a:extLst>
            <a:ext uri="{FF2B5EF4-FFF2-40B4-BE49-F238E27FC236}">
              <a16:creationId xmlns:a16="http://schemas.microsoft.com/office/drawing/2014/main" id="{00000000-0008-0000-0300-0000DE000000}"/>
            </a:ext>
          </a:extLst>
        </xdr:cNvPr>
        <xdr:cNvSpPr/>
      </xdr:nvSpPr>
      <xdr:spPr>
        <a:xfrm>
          <a:off x="3175000" y="139990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82</xdr:row>
      <xdr:rowOff>26525</xdr:rowOff>
    </xdr:from>
    <xdr:ext cx="762000" cy="259045"/>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2844800" y="140854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266,859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81</xdr:row>
      <xdr:rowOff>78580</xdr:rowOff>
    </xdr:from>
    <xdr:to>
      <xdr:col>11</xdr:col>
      <xdr:colOff>82550</xdr:colOff>
      <xdr:row>82</xdr:row>
      <xdr:rowOff>8730</xdr:rowOff>
    </xdr:to>
    <xdr:sp macro="" textlink="">
      <xdr:nvSpPr>
        <xdr:cNvPr id="224" name="楕円 223">
          <a:extLst>
            <a:ext uri="{FF2B5EF4-FFF2-40B4-BE49-F238E27FC236}">
              <a16:creationId xmlns:a16="http://schemas.microsoft.com/office/drawing/2014/main" id="{00000000-0008-0000-0300-0000E0000000}"/>
            </a:ext>
          </a:extLst>
        </xdr:cNvPr>
        <xdr:cNvSpPr/>
      </xdr:nvSpPr>
      <xdr:spPr>
        <a:xfrm>
          <a:off x="2286000" y="13966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81</xdr:row>
      <xdr:rowOff>164957</xdr:rowOff>
    </xdr:from>
    <xdr:ext cx="762000" cy="259045"/>
    <xdr:sp macro="" textlink="">
      <xdr:nvSpPr>
        <xdr:cNvPr id="225" name="テキスト ボックス 224">
          <a:extLst>
            <a:ext uri="{FF2B5EF4-FFF2-40B4-BE49-F238E27FC236}">
              <a16:creationId xmlns:a16="http://schemas.microsoft.com/office/drawing/2014/main" id="{00000000-0008-0000-0300-0000E1000000}"/>
            </a:ext>
          </a:extLst>
        </xdr:cNvPr>
        <xdr:cNvSpPr txBox="1"/>
      </xdr:nvSpPr>
      <xdr:spPr>
        <a:xfrm>
          <a:off x="1955800" y="140524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238,124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89652</xdr:rowOff>
    </xdr:from>
    <xdr:to>
      <xdr:col>7</xdr:col>
      <xdr:colOff>31750</xdr:colOff>
      <xdr:row>82</xdr:row>
      <xdr:rowOff>19802</xdr:rowOff>
    </xdr:to>
    <xdr:sp macro="" textlink="">
      <xdr:nvSpPr>
        <xdr:cNvPr id="226" name="楕円 225">
          <a:extLst>
            <a:ext uri="{FF2B5EF4-FFF2-40B4-BE49-F238E27FC236}">
              <a16:creationId xmlns:a16="http://schemas.microsoft.com/office/drawing/2014/main" id="{00000000-0008-0000-0300-0000E2000000}"/>
            </a:ext>
          </a:extLst>
        </xdr:cNvPr>
        <xdr:cNvSpPr/>
      </xdr:nvSpPr>
      <xdr:spPr>
        <a:xfrm>
          <a:off x="1397000" y="139771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82</xdr:row>
      <xdr:rowOff>4579</xdr:rowOff>
    </xdr:from>
    <xdr:ext cx="762000" cy="259045"/>
    <xdr:sp macro="" textlink="">
      <xdr:nvSpPr>
        <xdr:cNvPr id="227" name="テキスト ボックス 226">
          <a:extLst>
            <a:ext uri="{FF2B5EF4-FFF2-40B4-BE49-F238E27FC236}">
              <a16:creationId xmlns:a16="http://schemas.microsoft.com/office/drawing/2014/main" id="{00000000-0008-0000-0300-0000E3000000}"/>
            </a:ext>
          </a:extLst>
        </xdr:cNvPr>
        <xdr:cNvSpPr txBox="1"/>
      </xdr:nvSpPr>
      <xdr:spPr>
        <a:xfrm>
          <a:off x="1066800" y="140634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247,759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9" name="テキスト ボックス 228">
          <a:extLst>
            <a:ext uri="{FF2B5EF4-FFF2-40B4-BE49-F238E27FC236}">
              <a16:creationId xmlns:a16="http://schemas.microsoft.com/office/drawing/2014/main" id="{00000000-0008-0000-0300-0000E5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30" name="テキスト ボックス 229">
          <a:extLst>
            <a:ext uri="{FF2B5EF4-FFF2-40B4-BE49-F238E27FC236}">
              <a16:creationId xmlns:a16="http://schemas.microsoft.com/office/drawing/2014/main" id="{00000000-0008-0000-0300-0000E6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[96.7]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33" name="正方形/長方形 232">
          <a:extLst>
            <a:ext uri="{FF2B5EF4-FFF2-40B4-BE49-F238E27FC236}">
              <a16:creationId xmlns:a16="http://schemas.microsoft.com/office/drawing/2014/main" id="{00000000-0008-0000-0300-0000E9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34" name="正方形/長方形 233">
          <a:extLst>
            <a:ext uri="{FF2B5EF4-FFF2-40B4-BE49-F238E27FC236}">
              <a16:creationId xmlns:a16="http://schemas.microsoft.com/office/drawing/2014/main" id="{00000000-0008-0000-0300-0000EA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35" name="正方形/長方形 234">
          <a:extLst>
            <a:ext uri="{FF2B5EF4-FFF2-40B4-BE49-F238E27FC236}">
              <a16:creationId xmlns:a16="http://schemas.microsoft.com/office/drawing/2014/main" id="{00000000-0008-0000-0300-0000EB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6" name="正方形/長方形 235">
          <a:extLst>
            <a:ext uri="{FF2B5EF4-FFF2-40B4-BE49-F238E27FC236}">
              <a16:creationId xmlns:a16="http://schemas.microsoft.com/office/drawing/2014/main" id="{00000000-0008-0000-0300-0000EC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7" name="正方形/長方形 236">
          <a:extLst>
            <a:ext uri="{FF2B5EF4-FFF2-40B4-BE49-F238E27FC236}">
              <a16:creationId xmlns:a16="http://schemas.microsoft.com/office/drawing/2014/main" id="{00000000-0008-0000-0300-0000ED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8" name="正方形/長方形 237">
          <a:extLst>
            <a:ext uri="{FF2B5EF4-FFF2-40B4-BE49-F238E27FC236}">
              <a16:creationId xmlns:a16="http://schemas.microsoft.com/office/drawing/2014/main" id="{00000000-0008-0000-0300-0000EE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9" name="正方形/長方形 238">
          <a:extLst>
            <a:ext uri="{FF2B5EF4-FFF2-40B4-BE49-F238E27FC236}">
              <a16:creationId xmlns:a16="http://schemas.microsoft.com/office/drawing/2014/main" id="{00000000-0008-0000-0300-0000EF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類似団体と同程度の水準であるが、事務の効率化や民間の活用を図っていくことにより、今後ともより一層の給与適正化に努める。</a:t>
          </a:r>
          <a:endParaRPr lang="ja-JP" altLang="ja-JP" sz="1400">
            <a:effectLst/>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90</xdr:row>
      <xdr:rowOff>36286</xdr:rowOff>
    </xdr:from>
    <xdr:to>
      <xdr:col>85</xdr:col>
      <xdr:colOff>95250</xdr:colOff>
      <xdr:row>90</xdr:row>
      <xdr:rowOff>36286</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65513</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34471</xdr:rowOff>
    </xdr:from>
    <xdr:to>
      <xdr:col>85</xdr:col>
      <xdr:colOff>95250</xdr:colOff>
      <xdr:row>88</xdr:row>
      <xdr:rowOff>34471</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63698</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32657</xdr:rowOff>
    </xdr:from>
    <xdr:to>
      <xdr:col>85</xdr:col>
      <xdr:colOff>95250</xdr:colOff>
      <xdr:row>86</xdr:row>
      <xdr:rowOff>32657</xdr:rowOff>
    </xdr:to>
    <xdr:cxnSp macro="">
      <xdr:nvCxnSpPr>
        <xdr:cNvPr id="247" name="直線コネクタ 246">
          <a:extLst>
            <a:ext uri="{FF2B5EF4-FFF2-40B4-BE49-F238E27FC236}">
              <a16:creationId xmlns:a16="http://schemas.microsoft.com/office/drawing/2014/main" id="{00000000-0008-0000-0300-0000F7000000}"/>
            </a:ext>
          </a:extLst>
        </xdr:cNvPr>
        <xdr:cNvCxnSpPr/>
      </xdr:nvCxnSpPr>
      <xdr:spPr>
        <a:xfrm>
          <a:off x="12827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61884</xdr:rowOff>
    </xdr:from>
    <xdr:ext cx="762000" cy="259045"/>
    <xdr:sp macro="" textlink="">
      <xdr:nvSpPr>
        <xdr:cNvPr id="248" name="テキスト ボックス 247">
          <a:extLst>
            <a:ext uri="{FF2B5EF4-FFF2-40B4-BE49-F238E27FC236}">
              <a16:creationId xmlns:a16="http://schemas.microsoft.com/office/drawing/2014/main" id="{00000000-0008-0000-0300-0000F8000000}"/>
            </a:ext>
          </a:extLst>
        </xdr:cNvPr>
        <xdr:cNvSpPr txBox="1"/>
      </xdr:nvSpPr>
      <xdr:spPr>
        <a:xfrm>
          <a:off x="1206500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84</xdr:row>
      <xdr:rowOff>30843</xdr:rowOff>
    </xdr:from>
    <xdr:to>
      <xdr:col>85</xdr:col>
      <xdr:colOff>95250</xdr:colOff>
      <xdr:row>84</xdr:row>
      <xdr:rowOff>30843</xdr:rowOff>
    </xdr:to>
    <xdr:cxnSp macro="">
      <xdr:nvCxnSpPr>
        <xdr:cNvPr id="249" name="直線コネクタ 248">
          <a:extLst>
            <a:ext uri="{FF2B5EF4-FFF2-40B4-BE49-F238E27FC236}">
              <a16:creationId xmlns:a16="http://schemas.microsoft.com/office/drawing/2014/main" id="{00000000-0008-0000-0300-0000F9000000}"/>
            </a:ext>
          </a:extLst>
        </xdr:cNvPr>
        <xdr:cNvCxnSpPr/>
      </xdr:nvCxnSpPr>
      <xdr:spPr>
        <a:xfrm>
          <a:off x="12827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83</xdr:row>
      <xdr:rowOff>60070</xdr:rowOff>
    </xdr:from>
    <xdr:ext cx="762000" cy="259045"/>
    <xdr:sp macro="" textlink="">
      <xdr:nvSpPr>
        <xdr:cNvPr id="250" name="テキスト ボックス 249">
          <a:extLst>
            <a:ext uri="{FF2B5EF4-FFF2-40B4-BE49-F238E27FC236}">
              <a16:creationId xmlns:a16="http://schemas.microsoft.com/office/drawing/2014/main" id="{00000000-0008-0000-0300-0000FA000000}"/>
            </a:ext>
          </a:extLst>
        </xdr:cNvPr>
        <xdr:cNvSpPr txBox="1"/>
      </xdr:nvSpPr>
      <xdr:spPr>
        <a:xfrm>
          <a:off x="1206500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29029</xdr:rowOff>
    </xdr:from>
    <xdr:to>
      <xdr:col>85</xdr:col>
      <xdr:colOff>95250</xdr:colOff>
      <xdr:row>82</xdr:row>
      <xdr:rowOff>29029</xdr:rowOff>
    </xdr:to>
    <xdr:cxnSp macro="">
      <xdr:nvCxnSpPr>
        <xdr:cNvPr id="251" name="直線コネクタ 250">
          <a:extLst>
            <a:ext uri="{FF2B5EF4-FFF2-40B4-BE49-F238E27FC236}">
              <a16:creationId xmlns:a16="http://schemas.microsoft.com/office/drawing/2014/main" id="{00000000-0008-0000-0300-0000FB000000}"/>
            </a:ext>
          </a:extLst>
        </xdr:cNvPr>
        <xdr:cNvCxnSpPr/>
      </xdr:nvCxnSpPr>
      <xdr:spPr>
        <a:xfrm>
          <a:off x="12827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81</xdr:row>
      <xdr:rowOff>58256</xdr:rowOff>
    </xdr:from>
    <xdr:ext cx="762000" cy="259045"/>
    <xdr:sp macro="" textlink="">
      <xdr:nvSpPr>
        <xdr:cNvPr id="252" name="テキスト ボックス 251">
          <a:extLst>
            <a:ext uri="{FF2B5EF4-FFF2-40B4-BE49-F238E27FC236}">
              <a16:creationId xmlns:a16="http://schemas.microsoft.com/office/drawing/2014/main" id="{00000000-0008-0000-0300-0000FC000000}"/>
            </a:ext>
          </a:extLst>
        </xdr:cNvPr>
        <xdr:cNvSpPr txBox="1"/>
      </xdr:nvSpPr>
      <xdr:spPr>
        <a:xfrm>
          <a:off x="1206500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27214</xdr:rowOff>
    </xdr:from>
    <xdr:to>
      <xdr:col>85</xdr:col>
      <xdr:colOff>95250</xdr:colOff>
      <xdr:row>80</xdr:row>
      <xdr:rowOff>27214</xdr:rowOff>
    </xdr:to>
    <xdr:cxnSp macro="">
      <xdr:nvCxnSpPr>
        <xdr:cNvPr id="253" name="直線コネクタ 252">
          <a:extLst>
            <a:ext uri="{FF2B5EF4-FFF2-40B4-BE49-F238E27FC236}">
              <a16:creationId xmlns:a16="http://schemas.microsoft.com/office/drawing/2014/main" id="{00000000-0008-0000-0300-0000FD000000}"/>
            </a:ext>
          </a:extLst>
        </xdr:cNvPr>
        <xdr:cNvCxnSpPr/>
      </xdr:nvCxnSpPr>
      <xdr:spPr>
        <a:xfrm>
          <a:off x="12827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56441</xdr:rowOff>
    </xdr:from>
    <xdr:ext cx="762000" cy="259045"/>
    <xdr:sp macro="" textlink="">
      <xdr:nvSpPr>
        <xdr:cNvPr id="254" name="テキスト ボックス 253">
          <a:extLst>
            <a:ext uri="{FF2B5EF4-FFF2-40B4-BE49-F238E27FC236}">
              <a16:creationId xmlns:a16="http://schemas.microsoft.com/office/drawing/2014/main" id="{00000000-0008-0000-0300-0000FE000000}"/>
            </a:ext>
          </a:extLst>
        </xdr:cNvPr>
        <xdr:cNvSpPr txBox="1"/>
      </xdr:nvSpPr>
      <xdr:spPr>
        <a:xfrm>
          <a:off x="1206500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55" name="直線コネクタ 254">
          <a:extLst>
            <a:ext uri="{FF2B5EF4-FFF2-40B4-BE49-F238E27FC236}">
              <a16:creationId xmlns:a16="http://schemas.microsoft.com/office/drawing/2014/main" id="{00000000-0008-0000-0300-0000FF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56" name="テキスト ボックス 255">
          <a:extLst>
            <a:ext uri="{FF2B5EF4-FFF2-40B4-BE49-F238E27FC236}">
              <a16:creationId xmlns:a16="http://schemas.microsoft.com/office/drawing/2014/main" id="{00000000-0008-0000-0300-00000001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7" name="給与水準   （国との比較）グラフ枠">
          <a:extLst>
            <a:ext uri="{FF2B5EF4-FFF2-40B4-BE49-F238E27FC236}">
              <a16:creationId xmlns:a16="http://schemas.microsoft.com/office/drawing/2014/main" id="{00000000-0008-0000-0300-00000101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80</xdr:row>
      <xdr:rowOff>165100</xdr:rowOff>
    </xdr:from>
    <xdr:to>
      <xdr:col>81</xdr:col>
      <xdr:colOff>44450</xdr:colOff>
      <xdr:row>89</xdr:row>
      <xdr:rowOff>12398</xdr:rowOff>
    </xdr:to>
    <xdr:cxnSp macro="">
      <xdr:nvCxnSpPr>
        <xdr:cNvPr id="258" name="直線コネクタ 257">
          <a:extLst>
            <a:ext uri="{FF2B5EF4-FFF2-40B4-BE49-F238E27FC236}">
              <a16:creationId xmlns:a16="http://schemas.microsoft.com/office/drawing/2014/main" id="{00000000-0008-0000-0300-000002010000}"/>
            </a:ext>
          </a:extLst>
        </xdr:cNvPr>
        <xdr:cNvCxnSpPr/>
      </xdr:nvCxnSpPr>
      <xdr:spPr>
        <a:xfrm flipV="1">
          <a:off x="17018000" y="13881100"/>
          <a:ext cx="0" cy="139034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88</xdr:row>
      <xdr:rowOff>155925</xdr:rowOff>
    </xdr:from>
    <xdr:ext cx="762000" cy="259045"/>
    <xdr:sp macro="" textlink="">
      <xdr:nvSpPr>
        <xdr:cNvPr id="259" name="給与水準   （国との比較）最小値テキスト">
          <a:extLst>
            <a:ext uri="{FF2B5EF4-FFF2-40B4-BE49-F238E27FC236}">
              <a16:creationId xmlns:a16="http://schemas.microsoft.com/office/drawing/2014/main" id="{00000000-0008-0000-0300-000003010000}"/>
            </a:ext>
          </a:extLst>
        </xdr:cNvPr>
        <xdr:cNvSpPr txBox="1"/>
      </xdr:nvSpPr>
      <xdr:spPr>
        <a:xfrm>
          <a:off x="17106900" y="152435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12398</xdr:rowOff>
    </xdr:from>
    <xdr:to>
      <xdr:col>81</xdr:col>
      <xdr:colOff>133350</xdr:colOff>
      <xdr:row>89</xdr:row>
      <xdr:rowOff>12398</xdr:rowOff>
    </xdr:to>
    <xdr:cxnSp macro="">
      <xdr:nvCxnSpPr>
        <xdr:cNvPr id="260" name="直線コネクタ 259">
          <a:extLst>
            <a:ext uri="{FF2B5EF4-FFF2-40B4-BE49-F238E27FC236}">
              <a16:creationId xmlns:a16="http://schemas.microsoft.com/office/drawing/2014/main" id="{00000000-0008-0000-0300-000004010000}"/>
            </a:ext>
          </a:extLst>
        </xdr:cNvPr>
        <xdr:cNvCxnSpPr/>
      </xdr:nvCxnSpPr>
      <xdr:spPr>
        <a:xfrm>
          <a:off x="16929100" y="152714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79</xdr:row>
      <xdr:rowOff>80027</xdr:rowOff>
    </xdr:from>
    <xdr:ext cx="762000" cy="259045"/>
    <xdr:sp macro="" textlink="">
      <xdr:nvSpPr>
        <xdr:cNvPr id="261" name="給与水準   （国との比較）最大値テキスト">
          <a:extLst>
            <a:ext uri="{FF2B5EF4-FFF2-40B4-BE49-F238E27FC236}">
              <a16:creationId xmlns:a16="http://schemas.microsoft.com/office/drawing/2014/main" id="{00000000-0008-0000-0300-000005010000}"/>
            </a:ext>
          </a:extLst>
        </xdr:cNvPr>
        <xdr:cNvSpPr txBox="1"/>
      </xdr:nvSpPr>
      <xdr:spPr>
        <a:xfrm>
          <a:off x="17106900" y="13624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80</xdr:row>
      <xdr:rowOff>165100</xdr:rowOff>
    </xdr:from>
    <xdr:to>
      <xdr:col>81</xdr:col>
      <xdr:colOff>133350</xdr:colOff>
      <xdr:row>80</xdr:row>
      <xdr:rowOff>165100</xdr:rowOff>
    </xdr:to>
    <xdr:cxnSp macro="">
      <xdr:nvCxnSpPr>
        <xdr:cNvPr id="262" name="直線コネクタ 261">
          <a:extLst>
            <a:ext uri="{FF2B5EF4-FFF2-40B4-BE49-F238E27FC236}">
              <a16:creationId xmlns:a16="http://schemas.microsoft.com/office/drawing/2014/main" id="{00000000-0008-0000-0300-000006010000}"/>
            </a:ext>
          </a:extLst>
        </xdr:cNvPr>
        <xdr:cNvCxnSpPr/>
      </xdr:nvCxnSpPr>
      <xdr:spPr>
        <a:xfrm>
          <a:off x="16929100" y="13881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84</xdr:row>
      <xdr:rowOff>7862</xdr:rowOff>
    </xdr:from>
    <xdr:to>
      <xdr:col>81</xdr:col>
      <xdr:colOff>44450</xdr:colOff>
      <xdr:row>84</xdr:row>
      <xdr:rowOff>111277</xdr:rowOff>
    </xdr:to>
    <xdr:cxnSp macro="">
      <xdr:nvCxnSpPr>
        <xdr:cNvPr id="263" name="直線コネクタ 262">
          <a:extLst>
            <a:ext uri="{FF2B5EF4-FFF2-40B4-BE49-F238E27FC236}">
              <a16:creationId xmlns:a16="http://schemas.microsoft.com/office/drawing/2014/main" id="{00000000-0008-0000-0300-000007010000}"/>
            </a:ext>
          </a:extLst>
        </xdr:cNvPr>
        <xdr:cNvCxnSpPr/>
      </xdr:nvCxnSpPr>
      <xdr:spPr>
        <a:xfrm>
          <a:off x="16179800" y="14409662"/>
          <a:ext cx="838200" cy="1034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83</xdr:row>
      <xdr:rowOff>77004</xdr:rowOff>
    </xdr:from>
    <xdr:ext cx="762000" cy="259045"/>
    <xdr:sp macro="" textlink="">
      <xdr:nvSpPr>
        <xdr:cNvPr id="264" name="給与水準   （国との比較）平均値テキスト">
          <a:extLst>
            <a:ext uri="{FF2B5EF4-FFF2-40B4-BE49-F238E27FC236}">
              <a16:creationId xmlns:a16="http://schemas.microsoft.com/office/drawing/2014/main" id="{00000000-0008-0000-0300-000008010000}"/>
            </a:ext>
          </a:extLst>
        </xdr:cNvPr>
        <xdr:cNvSpPr txBox="1"/>
      </xdr:nvSpPr>
      <xdr:spPr>
        <a:xfrm>
          <a:off x="17106900" y="1430735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84</xdr:row>
      <xdr:rowOff>60477</xdr:rowOff>
    </xdr:from>
    <xdr:to>
      <xdr:col>81</xdr:col>
      <xdr:colOff>95250</xdr:colOff>
      <xdr:row>84</xdr:row>
      <xdr:rowOff>162077</xdr:rowOff>
    </xdr:to>
    <xdr:sp macro="" textlink="">
      <xdr:nvSpPr>
        <xdr:cNvPr id="265" name="フローチャート: 判断 264">
          <a:extLst>
            <a:ext uri="{FF2B5EF4-FFF2-40B4-BE49-F238E27FC236}">
              <a16:creationId xmlns:a16="http://schemas.microsoft.com/office/drawing/2014/main" id="{00000000-0008-0000-0300-000009010000}"/>
            </a:ext>
          </a:extLst>
        </xdr:cNvPr>
        <xdr:cNvSpPr/>
      </xdr:nvSpPr>
      <xdr:spPr>
        <a:xfrm>
          <a:off x="16967200" y="144622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84</xdr:row>
      <xdr:rowOff>7862</xdr:rowOff>
    </xdr:from>
    <xdr:to>
      <xdr:col>77</xdr:col>
      <xdr:colOff>44450</xdr:colOff>
      <xdr:row>84</xdr:row>
      <xdr:rowOff>42334</xdr:rowOff>
    </xdr:to>
    <xdr:cxnSp macro="">
      <xdr:nvCxnSpPr>
        <xdr:cNvPr id="266" name="直線コネクタ 265">
          <a:extLst>
            <a:ext uri="{FF2B5EF4-FFF2-40B4-BE49-F238E27FC236}">
              <a16:creationId xmlns:a16="http://schemas.microsoft.com/office/drawing/2014/main" id="{00000000-0008-0000-0300-00000A010000}"/>
            </a:ext>
          </a:extLst>
        </xdr:cNvPr>
        <xdr:cNvCxnSpPr/>
      </xdr:nvCxnSpPr>
      <xdr:spPr>
        <a:xfrm flipV="1">
          <a:off x="15290800" y="14409662"/>
          <a:ext cx="889000" cy="344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84</xdr:row>
      <xdr:rowOff>71966</xdr:rowOff>
    </xdr:from>
    <xdr:to>
      <xdr:col>77</xdr:col>
      <xdr:colOff>95250</xdr:colOff>
      <xdr:row>85</xdr:row>
      <xdr:rowOff>2116</xdr:rowOff>
    </xdr:to>
    <xdr:sp macro="" textlink="">
      <xdr:nvSpPr>
        <xdr:cNvPr id="267" name="フローチャート: 判断 266">
          <a:extLst>
            <a:ext uri="{FF2B5EF4-FFF2-40B4-BE49-F238E27FC236}">
              <a16:creationId xmlns:a16="http://schemas.microsoft.com/office/drawing/2014/main" id="{00000000-0008-0000-0300-00000B010000}"/>
            </a:ext>
          </a:extLst>
        </xdr:cNvPr>
        <xdr:cNvSpPr/>
      </xdr:nvSpPr>
      <xdr:spPr>
        <a:xfrm>
          <a:off x="16129000" y="144737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84</xdr:row>
      <xdr:rowOff>158343</xdr:rowOff>
    </xdr:from>
    <xdr:ext cx="736600" cy="259045"/>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5798800" y="1456014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84</xdr:row>
      <xdr:rowOff>42334</xdr:rowOff>
    </xdr:from>
    <xdr:to>
      <xdr:col>72</xdr:col>
      <xdr:colOff>203200</xdr:colOff>
      <xdr:row>84</xdr:row>
      <xdr:rowOff>76805</xdr:rowOff>
    </xdr:to>
    <xdr:cxnSp macro="">
      <xdr:nvCxnSpPr>
        <xdr:cNvPr id="269" name="直線コネクタ 268">
          <a:extLst>
            <a:ext uri="{FF2B5EF4-FFF2-40B4-BE49-F238E27FC236}">
              <a16:creationId xmlns:a16="http://schemas.microsoft.com/office/drawing/2014/main" id="{00000000-0008-0000-0300-00000D010000}"/>
            </a:ext>
          </a:extLst>
        </xdr:cNvPr>
        <xdr:cNvCxnSpPr/>
      </xdr:nvCxnSpPr>
      <xdr:spPr>
        <a:xfrm flipV="1">
          <a:off x="14401800" y="14444134"/>
          <a:ext cx="889000" cy="344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84</xdr:row>
      <xdr:rowOff>83457</xdr:rowOff>
    </xdr:from>
    <xdr:to>
      <xdr:col>73</xdr:col>
      <xdr:colOff>44450</xdr:colOff>
      <xdr:row>85</xdr:row>
      <xdr:rowOff>13607</xdr:rowOff>
    </xdr:to>
    <xdr:sp macro="" textlink="">
      <xdr:nvSpPr>
        <xdr:cNvPr id="270" name="フローチャート: 判断 269">
          <a:extLst>
            <a:ext uri="{FF2B5EF4-FFF2-40B4-BE49-F238E27FC236}">
              <a16:creationId xmlns:a16="http://schemas.microsoft.com/office/drawing/2014/main" id="{00000000-0008-0000-0300-00000E010000}"/>
            </a:ext>
          </a:extLst>
        </xdr:cNvPr>
        <xdr:cNvSpPr/>
      </xdr:nvSpPr>
      <xdr:spPr>
        <a:xfrm>
          <a:off x="15240000" y="144852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84</xdr:row>
      <xdr:rowOff>169834</xdr:rowOff>
    </xdr:from>
    <xdr:ext cx="7620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4909800" y="145716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84</xdr:row>
      <xdr:rowOff>76805</xdr:rowOff>
    </xdr:from>
    <xdr:to>
      <xdr:col>68</xdr:col>
      <xdr:colOff>152400</xdr:colOff>
      <xdr:row>84</xdr:row>
      <xdr:rowOff>76805</xdr:rowOff>
    </xdr:to>
    <xdr:cxnSp macro="">
      <xdr:nvCxnSpPr>
        <xdr:cNvPr id="272" name="直線コネクタ 271">
          <a:extLst>
            <a:ext uri="{FF2B5EF4-FFF2-40B4-BE49-F238E27FC236}">
              <a16:creationId xmlns:a16="http://schemas.microsoft.com/office/drawing/2014/main" id="{00000000-0008-0000-0300-000010010000}"/>
            </a:ext>
          </a:extLst>
        </xdr:cNvPr>
        <xdr:cNvCxnSpPr/>
      </xdr:nvCxnSpPr>
      <xdr:spPr>
        <a:xfrm>
          <a:off x="13512800" y="1447860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84</xdr:row>
      <xdr:rowOff>71966</xdr:rowOff>
    </xdr:from>
    <xdr:to>
      <xdr:col>68</xdr:col>
      <xdr:colOff>203200</xdr:colOff>
      <xdr:row>85</xdr:row>
      <xdr:rowOff>2116</xdr:rowOff>
    </xdr:to>
    <xdr:sp macro="" textlink="">
      <xdr:nvSpPr>
        <xdr:cNvPr id="273" name="フローチャート: 判断 272">
          <a:extLst>
            <a:ext uri="{FF2B5EF4-FFF2-40B4-BE49-F238E27FC236}">
              <a16:creationId xmlns:a16="http://schemas.microsoft.com/office/drawing/2014/main" id="{00000000-0008-0000-0300-000011010000}"/>
            </a:ext>
          </a:extLst>
        </xdr:cNvPr>
        <xdr:cNvSpPr/>
      </xdr:nvSpPr>
      <xdr:spPr>
        <a:xfrm>
          <a:off x="14351000" y="144737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84</xdr:row>
      <xdr:rowOff>158343</xdr:rowOff>
    </xdr:from>
    <xdr:ext cx="762000" cy="259045"/>
    <xdr:sp macro="" textlink="">
      <xdr:nvSpPr>
        <xdr:cNvPr id="274" name="テキスト ボックス 273">
          <a:extLst>
            <a:ext uri="{FF2B5EF4-FFF2-40B4-BE49-F238E27FC236}">
              <a16:creationId xmlns:a16="http://schemas.microsoft.com/office/drawing/2014/main" id="{00000000-0008-0000-0300-000012010000}"/>
            </a:ext>
          </a:extLst>
        </xdr:cNvPr>
        <xdr:cNvSpPr txBox="1"/>
      </xdr:nvSpPr>
      <xdr:spPr>
        <a:xfrm>
          <a:off x="14020800" y="145601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84</xdr:row>
      <xdr:rowOff>83457</xdr:rowOff>
    </xdr:from>
    <xdr:to>
      <xdr:col>64</xdr:col>
      <xdr:colOff>152400</xdr:colOff>
      <xdr:row>85</xdr:row>
      <xdr:rowOff>13607</xdr:rowOff>
    </xdr:to>
    <xdr:sp macro="" textlink="">
      <xdr:nvSpPr>
        <xdr:cNvPr id="275" name="フローチャート: 判断 274">
          <a:extLst>
            <a:ext uri="{FF2B5EF4-FFF2-40B4-BE49-F238E27FC236}">
              <a16:creationId xmlns:a16="http://schemas.microsoft.com/office/drawing/2014/main" id="{00000000-0008-0000-0300-000013010000}"/>
            </a:ext>
          </a:extLst>
        </xdr:cNvPr>
        <xdr:cNvSpPr/>
      </xdr:nvSpPr>
      <xdr:spPr>
        <a:xfrm>
          <a:off x="13462000" y="144852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84</xdr:row>
      <xdr:rowOff>169834</xdr:rowOff>
    </xdr:from>
    <xdr:ext cx="762000" cy="259045"/>
    <xdr:sp macro="" textlink="">
      <xdr:nvSpPr>
        <xdr:cNvPr id="276" name="テキスト ボックス 275">
          <a:extLst>
            <a:ext uri="{FF2B5EF4-FFF2-40B4-BE49-F238E27FC236}">
              <a16:creationId xmlns:a16="http://schemas.microsoft.com/office/drawing/2014/main" id="{00000000-0008-0000-0300-000014010000}"/>
            </a:ext>
          </a:extLst>
        </xdr:cNvPr>
        <xdr:cNvSpPr txBox="1"/>
      </xdr:nvSpPr>
      <xdr:spPr>
        <a:xfrm>
          <a:off x="13131800" y="145716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7" name="テキスト ボックス 276">
          <a:extLst>
            <a:ext uri="{FF2B5EF4-FFF2-40B4-BE49-F238E27FC236}">
              <a16:creationId xmlns:a16="http://schemas.microsoft.com/office/drawing/2014/main" id="{00000000-0008-0000-0300-000015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8" name="テキスト ボックス 277">
          <a:extLst>
            <a:ext uri="{FF2B5EF4-FFF2-40B4-BE49-F238E27FC236}">
              <a16:creationId xmlns:a16="http://schemas.microsoft.com/office/drawing/2014/main" id="{00000000-0008-0000-0300-000016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80" name="テキスト ボックス 279">
          <a:extLst>
            <a:ext uri="{FF2B5EF4-FFF2-40B4-BE49-F238E27FC236}">
              <a16:creationId xmlns:a16="http://schemas.microsoft.com/office/drawing/2014/main" id="{00000000-0008-0000-0300-000018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84</xdr:row>
      <xdr:rowOff>60477</xdr:rowOff>
    </xdr:from>
    <xdr:to>
      <xdr:col>81</xdr:col>
      <xdr:colOff>95250</xdr:colOff>
      <xdr:row>84</xdr:row>
      <xdr:rowOff>162077</xdr:rowOff>
    </xdr:to>
    <xdr:sp macro="" textlink="">
      <xdr:nvSpPr>
        <xdr:cNvPr id="282" name="楕円 281">
          <a:extLst>
            <a:ext uri="{FF2B5EF4-FFF2-40B4-BE49-F238E27FC236}">
              <a16:creationId xmlns:a16="http://schemas.microsoft.com/office/drawing/2014/main" id="{00000000-0008-0000-0300-00001A010000}"/>
            </a:ext>
          </a:extLst>
        </xdr:cNvPr>
        <xdr:cNvSpPr/>
      </xdr:nvSpPr>
      <xdr:spPr>
        <a:xfrm>
          <a:off x="16967200" y="144622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84</xdr:row>
      <xdr:rowOff>32554</xdr:rowOff>
    </xdr:from>
    <xdr:ext cx="762000" cy="259045"/>
    <xdr:sp macro="" textlink="">
      <xdr:nvSpPr>
        <xdr:cNvPr id="283" name="給与水準   （国との比較）該当値テキスト">
          <a:extLst>
            <a:ext uri="{FF2B5EF4-FFF2-40B4-BE49-F238E27FC236}">
              <a16:creationId xmlns:a16="http://schemas.microsoft.com/office/drawing/2014/main" id="{00000000-0008-0000-0300-00001B010000}"/>
            </a:ext>
          </a:extLst>
        </xdr:cNvPr>
        <xdr:cNvSpPr txBox="1"/>
      </xdr:nvSpPr>
      <xdr:spPr>
        <a:xfrm>
          <a:off x="17106900" y="144343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83</xdr:row>
      <xdr:rowOff>128512</xdr:rowOff>
    </xdr:from>
    <xdr:to>
      <xdr:col>77</xdr:col>
      <xdr:colOff>95250</xdr:colOff>
      <xdr:row>84</xdr:row>
      <xdr:rowOff>58662</xdr:rowOff>
    </xdr:to>
    <xdr:sp macro="" textlink="">
      <xdr:nvSpPr>
        <xdr:cNvPr id="284" name="楕円 283">
          <a:extLst>
            <a:ext uri="{FF2B5EF4-FFF2-40B4-BE49-F238E27FC236}">
              <a16:creationId xmlns:a16="http://schemas.microsoft.com/office/drawing/2014/main" id="{00000000-0008-0000-0300-00001C010000}"/>
            </a:ext>
          </a:extLst>
        </xdr:cNvPr>
        <xdr:cNvSpPr/>
      </xdr:nvSpPr>
      <xdr:spPr>
        <a:xfrm>
          <a:off x="16129000" y="143588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82</xdr:row>
      <xdr:rowOff>68839</xdr:rowOff>
    </xdr:from>
    <xdr:ext cx="736600" cy="259045"/>
    <xdr:sp macro=""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5798800" y="1412773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83</xdr:row>
      <xdr:rowOff>162984</xdr:rowOff>
    </xdr:from>
    <xdr:to>
      <xdr:col>73</xdr:col>
      <xdr:colOff>44450</xdr:colOff>
      <xdr:row>84</xdr:row>
      <xdr:rowOff>93134</xdr:rowOff>
    </xdr:to>
    <xdr:sp macro="" textlink="">
      <xdr:nvSpPr>
        <xdr:cNvPr id="286" name="楕円 285">
          <a:extLst>
            <a:ext uri="{FF2B5EF4-FFF2-40B4-BE49-F238E27FC236}">
              <a16:creationId xmlns:a16="http://schemas.microsoft.com/office/drawing/2014/main" id="{00000000-0008-0000-0300-00001E010000}"/>
            </a:ext>
          </a:extLst>
        </xdr:cNvPr>
        <xdr:cNvSpPr/>
      </xdr:nvSpPr>
      <xdr:spPr>
        <a:xfrm>
          <a:off x="15240000" y="143933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82</xdr:row>
      <xdr:rowOff>103311</xdr:rowOff>
    </xdr:from>
    <xdr:ext cx="762000" cy="259045"/>
    <xdr:sp macro="" textlink="">
      <xdr:nvSpPr>
        <xdr:cNvPr id="287" name="テキスト ボックス 286">
          <a:extLst>
            <a:ext uri="{FF2B5EF4-FFF2-40B4-BE49-F238E27FC236}">
              <a16:creationId xmlns:a16="http://schemas.microsoft.com/office/drawing/2014/main" id="{00000000-0008-0000-0300-00001F010000}"/>
            </a:ext>
          </a:extLst>
        </xdr:cNvPr>
        <xdr:cNvSpPr txBox="1"/>
      </xdr:nvSpPr>
      <xdr:spPr>
        <a:xfrm>
          <a:off x="14909800" y="141622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84</xdr:row>
      <xdr:rowOff>26005</xdr:rowOff>
    </xdr:from>
    <xdr:to>
      <xdr:col>68</xdr:col>
      <xdr:colOff>203200</xdr:colOff>
      <xdr:row>84</xdr:row>
      <xdr:rowOff>127605</xdr:rowOff>
    </xdr:to>
    <xdr:sp macro="" textlink="">
      <xdr:nvSpPr>
        <xdr:cNvPr id="288" name="楕円 287">
          <a:extLst>
            <a:ext uri="{FF2B5EF4-FFF2-40B4-BE49-F238E27FC236}">
              <a16:creationId xmlns:a16="http://schemas.microsoft.com/office/drawing/2014/main" id="{00000000-0008-0000-0300-000020010000}"/>
            </a:ext>
          </a:extLst>
        </xdr:cNvPr>
        <xdr:cNvSpPr/>
      </xdr:nvSpPr>
      <xdr:spPr>
        <a:xfrm>
          <a:off x="14351000" y="144278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82</xdr:row>
      <xdr:rowOff>137782</xdr:rowOff>
    </xdr:from>
    <xdr:ext cx="762000" cy="259045"/>
    <xdr:sp macro="" textlink="">
      <xdr:nvSpPr>
        <xdr:cNvPr id="289" name="テキスト ボックス 288">
          <a:extLst>
            <a:ext uri="{FF2B5EF4-FFF2-40B4-BE49-F238E27FC236}">
              <a16:creationId xmlns:a16="http://schemas.microsoft.com/office/drawing/2014/main" id="{00000000-0008-0000-0300-000021010000}"/>
            </a:ext>
          </a:extLst>
        </xdr:cNvPr>
        <xdr:cNvSpPr txBox="1"/>
      </xdr:nvSpPr>
      <xdr:spPr>
        <a:xfrm>
          <a:off x="14020800" y="141966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84</xdr:row>
      <xdr:rowOff>26005</xdr:rowOff>
    </xdr:from>
    <xdr:to>
      <xdr:col>64</xdr:col>
      <xdr:colOff>152400</xdr:colOff>
      <xdr:row>84</xdr:row>
      <xdr:rowOff>127605</xdr:rowOff>
    </xdr:to>
    <xdr:sp macro="" textlink="">
      <xdr:nvSpPr>
        <xdr:cNvPr id="290" name="楕円 289">
          <a:extLst>
            <a:ext uri="{FF2B5EF4-FFF2-40B4-BE49-F238E27FC236}">
              <a16:creationId xmlns:a16="http://schemas.microsoft.com/office/drawing/2014/main" id="{00000000-0008-0000-0300-000022010000}"/>
            </a:ext>
          </a:extLst>
        </xdr:cNvPr>
        <xdr:cNvSpPr/>
      </xdr:nvSpPr>
      <xdr:spPr>
        <a:xfrm>
          <a:off x="13462000" y="144278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82</xdr:row>
      <xdr:rowOff>137782</xdr:rowOff>
    </xdr:from>
    <xdr:ext cx="762000" cy="259045"/>
    <xdr:sp macro="" textlink="">
      <xdr:nvSpPr>
        <xdr:cNvPr id="291" name="テキスト ボックス 290">
          <a:extLst>
            <a:ext uri="{FF2B5EF4-FFF2-40B4-BE49-F238E27FC236}">
              <a16:creationId xmlns:a16="http://schemas.microsoft.com/office/drawing/2014/main" id="{00000000-0008-0000-0300-000023010000}"/>
            </a:ext>
          </a:extLst>
        </xdr:cNvPr>
        <xdr:cNvSpPr txBox="1"/>
      </xdr:nvSpPr>
      <xdr:spPr>
        <a:xfrm>
          <a:off x="13131800" y="141966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93" name="テキスト ボックス 292">
          <a:extLst>
            <a:ext uri="{FF2B5EF4-FFF2-40B4-BE49-F238E27FC236}">
              <a16:creationId xmlns:a16="http://schemas.microsoft.com/office/drawing/2014/main" id="{00000000-0008-0000-0300-000025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94" name="テキスト ボックス 293">
          <a:extLst>
            <a:ext uri="{FF2B5EF4-FFF2-40B4-BE49-F238E27FC236}">
              <a16:creationId xmlns:a16="http://schemas.microsoft.com/office/drawing/2014/main" id="{00000000-0008-0000-0300-000026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[14.26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6" name="正方形/長方形 295">
          <a:extLst>
            <a:ext uri="{FF2B5EF4-FFF2-40B4-BE49-F238E27FC236}">
              <a16:creationId xmlns:a16="http://schemas.microsoft.com/office/drawing/2014/main" id="{00000000-0008-0000-0300-000028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7" name="正方形/長方形 296">
          <a:extLst>
            <a:ext uri="{FF2B5EF4-FFF2-40B4-BE49-F238E27FC236}">
              <a16:creationId xmlns:a16="http://schemas.microsoft.com/office/drawing/2014/main" id="{00000000-0008-0000-0300-000029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8" name="正方形/長方形 297">
          <a:extLst>
            <a:ext uri="{FF2B5EF4-FFF2-40B4-BE49-F238E27FC236}">
              <a16:creationId xmlns:a16="http://schemas.microsoft.com/office/drawing/2014/main" id="{00000000-0008-0000-0300-00002A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9" name="正方形/長方形 298">
          <a:extLst>
            <a:ext uri="{FF2B5EF4-FFF2-40B4-BE49-F238E27FC236}">
              <a16:creationId xmlns:a16="http://schemas.microsoft.com/office/drawing/2014/main" id="{00000000-0008-0000-0300-00002B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300" name="正方形/長方形 299">
          <a:extLst>
            <a:ext uri="{FF2B5EF4-FFF2-40B4-BE49-F238E27FC236}">
              <a16:creationId xmlns:a16="http://schemas.microsoft.com/office/drawing/2014/main" id="{00000000-0008-0000-0300-00002C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301" name="正方形/長方形 300">
          <a:extLst>
            <a:ext uri="{FF2B5EF4-FFF2-40B4-BE49-F238E27FC236}">
              <a16:creationId xmlns:a16="http://schemas.microsoft.com/office/drawing/2014/main" id="{00000000-0008-0000-0300-00002D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302" name="正方形/長方形 301">
          <a:extLst>
            <a:ext uri="{FF2B5EF4-FFF2-40B4-BE49-F238E27FC236}">
              <a16:creationId xmlns:a16="http://schemas.microsoft.com/office/drawing/2014/main" id="{00000000-0008-0000-0300-00002E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303" name="正方形/長方形 302">
          <a:extLst>
            <a:ext uri="{FF2B5EF4-FFF2-40B4-BE49-F238E27FC236}">
              <a16:creationId xmlns:a16="http://schemas.microsoft.com/office/drawing/2014/main" id="{00000000-0008-0000-0300-00002F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304" name="テキスト ボックス 303">
          <a:extLst>
            <a:ext uri="{FF2B5EF4-FFF2-40B4-BE49-F238E27FC236}">
              <a16:creationId xmlns:a16="http://schemas.microsoft.com/office/drawing/2014/main" id="{00000000-0008-0000-0300-000030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a:t>
          </a:r>
          <a:r>
            <a:rPr kumimoji="1" lang="en-US" altLang="ja-JP" sz="1100">
              <a:solidFill>
                <a:schemeClr val="dk1"/>
              </a:solidFill>
              <a:effectLst/>
              <a:latin typeface="+mn-lt"/>
              <a:ea typeface="+mn-ea"/>
              <a:cs typeface="+mn-cs"/>
            </a:rPr>
            <a:t>H17</a:t>
          </a:r>
          <a:r>
            <a:rPr kumimoji="1" lang="ja-JP" altLang="ja-JP" sz="1100">
              <a:solidFill>
                <a:schemeClr val="dk1"/>
              </a:solidFill>
              <a:effectLst/>
              <a:latin typeface="+mn-lt"/>
              <a:ea typeface="+mn-ea"/>
              <a:cs typeface="+mn-cs"/>
            </a:rPr>
            <a:t>年に合併し、</a:t>
          </a:r>
          <a:r>
            <a:rPr kumimoji="1" lang="en-US" altLang="ja-JP" sz="1100">
              <a:solidFill>
                <a:schemeClr val="dk1"/>
              </a:solidFill>
              <a:effectLst/>
              <a:latin typeface="+mn-lt"/>
              <a:ea typeface="+mn-ea"/>
              <a:cs typeface="+mn-cs"/>
            </a:rPr>
            <a:t>4</a:t>
          </a:r>
          <a:r>
            <a:rPr kumimoji="1" lang="ja-JP" altLang="ja-JP" sz="1100">
              <a:solidFill>
                <a:schemeClr val="dk1"/>
              </a:solidFill>
              <a:effectLst/>
              <a:latin typeface="+mn-lt"/>
              <a:ea typeface="+mn-ea"/>
              <a:cs typeface="+mn-cs"/>
            </a:rPr>
            <a:t>町及び</a:t>
          </a:r>
          <a:r>
            <a:rPr kumimoji="1" lang="en-US" altLang="ja-JP" sz="1100">
              <a:solidFill>
                <a:schemeClr val="dk1"/>
              </a:solidFill>
              <a:effectLst/>
              <a:latin typeface="+mn-lt"/>
              <a:ea typeface="+mn-ea"/>
              <a:cs typeface="+mn-cs"/>
            </a:rPr>
            <a:t>2</a:t>
          </a:r>
          <a:r>
            <a:rPr kumimoji="1" lang="ja-JP" altLang="ja-JP" sz="1100">
              <a:solidFill>
                <a:schemeClr val="dk1"/>
              </a:solidFill>
              <a:effectLst/>
              <a:latin typeface="+mn-lt"/>
              <a:ea typeface="+mn-ea"/>
              <a:cs typeface="+mn-cs"/>
            </a:rPr>
            <a:t>一部事務組合の職員全員を新町が引き継いだため、類似団体平均と比較すると突出して多い。</a:t>
          </a:r>
          <a:endParaRPr lang="ja-JP" altLang="ja-JP" sz="1400">
            <a:effectLst/>
          </a:endParaRPr>
        </a:p>
        <a:p>
          <a:r>
            <a:rPr kumimoji="1" lang="ja-JP" altLang="ja-JP" sz="1100">
              <a:solidFill>
                <a:schemeClr val="dk1"/>
              </a:solidFill>
              <a:effectLst/>
              <a:latin typeface="+mn-lt"/>
              <a:ea typeface="+mn-ea"/>
              <a:cs typeface="+mn-cs"/>
            </a:rPr>
            <a:t>　今後、定員適正化計画に基づき、退職者の補充抑制や勧奨退職などで、更なる定員管理に努めていく。</a:t>
          </a:r>
          <a:endParaRPr lang="ja-JP" altLang="ja-JP" sz="1400">
            <a:effectLst/>
          </a:endParaRPr>
        </a:p>
      </xdr:txBody>
    </xdr:sp>
    <xdr:clientData/>
  </xdr:twoCellAnchor>
  <xdr:oneCellAnchor>
    <xdr:from>
      <xdr:col>61</xdr:col>
      <xdr:colOff>6350</xdr:colOff>
      <xdr:row>54</xdr:row>
      <xdr:rowOff>139700</xdr:rowOff>
    </xdr:from>
    <xdr:ext cx="349839" cy="225703"/>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112183</xdr:rowOff>
    </xdr:from>
    <xdr:to>
      <xdr:col>85</xdr:col>
      <xdr:colOff>95250</xdr:colOff>
      <xdr:row>67</xdr:row>
      <xdr:rowOff>112183</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141410</xdr:rowOff>
    </xdr:from>
    <xdr:ext cx="762000" cy="2590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52917</xdr:rowOff>
    </xdr:from>
    <xdr:to>
      <xdr:col>85</xdr:col>
      <xdr:colOff>95250</xdr:colOff>
      <xdr:row>65</xdr:row>
      <xdr:rowOff>52917</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a:off x="12827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64</xdr:row>
      <xdr:rowOff>82144</xdr:rowOff>
    </xdr:from>
    <xdr:ext cx="762000" cy="259045"/>
    <xdr:sp macro="" textlink="">
      <xdr:nvSpPr>
        <xdr:cNvPr id="311" name="テキスト ボックス 310">
          <a:extLst>
            <a:ext uri="{FF2B5EF4-FFF2-40B4-BE49-F238E27FC236}">
              <a16:creationId xmlns:a16="http://schemas.microsoft.com/office/drawing/2014/main" id="{00000000-0008-0000-0300-000037010000}"/>
            </a:ext>
          </a:extLst>
        </xdr:cNvPr>
        <xdr:cNvSpPr txBox="1"/>
      </xdr:nvSpPr>
      <xdr:spPr>
        <a:xfrm>
          <a:off x="1206500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a:off x="12827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22877</xdr:rowOff>
    </xdr:from>
    <xdr:ext cx="762000" cy="259045"/>
    <xdr:sp macro="" textlink="">
      <xdr:nvSpPr>
        <xdr:cNvPr id="313" name="テキスト ボックス 312">
          <a:extLst>
            <a:ext uri="{FF2B5EF4-FFF2-40B4-BE49-F238E27FC236}">
              <a16:creationId xmlns:a16="http://schemas.microsoft.com/office/drawing/2014/main" id="{00000000-0008-0000-0300-000039010000}"/>
            </a:ext>
          </a:extLst>
        </xdr:cNvPr>
        <xdr:cNvSpPr txBox="1"/>
      </xdr:nvSpPr>
      <xdr:spPr>
        <a:xfrm>
          <a:off x="120650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60</xdr:row>
      <xdr:rowOff>105833</xdr:rowOff>
    </xdr:from>
    <xdr:to>
      <xdr:col>85</xdr:col>
      <xdr:colOff>95250</xdr:colOff>
      <xdr:row>60</xdr:row>
      <xdr:rowOff>105833</xdr:rowOff>
    </xdr:to>
    <xdr:cxnSp macro="">
      <xdr:nvCxnSpPr>
        <xdr:cNvPr id="314" name="直線コネクタ 313">
          <a:extLst>
            <a:ext uri="{FF2B5EF4-FFF2-40B4-BE49-F238E27FC236}">
              <a16:creationId xmlns:a16="http://schemas.microsoft.com/office/drawing/2014/main" id="{00000000-0008-0000-0300-00003A010000}"/>
            </a:ext>
          </a:extLst>
        </xdr:cNvPr>
        <xdr:cNvCxnSpPr/>
      </xdr:nvCxnSpPr>
      <xdr:spPr>
        <a:xfrm>
          <a:off x="12827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135060</xdr:rowOff>
    </xdr:from>
    <xdr:ext cx="762000" cy="259045"/>
    <xdr:sp macro="" textlink="">
      <xdr:nvSpPr>
        <xdr:cNvPr id="315" name="テキスト ボックス 314">
          <a:extLst>
            <a:ext uri="{FF2B5EF4-FFF2-40B4-BE49-F238E27FC236}">
              <a16:creationId xmlns:a16="http://schemas.microsoft.com/office/drawing/2014/main" id="{00000000-0008-0000-0300-00003B010000}"/>
            </a:ext>
          </a:extLst>
        </xdr:cNvPr>
        <xdr:cNvSpPr txBox="1"/>
      </xdr:nvSpPr>
      <xdr:spPr>
        <a:xfrm>
          <a:off x="1206500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58</xdr:row>
      <xdr:rowOff>46567</xdr:rowOff>
    </xdr:from>
    <xdr:to>
      <xdr:col>85</xdr:col>
      <xdr:colOff>95250</xdr:colOff>
      <xdr:row>58</xdr:row>
      <xdr:rowOff>46567</xdr:rowOff>
    </xdr:to>
    <xdr:cxnSp macro="">
      <xdr:nvCxnSpPr>
        <xdr:cNvPr id="316" name="直線コネクタ 315">
          <a:extLst>
            <a:ext uri="{FF2B5EF4-FFF2-40B4-BE49-F238E27FC236}">
              <a16:creationId xmlns:a16="http://schemas.microsoft.com/office/drawing/2014/main" id="{00000000-0008-0000-0300-00003C010000}"/>
            </a:ext>
          </a:extLst>
        </xdr:cNvPr>
        <xdr:cNvCxnSpPr/>
      </xdr:nvCxnSpPr>
      <xdr:spPr>
        <a:xfrm>
          <a:off x="12827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75794</xdr:rowOff>
    </xdr:from>
    <xdr:ext cx="762000" cy="259045"/>
    <xdr:sp macro="" textlink="">
      <xdr:nvSpPr>
        <xdr:cNvPr id="317" name="テキスト ボックス 316">
          <a:extLst>
            <a:ext uri="{FF2B5EF4-FFF2-40B4-BE49-F238E27FC236}">
              <a16:creationId xmlns:a16="http://schemas.microsoft.com/office/drawing/2014/main" id="{00000000-0008-0000-0300-00003D010000}"/>
            </a:ext>
          </a:extLst>
        </xdr:cNvPr>
        <xdr:cNvSpPr txBox="1"/>
      </xdr:nvSpPr>
      <xdr:spPr>
        <a:xfrm>
          <a:off x="1206500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8" name="直線コネクタ 317">
          <a:extLst>
            <a:ext uri="{FF2B5EF4-FFF2-40B4-BE49-F238E27FC236}">
              <a16:creationId xmlns:a16="http://schemas.microsoft.com/office/drawing/2014/main" id="{00000000-0008-0000-0300-00003E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9" name="テキスト ボックス 318">
          <a:extLst>
            <a:ext uri="{FF2B5EF4-FFF2-40B4-BE49-F238E27FC236}">
              <a16:creationId xmlns:a16="http://schemas.microsoft.com/office/drawing/2014/main" id="{00000000-0008-0000-0300-00003F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20" name="定員管理の状況グラフ枠">
          <a:extLst>
            <a:ext uri="{FF2B5EF4-FFF2-40B4-BE49-F238E27FC236}">
              <a16:creationId xmlns:a16="http://schemas.microsoft.com/office/drawing/2014/main" id="{00000000-0008-0000-0300-000040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57</xdr:row>
      <xdr:rowOff>112113</xdr:rowOff>
    </xdr:from>
    <xdr:to>
      <xdr:col>81</xdr:col>
      <xdr:colOff>44450</xdr:colOff>
      <xdr:row>67</xdr:row>
      <xdr:rowOff>69286</xdr:rowOff>
    </xdr:to>
    <xdr:cxnSp macro="">
      <xdr:nvCxnSpPr>
        <xdr:cNvPr id="321" name="直線コネクタ 320">
          <a:extLst>
            <a:ext uri="{FF2B5EF4-FFF2-40B4-BE49-F238E27FC236}">
              <a16:creationId xmlns:a16="http://schemas.microsoft.com/office/drawing/2014/main" id="{00000000-0008-0000-0300-000041010000}"/>
            </a:ext>
          </a:extLst>
        </xdr:cNvPr>
        <xdr:cNvCxnSpPr/>
      </xdr:nvCxnSpPr>
      <xdr:spPr>
        <a:xfrm flipV="1">
          <a:off x="17018000" y="9884763"/>
          <a:ext cx="0" cy="167167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67</xdr:row>
      <xdr:rowOff>41363</xdr:rowOff>
    </xdr:from>
    <xdr:ext cx="762000" cy="259045"/>
    <xdr:sp macro="" textlink="">
      <xdr:nvSpPr>
        <xdr:cNvPr id="322" name="定員管理の状況最小値テキスト">
          <a:extLst>
            <a:ext uri="{FF2B5EF4-FFF2-40B4-BE49-F238E27FC236}">
              <a16:creationId xmlns:a16="http://schemas.microsoft.com/office/drawing/2014/main" id="{00000000-0008-0000-0300-000042010000}"/>
            </a:ext>
          </a:extLst>
        </xdr:cNvPr>
        <xdr:cNvSpPr txBox="1"/>
      </xdr:nvSpPr>
      <xdr:spPr>
        <a:xfrm>
          <a:off x="17106900" y="115285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67</xdr:row>
      <xdr:rowOff>69286</xdr:rowOff>
    </xdr:from>
    <xdr:to>
      <xdr:col>81</xdr:col>
      <xdr:colOff>133350</xdr:colOff>
      <xdr:row>67</xdr:row>
      <xdr:rowOff>69286</xdr:rowOff>
    </xdr:to>
    <xdr:cxnSp macro="">
      <xdr:nvCxnSpPr>
        <xdr:cNvPr id="323" name="直線コネクタ 322">
          <a:extLst>
            <a:ext uri="{FF2B5EF4-FFF2-40B4-BE49-F238E27FC236}">
              <a16:creationId xmlns:a16="http://schemas.microsoft.com/office/drawing/2014/main" id="{00000000-0008-0000-0300-000043010000}"/>
            </a:ext>
          </a:extLst>
        </xdr:cNvPr>
        <xdr:cNvCxnSpPr/>
      </xdr:nvCxnSpPr>
      <xdr:spPr>
        <a:xfrm>
          <a:off x="16929100" y="115564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56</xdr:row>
      <xdr:rowOff>27040</xdr:rowOff>
    </xdr:from>
    <xdr:ext cx="762000" cy="259045"/>
    <xdr:sp macro="" textlink="">
      <xdr:nvSpPr>
        <xdr:cNvPr id="324" name="定員管理の状況最大値テキスト">
          <a:extLst>
            <a:ext uri="{FF2B5EF4-FFF2-40B4-BE49-F238E27FC236}">
              <a16:creationId xmlns:a16="http://schemas.microsoft.com/office/drawing/2014/main" id="{00000000-0008-0000-0300-000044010000}"/>
            </a:ext>
          </a:extLst>
        </xdr:cNvPr>
        <xdr:cNvSpPr txBox="1"/>
      </xdr:nvSpPr>
      <xdr:spPr>
        <a:xfrm>
          <a:off x="17106900" y="96282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57</xdr:row>
      <xdr:rowOff>112113</xdr:rowOff>
    </xdr:from>
    <xdr:to>
      <xdr:col>81</xdr:col>
      <xdr:colOff>133350</xdr:colOff>
      <xdr:row>57</xdr:row>
      <xdr:rowOff>112113</xdr:rowOff>
    </xdr:to>
    <xdr:cxnSp macro="">
      <xdr:nvCxnSpPr>
        <xdr:cNvPr id="325" name="直線コネクタ 324">
          <a:extLst>
            <a:ext uri="{FF2B5EF4-FFF2-40B4-BE49-F238E27FC236}">
              <a16:creationId xmlns:a16="http://schemas.microsoft.com/office/drawing/2014/main" id="{00000000-0008-0000-0300-000045010000}"/>
            </a:ext>
          </a:extLst>
        </xdr:cNvPr>
        <xdr:cNvCxnSpPr/>
      </xdr:nvCxnSpPr>
      <xdr:spPr>
        <a:xfrm>
          <a:off x="16929100" y="98847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64</xdr:row>
      <xdr:rowOff>95673</xdr:rowOff>
    </xdr:from>
    <xdr:to>
      <xdr:col>81</xdr:col>
      <xdr:colOff>44450</xdr:colOff>
      <xdr:row>64</xdr:row>
      <xdr:rowOff>125165</xdr:rowOff>
    </xdr:to>
    <xdr:cxnSp macro="">
      <xdr:nvCxnSpPr>
        <xdr:cNvPr id="326" name="直線コネクタ 325">
          <a:extLst>
            <a:ext uri="{FF2B5EF4-FFF2-40B4-BE49-F238E27FC236}">
              <a16:creationId xmlns:a16="http://schemas.microsoft.com/office/drawing/2014/main" id="{00000000-0008-0000-0300-000046010000}"/>
            </a:ext>
          </a:extLst>
        </xdr:cNvPr>
        <xdr:cNvCxnSpPr/>
      </xdr:nvCxnSpPr>
      <xdr:spPr>
        <a:xfrm>
          <a:off x="16179800" y="11068473"/>
          <a:ext cx="838200" cy="294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59</xdr:row>
      <xdr:rowOff>145291</xdr:rowOff>
    </xdr:from>
    <xdr:ext cx="762000" cy="259045"/>
    <xdr:sp macro="" textlink="">
      <xdr:nvSpPr>
        <xdr:cNvPr id="327" name="定員管理の状況平均値テキスト">
          <a:extLst>
            <a:ext uri="{FF2B5EF4-FFF2-40B4-BE49-F238E27FC236}">
              <a16:creationId xmlns:a16="http://schemas.microsoft.com/office/drawing/2014/main" id="{00000000-0008-0000-0300-000047010000}"/>
            </a:ext>
          </a:extLst>
        </xdr:cNvPr>
        <xdr:cNvSpPr txBox="1"/>
      </xdr:nvSpPr>
      <xdr:spPr>
        <a:xfrm>
          <a:off x="17106900" y="1026084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128764</xdr:rowOff>
    </xdr:from>
    <xdr:to>
      <xdr:col>81</xdr:col>
      <xdr:colOff>95250</xdr:colOff>
      <xdr:row>61</xdr:row>
      <xdr:rowOff>58914</xdr:rowOff>
    </xdr:to>
    <xdr:sp macro="" textlink="">
      <xdr:nvSpPr>
        <xdr:cNvPr id="328" name="フローチャート: 判断 327">
          <a:extLst>
            <a:ext uri="{FF2B5EF4-FFF2-40B4-BE49-F238E27FC236}">
              <a16:creationId xmlns:a16="http://schemas.microsoft.com/office/drawing/2014/main" id="{00000000-0008-0000-0300-000048010000}"/>
            </a:ext>
          </a:extLst>
        </xdr:cNvPr>
        <xdr:cNvSpPr/>
      </xdr:nvSpPr>
      <xdr:spPr>
        <a:xfrm>
          <a:off x="16967200" y="104157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64</xdr:row>
      <xdr:rowOff>72884</xdr:rowOff>
    </xdr:from>
    <xdr:to>
      <xdr:col>77</xdr:col>
      <xdr:colOff>44450</xdr:colOff>
      <xdr:row>64</xdr:row>
      <xdr:rowOff>95673</xdr:rowOff>
    </xdr:to>
    <xdr:cxnSp macro="">
      <xdr:nvCxnSpPr>
        <xdr:cNvPr id="329" name="直線コネクタ 328">
          <a:extLst>
            <a:ext uri="{FF2B5EF4-FFF2-40B4-BE49-F238E27FC236}">
              <a16:creationId xmlns:a16="http://schemas.microsoft.com/office/drawing/2014/main" id="{00000000-0008-0000-0300-000049010000}"/>
            </a:ext>
          </a:extLst>
        </xdr:cNvPr>
        <xdr:cNvCxnSpPr/>
      </xdr:nvCxnSpPr>
      <xdr:spPr>
        <a:xfrm>
          <a:off x="15290800" y="11045684"/>
          <a:ext cx="889000" cy="227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60</xdr:row>
      <xdr:rowOff>95250</xdr:rowOff>
    </xdr:from>
    <xdr:to>
      <xdr:col>77</xdr:col>
      <xdr:colOff>95250</xdr:colOff>
      <xdr:row>61</xdr:row>
      <xdr:rowOff>25400</xdr:rowOff>
    </xdr:to>
    <xdr:sp macro="" textlink="">
      <xdr:nvSpPr>
        <xdr:cNvPr id="330" name="フローチャート: 判断 329">
          <a:extLst>
            <a:ext uri="{FF2B5EF4-FFF2-40B4-BE49-F238E27FC236}">
              <a16:creationId xmlns:a16="http://schemas.microsoft.com/office/drawing/2014/main" id="{00000000-0008-0000-0300-00004A010000}"/>
            </a:ext>
          </a:extLst>
        </xdr:cNvPr>
        <xdr:cNvSpPr/>
      </xdr:nvSpPr>
      <xdr:spPr>
        <a:xfrm>
          <a:off x="16129000" y="10382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59</xdr:row>
      <xdr:rowOff>35577</xdr:rowOff>
    </xdr:from>
    <xdr:ext cx="736600" cy="259045"/>
    <xdr:sp macro="" textlink="">
      <xdr:nvSpPr>
        <xdr:cNvPr id="331" name="テキスト ボックス 330">
          <a:extLst>
            <a:ext uri="{FF2B5EF4-FFF2-40B4-BE49-F238E27FC236}">
              <a16:creationId xmlns:a16="http://schemas.microsoft.com/office/drawing/2014/main" id="{00000000-0008-0000-0300-00004B010000}"/>
            </a:ext>
          </a:extLst>
        </xdr:cNvPr>
        <xdr:cNvSpPr txBox="1"/>
      </xdr:nvSpPr>
      <xdr:spPr>
        <a:xfrm>
          <a:off x="15798800" y="101511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64</xdr:row>
      <xdr:rowOff>46073</xdr:rowOff>
    </xdr:from>
    <xdr:to>
      <xdr:col>72</xdr:col>
      <xdr:colOff>203200</xdr:colOff>
      <xdr:row>64</xdr:row>
      <xdr:rowOff>72884</xdr:rowOff>
    </xdr:to>
    <xdr:cxnSp macro="">
      <xdr:nvCxnSpPr>
        <xdr:cNvPr id="332" name="直線コネクタ 331">
          <a:extLst>
            <a:ext uri="{FF2B5EF4-FFF2-40B4-BE49-F238E27FC236}">
              <a16:creationId xmlns:a16="http://schemas.microsoft.com/office/drawing/2014/main" id="{00000000-0008-0000-0300-00004C010000}"/>
            </a:ext>
          </a:extLst>
        </xdr:cNvPr>
        <xdr:cNvCxnSpPr/>
      </xdr:nvCxnSpPr>
      <xdr:spPr>
        <a:xfrm>
          <a:off x="14401800" y="11018873"/>
          <a:ext cx="889000" cy="26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93910</xdr:rowOff>
    </xdr:from>
    <xdr:to>
      <xdr:col>73</xdr:col>
      <xdr:colOff>44450</xdr:colOff>
      <xdr:row>61</xdr:row>
      <xdr:rowOff>24060</xdr:rowOff>
    </xdr:to>
    <xdr:sp macro="" textlink="">
      <xdr:nvSpPr>
        <xdr:cNvPr id="333" name="フローチャート: 判断 332">
          <a:extLst>
            <a:ext uri="{FF2B5EF4-FFF2-40B4-BE49-F238E27FC236}">
              <a16:creationId xmlns:a16="http://schemas.microsoft.com/office/drawing/2014/main" id="{00000000-0008-0000-0300-00004D010000}"/>
            </a:ext>
          </a:extLst>
        </xdr:cNvPr>
        <xdr:cNvSpPr/>
      </xdr:nvSpPr>
      <xdr:spPr>
        <a:xfrm>
          <a:off x="15240000" y="103809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59</xdr:row>
      <xdr:rowOff>34237</xdr:rowOff>
    </xdr:from>
    <xdr:ext cx="762000" cy="259045"/>
    <xdr:sp macro="" textlink="">
      <xdr:nvSpPr>
        <xdr:cNvPr id="334" name="テキスト ボックス 333">
          <a:extLst>
            <a:ext uri="{FF2B5EF4-FFF2-40B4-BE49-F238E27FC236}">
              <a16:creationId xmlns:a16="http://schemas.microsoft.com/office/drawing/2014/main" id="{00000000-0008-0000-0300-00004E010000}"/>
            </a:ext>
          </a:extLst>
        </xdr:cNvPr>
        <xdr:cNvSpPr txBox="1"/>
      </xdr:nvSpPr>
      <xdr:spPr>
        <a:xfrm>
          <a:off x="14909800" y="101497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63</xdr:row>
      <xdr:rowOff>170604</xdr:rowOff>
    </xdr:from>
    <xdr:to>
      <xdr:col>68</xdr:col>
      <xdr:colOff>152400</xdr:colOff>
      <xdr:row>64</xdr:row>
      <xdr:rowOff>46073</xdr:rowOff>
    </xdr:to>
    <xdr:cxnSp macro="">
      <xdr:nvCxnSpPr>
        <xdr:cNvPr id="335" name="直線コネクタ 334">
          <a:extLst>
            <a:ext uri="{FF2B5EF4-FFF2-40B4-BE49-F238E27FC236}">
              <a16:creationId xmlns:a16="http://schemas.microsoft.com/office/drawing/2014/main" id="{00000000-0008-0000-0300-00004F010000}"/>
            </a:ext>
          </a:extLst>
        </xdr:cNvPr>
        <xdr:cNvCxnSpPr/>
      </xdr:nvCxnSpPr>
      <xdr:spPr>
        <a:xfrm>
          <a:off x="13512800" y="10971954"/>
          <a:ext cx="889000" cy="469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85866</xdr:rowOff>
    </xdr:from>
    <xdr:to>
      <xdr:col>68</xdr:col>
      <xdr:colOff>203200</xdr:colOff>
      <xdr:row>61</xdr:row>
      <xdr:rowOff>16016</xdr:rowOff>
    </xdr:to>
    <xdr:sp macro="" textlink="">
      <xdr:nvSpPr>
        <xdr:cNvPr id="336" name="フローチャート: 判断 335">
          <a:extLst>
            <a:ext uri="{FF2B5EF4-FFF2-40B4-BE49-F238E27FC236}">
              <a16:creationId xmlns:a16="http://schemas.microsoft.com/office/drawing/2014/main" id="{00000000-0008-0000-0300-000050010000}"/>
            </a:ext>
          </a:extLst>
        </xdr:cNvPr>
        <xdr:cNvSpPr/>
      </xdr:nvSpPr>
      <xdr:spPr>
        <a:xfrm>
          <a:off x="14351000" y="103728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59</xdr:row>
      <xdr:rowOff>26193</xdr:rowOff>
    </xdr:from>
    <xdr:ext cx="762000" cy="259045"/>
    <xdr:sp macro=""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4020800" y="101417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81845</xdr:rowOff>
    </xdr:from>
    <xdr:to>
      <xdr:col>64</xdr:col>
      <xdr:colOff>152400</xdr:colOff>
      <xdr:row>61</xdr:row>
      <xdr:rowOff>11995</xdr:rowOff>
    </xdr:to>
    <xdr:sp macro="" textlink="">
      <xdr:nvSpPr>
        <xdr:cNvPr id="338" name="フローチャート: 判断 337">
          <a:extLst>
            <a:ext uri="{FF2B5EF4-FFF2-40B4-BE49-F238E27FC236}">
              <a16:creationId xmlns:a16="http://schemas.microsoft.com/office/drawing/2014/main" id="{00000000-0008-0000-0300-000052010000}"/>
            </a:ext>
          </a:extLst>
        </xdr:cNvPr>
        <xdr:cNvSpPr/>
      </xdr:nvSpPr>
      <xdr:spPr>
        <a:xfrm>
          <a:off x="13462000" y="103688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59</xdr:row>
      <xdr:rowOff>22172</xdr:rowOff>
    </xdr:from>
    <xdr:ext cx="762000" cy="259045"/>
    <xdr:sp macro="" textlink="">
      <xdr:nvSpPr>
        <xdr:cNvPr id="339" name="テキスト ボックス 338">
          <a:extLst>
            <a:ext uri="{FF2B5EF4-FFF2-40B4-BE49-F238E27FC236}">
              <a16:creationId xmlns:a16="http://schemas.microsoft.com/office/drawing/2014/main" id="{00000000-0008-0000-0300-000053010000}"/>
            </a:ext>
          </a:extLst>
        </xdr:cNvPr>
        <xdr:cNvSpPr txBox="1"/>
      </xdr:nvSpPr>
      <xdr:spPr>
        <a:xfrm>
          <a:off x="13131800" y="101377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40" name="テキスト ボックス 339">
          <a:extLst>
            <a:ext uri="{FF2B5EF4-FFF2-40B4-BE49-F238E27FC236}">
              <a16:creationId xmlns:a16="http://schemas.microsoft.com/office/drawing/2014/main" id="{00000000-0008-0000-0300-000054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41" name="テキスト ボックス 340">
          <a:extLst>
            <a:ext uri="{FF2B5EF4-FFF2-40B4-BE49-F238E27FC236}">
              <a16:creationId xmlns:a16="http://schemas.microsoft.com/office/drawing/2014/main" id="{00000000-0008-0000-0300-000055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42" name="テキスト ボックス 341">
          <a:extLst>
            <a:ext uri="{FF2B5EF4-FFF2-40B4-BE49-F238E27FC236}">
              <a16:creationId xmlns:a16="http://schemas.microsoft.com/office/drawing/2014/main" id="{00000000-0008-0000-0300-000056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43" name="テキスト ボックス 342">
          <a:extLst>
            <a:ext uri="{FF2B5EF4-FFF2-40B4-BE49-F238E27FC236}">
              <a16:creationId xmlns:a16="http://schemas.microsoft.com/office/drawing/2014/main" id="{00000000-0008-0000-0300-000057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64</xdr:row>
      <xdr:rowOff>74365</xdr:rowOff>
    </xdr:from>
    <xdr:to>
      <xdr:col>81</xdr:col>
      <xdr:colOff>95250</xdr:colOff>
      <xdr:row>65</xdr:row>
      <xdr:rowOff>4515</xdr:rowOff>
    </xdr:to>
    <xdr:sp macro="" textlink="">
      <xdr:nvSpPr>
        <xdr:cNvPr id="345" name="楕円 344">
          <a:extLst>
            <a:ext uri="{FF2B5EF4-FFF2-40B4-BE49-F238E27FC236}">
              <a16:creationId xmlns:a16="http://schemas.microsoft.com/office/drawing/2014/main" id="{00000000-0008-0000-0300-000059010000}"/>
            </a:ext>
          </a:extLst>
        </xdr:cNvPr>
        <xdr:cNvSpPr/>
      </xdr:nvSpPr>
      <xdr:spPr>
        <a:xfrm>
          <a:off x="16967200" y="110471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64</xdr:row>
      <xdr:rowOff>46442</xdr:rowOff>
    </xdr:from>
    <xdr:ext cx="762000" cy="259045"/>
    <xdr:sp macro="" textlink="">
      <xdr:nvSpPr>
        <xdr:cNvPr id="346" name="定員管理の状況該当値テキスト">
          <a:extLst>
            <a:ext uri="{FF2B5EF4-FFF2-40B4-BE49-F238E27FC236}">
              <a16:creationId xmlns:a16="http://schemas.microsoft.com/office/drawing/2014/main" id="{00000000-0008-0000-0300-00005A010000}"/>
            </a:ext>
          </a:extLst>
        </xdr:cNvPr>
        <xdr:cNvSpPr txBox="1"/>
      </xdr:nvSpPr>
      <xdr:spPr>
        <a:xfrm>
          <a:off x="17106900" y="110192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64</xdr:row>
      <xdr:rowOff>44873</xdr:rowOff>
    </xdr:from>
    <xdr:to>
      <xdr:col>77</xdr:col>
      <xdr:colOff>95250</xdr:colOff>
      <xdr:row>64</xdr:row>
      <xdr:rowOff>146473</xdr:rowOff>
    </xdr:to>
    <xdr:sp macro="" textlink="">
      <xdr:nvSpPr>
        <xdr:cNvPr id="347" name="楕円 346">
          <a:extLst>
            <a:ext uri="{FF2B5EF4-FFF2-40B4-BE49-F238E27FC236}">
              <a16:creationId xmlns:a16="http://schemas.microsoft.com/office/drawing/2014/main" id="{00000000-0008-0000-0300-00005B010000}"/>
            </a:ext>
          </a:extLst>
        </xdr:cNvPr>
        <xdr:cNvSpPr/>
      </xdr:nvSpPr>
      <xdr:spPr>
        <a:xfrm>
          <a:off x="16129000" y="110176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64</xdr:row>
      <xdr:rowOff>131250</xdr:rowOff>
    </xdr:from>
    <xdr:ext cx="736600" cy="259045"/>
    <xdr:sp macro="" textlink="">
      <xdr:nvSpPr>
        <xdr:cNvPr id="348" name="テキスト ボックス 347">
          <a:extLst>
            <a:ext uri="{FF2B5EF4-FFF2-40B4-BE49-F238E27FC236}">
              <a16:creationId xmlns:a16="http://schemas.microsoft.com/office/drawing/2014/main" id="{00000000-0008-0000-0300-00005C010000}"/>
            </a:ext>
          </a:extLst>
        </xdr:cNvPr>
        <xdr:cNvSpPr txBox="1"/>
      </xdr:nvSpPr>
      <xdr:spPr>
        <a:xfrm>
          <a:off x="15798800" y="1110405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64</xdr:row>
      <xdr:rowOff>22084</xdr:rowOff>
    </xdr:from>
    <xdr:to>
      <xdr:col>73</xdr:col>
      <xdr:colOff>44450</xdr:colOff>
      <xdr:row>64</xdr:row>
      <xdr:rowOff>123684</xdr:rowOff>
    </xdr:to>
    <xdr:sp macro="" textlink="">
      <xdr:nvSpPr>
        <xdr:cNvPr id="349" name="楕円 348">
          <a:extLst>
            <a:ext uri="{FF2B5EF4-FFF2-40B4-BE49-F238E27FC236}">
              <a16:creationId xmlns:a16="http://schemas.microsoft.com/office/drawing/2014/main" id="{00000000-0008-0000-0300-00005D010000}"/>
            </a:ext>
          </a:extLst>
        </xdr:cNvPr>
        <xdr:cNvSpPr/>
      </xdr:nvSpPr>
      <xdr:spPr>
        <a:xfrm>
          <a:off x="15240000" y="109948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64</xdr:row>
      <xdr:rowOff>108461</xdr:rowOff>
    </xdr:from>
    <xdr:ext cx="762000" cy="259045"/>
    <xdr:sp macro="" textlink="">
      <xdr:nvSpPr>
        <xdr:cNvPr id="350" name="テキスト ボックス 349">
          <a:extLst>
            <a:ext uri="{FF2B5EF4-FFF2-40B4-BE49-F238E27FC236}">
              <a16:creationId xmlns:a16="http://schemas.microsoft.com/office/drawing/2014/main" id="{00000000-0008-0000-0300-00005E010000}"/>
            </a:ext>
          </a:extLst>
        </xdr:cNvPr>
        <xdr:cNvSpPr txBox="1"/>
      </xdr:nvSpPr>
      <xdr:spPr>
        <a:xfrm>
          <a:off x="14909800" y="110812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63</xdr:row>
      <xdr:rowOff>166723</xdr:rowOff>
    </xdr:from>
    <xdr:to>
      <xdr:col>68</xdr:col>
      <xdr:colOff>203200</xdr:colOff>
      <xdr:row>64</xdr:row>
      <xdr:rowOff>96873</xdr:rowOff>
    </xdr:to>
    <xdr:sp macro="" textlink="">
      <xdr:nvSpPr>
        <xdr:cNvPr id="351" name="楕円 350">
          <a:extLst>
            <a:ext uri="{FF2B5EF4-FFF2-40B4-BE49-F238E27FC236}">
              <a16:creationId xmlns:a16="http://schemas.microsoft.com/office/drawing/2014/main" id="{00000000-0008-0000-0300-00005F010000}"/>
            </a:ext>
          </a:extLst>
        </xdr:cNvPr>
        <xdr:cNvSpPr/>
      </xdr:nvSpPr>
      <xdr:spPr>
        <a:xfrm>
          <a:off x="14351000" y="109680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64</xdr:row>
      <xdr:rowOff>81650</xdr:rowOff>
    </xdr:from>
    <xdr:ext cx="762000" cy="259045"/>
    <xdr:sp macro="" textlink="">
      <xdr:nvSpPr>
        <xdr:cNvPr id="352" name="テキスト ボックス 351">
          <a:extLst>
            <a:ext uri="{FF2B5EF4-FFF2-40B4-BE49-F238E27FC236}">
              <a16:creationId xmlns:a16="http://schemas.microsoft.com/office/drawing/2014/main" id="{00000000-0008-0000-0300-000060010000}"/>
            </a:ext>
          </a:extLst>
        </xdr:cNvPr>
        <xdr:cNvSpPr txBox="1"/>
      </xdr:nvSpPr>
      <xdr:spPr>
        <a:xfrm>
          <a:off x="14020800" y="110544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63</xdr:row>
      <xdr:rowOff>119804</xdr:rowOff>
    </xdr:from>
    <xdr:to>
      <xdr:col>64</xdr:col>
      <xdr:colOff>152400</xdr:colOff>
      <xdr:row>64</xdr:row>
      <xdr:rowOff>49954</xdr:rowOff>
    </xdr:to>
    <xdr:sp macro="" textlink="">
      <xdr:nvSpPr>
        <xdr:cNvPr id="353" name="楕円 352">
          <a:extLst>
            <a:ext uri="{FF2B5EF4-FFF2-40B4-BE49-F238E27FC236}">
              <a16:creationId xmlns:a16="http://schemas.microsoft.com/office/drawing/2014/main" id="{00000000-0008-0000-0300-000061010000}"/>
            </a:ext>
          </a:extLst>
        </xdr:cNvPr>
        <xdr:cNvSpPr/>
      </xdr:nvSpPr>
      <xdr:spPr>
        <a:xfrm>
          <a:off x="13462000" y="109211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64</xdr:row>
      <xdr:rowOff>34731</xdr:rowOff>
    </xdr:from>
    <xdr:ext cx="762000" cy="259045"/>
    <xdr:sp macro="" textlink="">
      <xdr:nvSpPr>
        <xdr:cNvPr id="354" name="テキスト ボックス 353">
          <a:extLst>
            <a:ext uri="{FF2B5EF4-FFF2-40B4-BE49-F238E27FC236}">
              <a16:creationId xmlns:a16="http://schemas.microsoft.com/office/drawing/2014/main" id="{00000000-0008-0000-0300-000062010000}"/>
            </a:ext>
          </a:extLst>
        </xdr:cNvPr>
        <xdr:cNvSpPr txBox="1"/>
      </xdr:nvSpPr>
      <xdr:spPr>
        <a:xfrm>
          <a:off x="13131800" y="110075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56" name="テキスト ボックス 355">
          <a:extLst>
            <a:ext uri="{FF2B5EF4-FFF2-40B4-BE49-F238E27FC236}">
              <a16:creationId xmlns:a16="http://schemas.microsoft.com/office/drawing/2014/main" id="{00000000-0008-0000-0300-000064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7" name="テキスト ボックス 356">
          <a:extLst>
            <a:ext uri="{FF2B5EF4-FFF2-40B4-BE49-F238E27FC236}">
              <a16:creationId xmlns:a16="http://schemas.microsoft.com/office/drawing/2014/main" id="{00000000-0008-0000-0300-000065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8" name="正方形/長方形 357">
          <a:extLst>
            <a:ext uri="{FF2B5EF4-FFF2-40B4-BE49-F238E27FC236}">
              <a16:creationId xmlns:a16="http://schemas.microsoft.com/office/drawing/2014/main" id="{00000000-0008-0000-0300-000066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9" name="正方形/長方形 358">
          <a:extLst>
            <a:ext uri="{FF2B5EF4-FFF2-40B4-BE49-F238E27FC236}">
              <a16:creationId xmlns:a16="http://schemas.microsoft.com/office/drawing/2014/main" id="{00000000-0008-0000-0300-000067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60" name="正方形/長方形 359">
          <a:extLst>
            <a:ext uri="{FF2B5EF4-FFF2-40B4-BE49-F238E27FC236}">
              <a16:creationId xmlns:a16="http://schemas.microsoft.com/office/drawing/2014/main" id="{00000000-0008-0000-0300-000068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61" name="正方形/長方形 360">
          <a:extLst>
            <a:ext uri="{FF2B5EF4-FFF2-40B4-BE49-F238E27FC236}">
              <a16:creationId xmlns:a16="http://schemas.microsoft.com/office/drawing/2014/main" id="{00000000-0008-0000-0300-000069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62" name="正方形/長方形 361">
          <a:extLst>
            <a:ext uri="{FF2B5EF4-FFF2-40B4-BE49-F238E27FC236}">
              <a16:creationId xmlns:a16="http://schemas.microsoft.com/office/drawing/2014/main" id="{00000000-0008-0000-0300-00006A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63" name="正方形/長方形 362">
          <a:extLst>
            <a:ext uri="{FF2B5EF4-FFF2-40B4-BE49-F238E27FC236}">
              <a16:creationId xmlns:a16="http://schemas.microsoft.com/office/drawing/2014/main" id="{00000000-0008-0000-0300-00006B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64" name="正方形/長方形 363">
          <a:extLst>
            <a:ext uri="{FF2B5EF4-FFF2-40B4-BE49-F238E27FC236}">
              <a16:creationId xmlns:a16="http://schemas.microsoft.com/office/drawing/2014/main" id="{00000000-0008-0000-0300-00006C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65" name="正方形/長方形 364">
          <a:extLst>
            <a:ext uri="{FF2B5EF4-FFF2-40B4-BE49-F238E27FC236}">
              <a16:creationId xmlns:a16="http://schemas.microsoft.com/office/drawing/2014/main" id="{00000000-0008-0000-0300-00006D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6" name="正方形/長方形 365">
          <a:extLst>
            <a:ext uri="{FF2B5EF4-FFF2-40B4-BE49-F238E27FC236}">
              <a16:creationId xmlns:a16="http://schemas.microsoft.com/office/drawing/2014/main" id="{00000000-0008-0000-0300-00006E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7" name="テキスト ボックス 366">
          <a:extLst>
            <a:ext uri="{FF2B5EF4-FFF2-40B4-BE49-F238E27FC236}">
              <a16:creationId xmlns:a16="http://schemas.microsoft.com/office/drawing/2014/main" id="{00000000-0008-0000-0300-00006F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前年度と比較して</a:t>
          </a:r>
          <a:r>
            <a:rPr kumimoji="1" lang="en-US" altLang="ja-JP" sz="1100">
              <a:solidFill>
                <a:schemeClr val="dk1"/>
              </a:solidFill>
              <a:effectLst/>
              <a:latin typeface="+mn-lt"/>
              <a:ea typeface="+mn-ea"/>
              <a:cs typeface="+mn-cs"/>
            </a:rPr>
            <a:t>0.6</a:t>
          </a:r>
          <a:r>
            <a:rPr kumimoji="1" lang="ja-JP" altLang="ja-JP" sz="1100">
              <a:solidFill>
                <a:schemeClr val="dk1"/>
              </a:solidFill>
              <a:effectLst/>
              <a:latin typeface="+mn-lt"/>
              <a:ea typeface="+mn-ea"/>
              <a:cs typeface="+mn-cs"/>
            </a:rPr>
            <a:t>ポイント</a:t>
          </a:r>
          <a:r>
            <a:rPr kumimoji="1" lang="ja-JP" altLang="en-US" sz="1100">
              <a:solidFill>
                <a:schemeClr val="dk1"/>
              </a:solidFill>
              <a:effectLst/>
              <a:latin typeface="+mn-lt"/>
              <a:ea typeface="+mn-ea"/>
              <a:cs typeface="+mn-cs"/>
            </a:rPr>
            <a:t>改善し、</a:t>
          </a:r>
          <a:r>
            <a:rPr kumimoji="1" lang="ja-JP" altLang="ja-JP" sz="1100">
              <a:solidFill>
                <a:schemeClr val="dk1"/>
              </a:solidFill>
              <a:effectLst/>
              <a:latin typeface="+mn-lt"/>
              <a:ea typeface="+mn-ea"/>
              <a:cs typeface="+mn-cs"/>
            </a:rPr>
            <a:t>類似団体平均を大きく下回っている。</a:t>
          </a:r>
          <a:endParaRPr lang="ja-JP" altLang="ja-JP" sz="1400">
            <a:effectLst/>
          </a:endParaRPr>
        </a:p>
        <a:p>
          <a:r>
            <a:rPr kumimoji="1" lang="ja-JP" altLang="ja-JP" sz="1100">
              <a:solidFill>
                <a:schemeClr val="dk1"/>
              </a:solidFill>
              <a:effectLst/>
              <a:latin typeface="+mn-lt"/>
              <a:ea typeface="+mn-ea"/>
              <a:cs typeface="+mn-cs"/>
            </a:rPr>
            <a:t>　繰上償還等により</a:t>
          </a:r>
          <a:r>
            <a:rPr kumimoji="1" lang="ja-JP" altLang="en-US" sz="1100">
              <a:solidFill>
                <a:schemeClr val="dk1"/>
              </a:solidFill>
              <a:effectLst/>
              <a:latin typeface="+mn-lt"/>
              <a:ea typeface="+mn-ea"/>
              <a:cs typeface="+mn-cs"/>
            </a:rPr>
            <a:t>定期償還に係る公債費が</a:t>
          </a:r>
          <a:r>
            <a:rPr kumimoji="1" lang="ja-JP" altLang="ja-JP" sz="1100">
              <a:solidFill>
                <a:schemeClr val="dk1"/>
              </a:solidFill>
              <a:effectLst/>
              <a:latin typeface="+mn-lt"/>
              <a:ea typeface="+mn-ea"/>
              <a:cs typeface="+mn-cs"/>
            </a:rPr>
            <a:t>改善</a:t>
          </a:r>
          <a:r>
            <a:rPr kumimoji="1" lang="ja-JP" altLang="en-US" sz="1100">
              <a:solidFill>
                <a:schemeClr val="dk1"/>
              </a:solidFill>
              <a:effectLst/>
              <a:latin typeface="+mn-lt"/>
              <a:ea typeface="+mn-ea"/>
              <a:cs typeface="+mn-cs"/>
            </a:rPr>
            <a:t>しており、類似団体</a:t>
          </a:r>
          <a:r>
            <a:rPr kumimoji="1" lang="ja-JP" altLang="ja-JP" sz="1100">
              <a:solidFill>
                <a:schemeClr val="dk1"/>
              </a:solidFill>
              <a:effectLst/>
              <a:latin typeface="+mn-lt"/>
              <a:ea typeface="+mn-ea"/>
              <a:cs typeface="+mn-cs"/>
            </a:rPr>
            <a:t>と比較しても</a:t>
          </a:r>
          <a:r>
            <a:rPr kumimoji="1" lang="ja-JP" altLang="en-US" sz="1100">
              <a:solidFill>
                <a:schemeClr val="dk1"/>
              </a:solidFill>
              <a:effectLst/>
              <a:latin typeface="+mn-lt"/>
              <a:ea typeface="+mn-ea"/>
              <a:cs typeface="+mn-cs"/>
            </a:rPr>
            <a:t>良好な数値となっているため、</a:t>
          </a:r>
          <a:r>
            <a:rPr kumimoji="1" lang="ja-JP" altLang="ja-JP" sz="1100">
              <a:solidFill>
                <a:schemeClr val="dk1"/>
              </a:solidFill>
              <a:effectLst/>
              <a:latin typeface="+mn-lt"/>
              <a:ea typeface="+mn-ea"/>
              <a:cs typeface="+mn-cs"/>
            </a:rPr>
            <a:t>引き続き公債費の抑制に努めていく。</a:t>
          </a:r>
          <a:endParaRPr lang="ja-JP" altLang="ja-JP" sz="1400">
            <a:effectLst/>
          </a:endParaRPr>
        </a:p>
      </xdr:txBody>
    </xdr:sp>
    <xdr:clientData/>
  </xdr:twoCellAnchor>
  <xdr:oneCellAnchor>
    <xdr:from>
      <xdr:col>61</xdr:col>
      <xdr:colOff>6350</xdr:colOff>
      <xdr:row>32</xdr:row>
      <xdr:rowOff>101600</xdr:rowOff>
    </xdr:from>
    <xdr:ext cx="298543" cy="225703"/>
    <xdr:sp macro="" textlink="">
      <xdr:nvSpPr>
        <xdr:cNvPr id="368" name="テキスト ボックス 367">
          <a:extLst>
            <a:ext uri="{FF2B5EF4-FFF2-40B4-BE49-F238E27FC236}">
              <a16:creationId xmlns:a16="http://schemas.microsoft.com/office/drawing/2014/main" id="{00000000-0008-0000-0300-000070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9" name="直線コネクタ 368">
          <a:extLst>
            <a:ext uri="{FF2B5EF4-FFF2-40B4-BE49-F238E27FC236}">
              <a16:creationId xmlns:a16="http://schemas.microsoft.com/office/drawing/2014/main" id="{00000000-0008-0000-0300-000071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70" name="テキスト ボックス 369">
          <a:extLst>
            <a:ext uri="{FF2B5EF4-FFF2-40B4-BE49-F238E27FC236}">
              <a16:creationId xmlns:a16="http://schemas.microsoft.com/office/drawing/2014/main" id="{00000000-0008-0000-0300-000072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71" name="直線コネクタ 370">
          <a:extLst>
            <a:ext uri="{FF2B5EF4-FFF2-40B4-BE49-F238E27FC236}">
              <a16:creationId xmlns:a16="http://schemas.microsoft.com/office/drawing/2014/main" id="{00000000-0008-0000-0300-000073010000}"/>
            </a:ext>
          </a:extLst>
        </xdr:cNvPr>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72" name="テキスト ボックス 371">
          <a:extLst>
            <a:ext uri="{FF2B5EF4-FFF2-40B4-BE49-F238E27FC236}">
              <a16:creationId xmlns:a16="http://schemas.microsoft.com/office/drawing/2014/main" id="{00000000-0008-0000-0300-000074010000}"/>
            </a:ext>
          </a:extLst>
        </xdr:cNvPr>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73" name="直線コネクタ 372">
          <a:extLst>
            <a:ext uri="{FF2B5EF4-FFF2-40B4-BE49-F238E27FC236}">
              <a16:creationId xmlns:a16="http://schemas.microsoft.com/office/drawing/2014/main" id="{00000000-0008-0000-0300-000075010000}"/>
            </a:ext>
          </a:extLst>
        </xdr:cNvPr>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74" name="テキスト ボックス 373">
          <a:extLst>
            <a:ext uri="{FF2B5EF4-FFF2-40B4-BE49-F238E27FC236}">
              <a16:creationId xmlns:a16="http://schemas.microsoft.com/office/drawing/2014/main" id="{00000000-0008-0000-0300-000076010000}"/>
            </a:ext>
          </a:extLst>
        </xdr:cNvPr>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75" name="直線コネクタ 374">
          <a:extLst>
            <a:ext uri="{FF2B5EF4-FFF2-40B4-BE49-F238E27FC236}">
              <a16:creationId xmlns:a16="http://schemas.microsoft.com/office/drawing/2014/main" id="{00000000-0008-0000-0300-000077010000}"/>
            </a:ext>
          </a:extLst>
        </xdr:cNvPr>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76" name="テキスト ボックス 375">
          <a:extLst>
            <a:ext uri="{FF2B5EF4-FFF2-40B4-BE49-F238E27FC236}">
              <a16:creationId xmlns:a16="http://schemas.microsoft.com/office/drawing/2014/main" id="{00000000-0008-0000-0300-000078010000}"/>
            </a:ext>
          </a:extLst>
        </xdr:cNvPr>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77" name="直線コネクタ 376">
          <a:extLst>
            <a:ext uri="{FF2B5EF4-FFF2-40B4-BE49-F238E27FC236}">
              <a16:creationId xmlns:a16="http://schemas.microsoft.com/office/drawing/2014/main" id="{00000000-0008-0000-0300-000079010000}"/>
            </a:ext>
          </a:extLst>
        </xdr:cNvPr>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macro="" textlink="">
      <xdr:nvSpPr>
        <xdr:cNvPr id="378" name="テキスト ボックス 377">
          <a:extLst>
            <a:ext uri="{FF2B5EF4-FFF2-40B4-BE49-F238E27FC236}">
              <a16:creationId xmlns:a16="http://schemas.microsoft.com/office/drawing/2014/main" id="{00000000-0008-0000-0300-00007A010000}"/>
            </a:ext>
          </a:extLst>
        </xdr:cNvPr>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79" name="直線コネクタ 378">
          <a:extLst>
            <a:ext uri="{FF2B5EF4-FFF2-40B4-BE49-F238E27FC236}">
              <a16:creationId xmlns:a16="http://schemas.microsoft.com/office/drawing/2014/main" id="{00000000-0008-0000-0300-00007B010000}"/>
            </a:ext>
          </a:extLst>
        </xdr:cNvPr>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80" name="直線コネクタ 379">
          <a:extLst>
            <a:ext uri="{FF2B5EF4-FFF2-40B4-BE49-F238E27FC236}">
              <a16:creationId xmlns:a16="http://schemas.microsoft.com/office/drawing/2014/main" id="{00000000-0008-0000-0300-00007C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81" name="公債費負担の状況グラフ枠">
          <a:extLst>
            <a:ext uri="{FF2B5EF4-FFF2-40B4-BE49-F238E27FC236}">
              <a16:creationId xmlns:a16="http://schemas.microsoft.com/office/drawing/2014/main" id="{00000000-0008-0000-0300-00007D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37</xdr:row>
      <xdr:rowOff>102447</xdr:rowOff>
    </xdr:from>
    <xdr:to>
      <xdr:col>81</xdr:col>
      <xdr:colOff>44450</xdr:colOff>
      <xdr:row>45</xdr:row>
      <xdr:rowOff>162560</xdr:rowOff>
    </xdr:to>
    <xdr:cxnSp macro="">
      <xdr:nvCxnSpPr>
        <xdr:cNvPr id="382" name="直線コネクタ 381">
          <a:extLst>
            <a:ext uri="{FF2B5EF4-FFF2-40B4-BE49-F238E27FC236}">
              <a16:creationId xmlns:a16="http://schemas.microsoft.com/office/drawing/2014/main" id="{00000000-0008-0000-0300-00007E010000}"/>
            </a:ext>
          </a:extLst>
        </xdr:cNvPr>
        <xdr:cNvCxnSpPr/>
      </xdr:nvCxnSpPr>
      <xdr:spPr>
        <a:xfrm flipV="1">
          <a:off x="17018000" y="6446097"/>
          <a:ext cx="0" cy="143171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45</xdr:row>
      <xdr:rowOff>134637</xdr:rowOff>
    </xdr:from>
    <xdr:ext cx="762000" cy="259045"/>
    <xdr:sp macro="" textlink="">
      <xdr:nvSpPr>
        <xdr:cNvPr id="383" name="公債費負担の状況最小値テキスト">
          <a:extLst>
            <a:ext uri="{FF2B5EF4-FFF2-40B4-BE49-F238E27FC236}">
              <a16:creationId xmlns:a16="http://schemas.microsoft.com/office/drawing/2014/main" id="{00000000-0008-0000-0300-00007F010000}"/>
            </a:ext>
          </a:extLst>
        </xdr:cNvPr>
        <xdr:cNvSpPr txBox="1"/>
      </xdr:nvSpPr>
      <xdr:spPr>
        <a:xfrm>
          <a:off x="17106900" y="78498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45</xdr:row>
      <xdr:rowOff>162560</xdr:rowOff>
    </xdr:from>
    <xdr:to>
      <xdr:col>81</xdr:col>
      <xdr:colOff>133350</xdr:colOff>
      <xdr:row>45</xdr:row>
      <xdr:rowOff>162560</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a:off x="16929100" y="78778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36</xdr:row>
      <xdr:rowOff>17374</xdr:rowOff>
    </xdr:from>
    <xdr:ext cx="762000" cy="259045"/>
    <xdr:sp macro="" textlink="">
      <xdr:nvSpPr>
        <xdr:cNvPr id="385" name="公債費負担の状況最大値テキスト">
          <a:extLst>
            <a:ext uri="{FF2B5EF4-FFF2-40B4-BE49-F238E27FC236}">
              <a16:creationId xmlns:a16="http://schemas.microsoft.com/office/drawing/2014/main" id="{00000000-0008-0000-0300-000081010000}"/>
            </a:ext>
          </a:extLst>
        </xdr:cNvPr>
        <xdr:cNvSpPr txBox="1"/>
      </xdr:nvSpPr>
      <xdr:spPr>
        <a:xfrm>
          <a:off x="17106900" y="61895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37</xdr:row>
      <xdr:rowOff>102447</xdr:rowOff>
    </xdr:from>
    <xdr:to>
      <xdr:col>81</xdr:col>
      <xdr:colOff>133350</xdr:colOff>
      <xdr:row>37</xdr:row>
      <xdr:rowOff>102447</xdr:rowOff>
    </xdr:to>
    <xdr:cxnSp macro="">
      <xdr:nvCxnSpPr>
        <xdr:cNvPr id="386" name="直線コネクタ 385">
          <a:extLst>
            <a:ext uri="{FF2B5EF4-FFF2-40B4-BE49-F238E27FC236}">
              <a16:creationId xmlns:a16="http://schemas.microsoft.com/office/drawing/2014/main" id="{00000000-0008-0000-0300-000082010000}"/>
            </a:ext>
          </a:extLst>
        </xdr:cNvPr>
        <xdr:cNvCxnSpPr/>
      </xdr:nvCxnSpPr>
      <xdr:spPr>
        <a:xfrm>
          <a:off x="16929100" y="64460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38</xdr:row>
      <xdr:rowOff>156210</xdr:rowOff>
    </xdr:from>
    <xdr:to>
      <xdr:col>81</xdr:col>
      <xdr:colOff>44450</xdr:colOff>
      <xdr:row>39</xdr:row>
      <xdr:rowOff>33020</xdr:rowOff>
    </xdr:to>
    <xdr:cxnSp macro="">
      <xdr:nvCxnSpPr>
        <xdr:cNvPr id="387" name="直線コネクタ 386">
          <a:extLst>
            <a:ext uri="{FF2B5EF4-FFF2-40B4-BE49-F238E27FC236}">
              <a16:creationId xmlns:a16="http://schemas.microsoft.com/office/drawing/2014/main" id="{00000000-0008-0000-0300-000083010000}"/>
            </a:ext>
          </a:extLst>
        </xdr:cNvPr>
        <xdr:cNvCxnSpPr/>
      </xdr:nvCxnSpPr>
      <xdr:spPr>
        <a:xfrm flipV="1">
          <a:off x="16179800" y="6671310"/>
          <a:ext cx="838200" cy="48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41</xdr:row>
      <xdr:rowOff>37694</xdr:rowOff>
    </xdr:from>
    <xdr:ext cx="762000" cy="259045"/>
    <xdr:sp macro="" textlink="">
      <xdr:nvSpPr>
        <xdr:cNvPr id="388" name="公債費負担の状況平均値テキスト">
          <a:extLst>
            <a:ext uri="{FF2B5EF4-FFF2-40B4-BE49-F238E27FC236}">
              <a16:creationId xmlns:a16="http://schemas.microsoft.com/office/drawing/2014/main" id="{00000000-0008-0000-0300-000084010000}"/>
            </a:ext>
          </a:extLst>
        </xdr:cNvPr>
        <xdr:cNvSpPr txBox="1"/>
      </xdr:nvSpPr>
      <xdr:spPr>
        <a:xfrm>
          <a:off x="17106900" y="706714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65617</xdr:rowOff>
    </xdr:from>
    <xdr:to>
      <xdr:col>81</xdr:col>
      <xdr:colOff>95250</xdr:colOff>
      <xdr:row>41</xdr:row>
      <xdr:rowOff>167217</xdr:rowOff>
    </xdr:to>
    <xdr:sp macro="" textlink="">
      <xdr:nvSpPr>
        <xdr:cNvPr id="389" name="フローチャート: 判断 388">
          <a:extLst>
            <a:ext uri="{FF2B5EF4-FFF2-40B4-BE49-F238E27FC236}">
              <a16:creationId xmlns:a16="http://schemas.microsoft.com/office/drawing/2014/main" id="{00000000-0008-0000-0300-000085010000}"/>
            </a:ext>
          </a:extLst>
        </xdr:cNvPr>
        <xdr:cNvSpPr/>
      </xdr:nvSpPr>
      <xdr:spPr>
        <a:xfrm>
          <a:off x="16967200" y="70950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38</xdr:row>
      <xdr:rowOff>156210</xdr:rowOff>
    </xdr:from>
    <xdr:to>
      <xdr:col>77</xdr:col>
      <xdr:colOff>44450</xdr:colOff>
      <xdr:row>39</xdr:row>
      <xdr:rowOff>33020</xdr:rowOff>
    </xdr:to>
    <xdr:cxnSp macro="">
      <xdr:nvCxnSpPr>
        <xdr:cNvPr id="390" name="直線コネクタ 389">
          <a:extLst>
            <a:ext uri="{FF2B5EF4-FFF2-40B4-BE49-F238E27FC236}">
              <a16:creationId xmlns:a16="http://schemas.microsoft.com/office/drawing/2014/main" id="{00000000-0008-0000-0300-000086010000}"/>
            </a:ext>
          </a:extLst>
        </xdr:cNvPr>
        <xdr:cNvCxnSpPr/>
      </xdr:nvCxnSpPr>
      <xdr:spPr>
        <a:xfrm>
          <a:off x="15290800" y="6671310"/>
          <a:ext cx="889000" cy="48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41</xdr:row>
      <xdr:rowOff>65617</xdr:rowOff>
    </xdr:from>
    <xdr:to>
      <xdr:col>77</xdr:col>
      <xdr:colOff>95250</xdr:colOff>
      <xdr:row>41</xdr:row>
      <xdr:rowOff>167217</xdr:rowOff>
    </xdr:to>
    <xdr:sp macro="" textlink="">
      <xdr:nvSpPr>
        <xdr:cNvPr id="391" name="フローチャート: 判断 390">
          <a:extLst>
            <a:ext uri="{FF2B5EF4-FFF2-40B4-BE49-F238E27FC236}">
              <a16:creationId xmlns:a16="http://schemas.microsoft.com/office/drawing/2014/main" id="{00000000-0008-0000-0300-000087010000}"/>
            </a:ext>
          </a:extLst>
        </xdr:cNvPr>
        <xdr:cNvSpPr/>
      </xdr:nvSpPr>
      <xdr:spPr>
        <a:xfrm>
          <a:off x="16129000" y="70950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41</xdr:row>
      <xdr:rowOff>151994</xdr:rowOff>
    </xdr:from>
    <xdr:ext cx="736600" cy="259045"/>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5798800" y="71814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38</xdr:row>
      <xdr:rowOff>99906</xdr:rowOff>
    </xdr:from>
    <xdr:to>
      <xdr:col>72</xdr:col>
      <xdr:colOff>203200</xdr:colOff>
      <xdr:row>38</xdr:row>
      <xdr:rowOff>156210</xdr:rowOff>
    </xdr:to>
    <xdr:cxnSp macro="">
      <xdr:nvCxnSpPr>
        <xdr:cNvPr id="393" name="直線コネクタ 392">
          <a:extLst>
            <a:ext uri="{FF2B5EF4-FFF2-40B4-BE49-F238E27FC236}">
              <a16:creationId xmlns:a16="http://schemas.microsoft.com/office/drawing/2014/main" id="{00000000-0008-0000-0300-000089010000}"/>
            </a:ext>
          </a:extLst>
        </xdr:cNvPr>
        <xdr:cNvCxnSpPr/>
      </xdr:nvCxnSpPr>
      <xdr:spPr>
        <a:xfrm>
          <a:off x="14401800" y="6615006"/>
          <a:ext cx="889000" cy="563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41</xdr:row>
      <xdr:rowOff>81704</xdr:rowOff>
    </xdr:from>
    <xdr:to>
      <xdr:col>73</xdr:col>
      <xdr:colOff>44450</xdr:colOff>
      <xdr:row>42</xdr:row>
      <xdr:rowOff>11854</xdr:rowOff>
    </xdr:to>
    <xdr:sp macro="" textlink="">
      <xdr:nvSpPr>
        <xdr:cNvPr id="394" name="フローチャート: 判断 393">
          <a:extLst>
            <a:ext uri="{FF2B5EF4-FFF2-40B4-BE49-F238E27FC236}">
              <a16:creationId xmlns:a16="http://schemas.microsoft.com/office/drawing/2014/main" id="{00000000-0008-0000-0300-00008A010000}"/>
            </a:ext>
          </a:extLst>
        </xdr:cNvPr>
        <xdr:cNvSpPr/>
      </xdr:nvSpPr>
      <xdr:spPr>
        <a:xfrm>
          <a:off x="15240000" y="71111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41</xdr:row>
      <xdr:rowOff>168081</xdr:rowOff>
    </xdr:from>
    <xdr:ext cx="762000" cy="259045"/>
    <xdr:sp macro="" textlink="">
      <xdr:nvSpPr>
        <xdr:cNvPr id="395" name="テキスト ボックス 394">
          <a:extLst>
            <a:ext uri="{FF2B5EF4-FFF2-40B4-BE49-F238E27FC236}">
              <a16:creationId xmlns:a16="http://schemas.microsoft.com/office/drawing/2014/main" id="{00000000-0008-0000-0300-00008B010000}"/>
            </a:ext>
          </a:extLst>
        </xdr:cNvPr>
        <xdr:cNvSpPr txBox="1"/>
      </xdr:nvSpPr>
      <xdr:spPr>
        <a:xfrm>
          <a:off x="14909800" y="71975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38</xdr:row>
      <xdr:rowOff>99906</xdr:rowOff>
    </xdr:from>
    <xdr:to>
      <xdr:col>68</xdr:col>
      <xdr:colOff>152400</xdr:colOff>
      <xdr:row>39</xdr:row>
      <xdr:rowOff>33020</xdr:rowOff>
    </xdr:to>
    <xdr:cxnSp macro="">
      <xdr:nvCxnSpPr>
        <xdr:cNvPr id="396" name="直線コネクタ 395">
          <a:extLst>
            <a:ext uri="{FF2B5EF4-FFF2-40B4-BE49-F238E27FC236}">
              <a16:creationId xmlns:a16="http://schemas.microsoft.com/office/drawing/2014/main" id="{00000000-0008-0000-0300-00008C010000}"/>
            </a:ext>
          </a:extLst>
        </xdr:cNvPr>
        <xdr:cNvCxnSpPr/>
      </xdr:nvCxnSpPr>
      <xdr:spPr>
        <a:xfrm flipV="1">
          <a:off x="13512800" y="6615006"/>
          <a:ext cx="889000" cy="1045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41</xdr:row>
      <xdr:rowOff>81704</xdr:rowOff>
    </xdr:from>
    <xdr:to>
      <xdr:col>68</xdr:col>
      <xdr:colOff>203200</xdr:colOff>
      <xdr:row>42</xdr:row>
      <xdr:rowOff>11854</xdr:rowOff>
    </xdr:to>
    <xdr:sp macro="" textlink="">
      <xdr:nvSpPr>
        <xdr:cNvPr id="397" name="フローチャート: 判断 396">
          <a:extLst>
            <a:ext uri="{FF2B5EF4-FFF2-40B4-BE49-F238E27FC236}">
              <a16:creationId xmlns:a16="http://schemas.microsoft.com/office/drawing/2014/main" id="{00000000-0008-0000-0300-00008D010000}"/>
            </a:ext>
          </a:extLst>
        </xdr:cNvPr>
        <xdr:cNvSpPr/>
      </xdr:nvSpPr>
      <xdr:spPr>
        <a:xfrm>
          <a:off x="14351000" y="71111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41</xdr:row>
      <xdr:rowOff>168081</xdr:rowOff>
    </xdr:from>
    <xdr:ext cx="762000" cy="259045"/>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4020800" y="71975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89746</xdr:rowOff>
    </xdr:from>
    <xdr:to>
      <xdr:col>64</xdr:col>
      <xdr:colOff>152400</xdr:colOff>
      <xdr:row>42</xdr:row>
      <xdr:rowOff>19896</xdr:rowOff>
    </xdr:to>
    <xdr:sp macro="" textlink="">
      <xdr:nvSpPr>
        <xdr:cNvPr id="399" name="フローチャート: 判断 398">
          <a:extLst>
            <a:ext uri="{FF2B5EF4-FFF2-40B4-BE49-F238E27FC236}">
              <a16:creationId xmlns:a16="http://schemas.microsoft.com/office/drawing/2014/main" id="{00000000-0008-0000-0300-00008F010000}"/>
            </a:ext>
          </a:extLst>
        </xdr:cNvPr>
        <xdr:cNvSpPr/>
      </xdr:nvSpPr>
      <xdr:spPr>
        <a:xfrm>
          <a:off x="13462000" y="71191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42</xdr:row>
      <xdr:rowOff>4673</xdr:rowOff>
    </xdr:from>
    <xdr:ext cx="762000" cy="259045"/>
    <xdr:sp macro="" textlink="">
      <xdr:nvSpPr>
        <xdr:cNvPr id="400" name="テキスト ボックス 399">
          <a:extLst>
            <a:ext uri="{FF2B5EF4-FFF2-40B4-BE49-F238E27FC236}">
              <a16:creationId xmlns:a16="http://schemas.microsoft.com/office/drawing/2014/main" id="{00000000-0008-0000-0300-000090010000}"/>
            </a:ext>
          </a:extLst>
        </xdr:cNvPr>
        <xdr:cNvSpPr txBox="1"/>
      </xdr:nvSpPr>
      <xdr:spPr>
        <a:xfrm>
          <a:off x="13131800" y="72055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401" name="テキスト ボックス 400">
          <a:extLst>
            <a:ext uri="{FF2B5EF4-FFF2-40B4-BE49-F238E27FC236}">
              <a16:creationId xmlns:a16="http://schemas.microsoft.com/office/drawing/2014/main" id="{00000000-0008-0000-0300-000091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402" name="テキスト ボックス 401">
          <a:extLst>
            <a:ext uri="{FF2B5EF4-FFF2-40B4-BE49-F238E27FC236}">
              <a16:creationId xmlns:a16="http://schemas.microsoft.com/office/drawing/2014/main" id="{00000000-0008-0000-0300-000092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404" name="テキスト ボックス 403">
          <a:extLst>
            <a:ext uri="{FF2B5EF4-FFF2-40B4-BE49-F238E27FC236}">
              <a16:creationId xmlns:a16="http://schemas.microsoft.com/office/drawing/2014/main" id="{00000000-0008-0000-0300-000094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405" name="テキスト ボックス 404">
          <a:extLst>
            <a:ext uri="{FF2B5EF4-FFF2-40B4-BE49-F238E27FC236}">
              <a16:creationId xmlns:a16="http://schemas.microsoft.com/office/drawing/2014/main" id="{00000000-0008-0000-0300-000095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38</xdr:row>
      <xdr:rowOff>105410</xdr:rowOff>
    </xdr:from>
    <xdr:to>
      <xdr:col>81</xdr:col>
      <xdr:colOff>95250</xdr:colOff>
      <xdr:row>39</xdr:row>
      <xdr:rowOff>35560</xdr:rowOff>
    </xdr:to>
    <xdr:sp macro="" textlink="">
      <xdr:nvSpPr>
        <xdr:cNvPr id="406" name="楕円 405">
          <a:extLst>
            <a:ext uri="{FF2B5EF4-FFF2-40B4-BE49-F238E27FC236}">
              <a16:creationId xmlns:a16="http://schemas.microsoft.com/office/drawing/2014/main" id="{00000000-0008-0000-0300-000096010000}"/>
            </a:ext>
          </a:extLst>
        </xdr:cNvPr>
        <xdr:cNvSpPr/>
      </xdr:nvSpPr>
      <xdr:spPr>
        <a:xfrm>
          <a:off x="16967200" y="66205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37</xdr:row>
      <xdr:rowOff>121937</xdr:rowOff>
    </xdr:from>
    <xdr:ext cx="762000" cy="259045"/>
    <xdr:sp macro="" textlink="">
      <xdr:nvSpPr>
        <xdr:cNvPr id="407" name="公債費負担の状況該当値テキスト">
          <a:extLst>
            <a:ext uri="{FF2B5EF4-FFF2-40B4-BE49-F238E27FC236}">
              <a16:creationId xmlns:a16="http://schemas.microsoft.com/office/drawing/2014/main" id="{00000000-0008-0000-0300-000097010000}"/>
            </a:ext>
          </a:extLst>
        </xdr:cNvPr>
        <xdr:cNvSpPr txBox="1"/>
      </xdr:nvSpPr>
      <xdr:spPr>
        <a:xfrm>
          <a:off x="17106900" y="64655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38</xdr:row>
      <xdr:rowOff>153670</xdr:rowOff>
    </xdr:from>
    <xdr:to>
      <xdr:col>77</xdr:col>
      <xdr:colOff>95250</xdr:colOff>
      <xdr:row>39</xdr:row>
      <xdr:rowOff>83820</xdr:rowOff>
    </xdr:to>
    <xdr:sp macro="" textlink="">
      <xdr:nvSpPr>
        <xdr:cNvPr id="408" name="楕円 407">
          <a:extLst>
            <a:ext uri="{FF2B5EF4-FFF2-40B4-BE49-F238E27FC236}">
              <a16:creationId xmlns:a16="http://schemas.microsoft.com/office/drawing/2014/main" id="{00000000-0008-0000-0300-000098010000}"/>
            </a:ext>
          </a:extLst>
        </xdr:cNvPr>
        <xdr:cNvSpPr/>
      </xdr:nvSpPr>
      <xdr:spPr>
        <a:xfrm>
          <a:off x="16129000" y="6668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37</xdr:row>
      <xdr:rowOff>93997</xdr:rowOff>
    </xdr:from>
    <xdr:ext cx="736600" cy="259045"/>
    <xdr:sp macro="" textlink="">
      <xdr:nvSpPr>
        <xdr:cNvPr id="409" name="テキスト ボックス 408">
          <a:extLst>
            <a:ext uri="{FF2B5EF4-FFF2-40B4-BE49-F238E27FC236}">
              <a16:creationId xmlns:a16="http://schemas.microsoft.com/office/drawing/2014/main" id="{00000000-0008-0000-0300-000099010000}"/>
            </a:ext>
          </a:extLst>
        </xdr:cNvPr>
        <xdr:cNvSpPr txBox="1"/>
      </xdr:nvSpPr>
      <xdr:spPr>
        <a:xfrm>
          <a:off x="15798800" y="643764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38</xdr:row>
      <xdr:rowOff>105410</xdr:rowOff>
    </xdr:from>
    <xdr:to>
      <xdr:col>73</xdr:col>
      <xdr:colOff>44450</xdr:colOff>
      <xdr:row>39</xdr:row>
      <xdr:rowOff>35560</xdr:rowOff>
    </xdr:to>
    <xdr:sp macro="" textlink="">
      <xdr:nvSpPr>
        <xdr:cNvPr id="410" name="楕円 409">
          <a:extLst>
            <a:ext uri="{FF2B5EF4-FFF2-40B4-BE49-F238E27FC236}">
              <a16:creationId xmlns:a16="http://schemas.microsoft.com/office/drawing/2014/main" id="{00000000-0008-0000-0300-00009A010000}"/>
            </a:ext>
          </a:extLst>
        </xdr:cNvPr>
        <xdr:cNvSpPr/>
      </xdr:nvSpPr>
      <xdr:spPr>
        <a:xfrm>
          <a:off x="15240000" y="66205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37</xdr:row>
      <xdr:rowOff>45737</xdr:rowOff>
    </xdr:from>
    <xdr:ext cx="762000" cy="259045"/>
    <xdr:sp macro="" textlink="">
      <xdr:nvSpPr>
        <xdr:cNvPr id="411" name="テキスト ボックス 410">
          <a:extLst>
            <a:ext uri="{FF2B5EF4-FFF2-40B4-BE49-F238E27FC236}">
              <a16:creationId xmlns:a16="http://schemas.microsoft.com/office/drawing/2014/main" id="{00000000-0008-0000-0300-00009B010000}"/>
            </a:ext>
          </a:extLst>
        </xdr:cNvPr>
        <xdr:cNvSpPr txBox="1"/>
      </xdr:nvSpPr>
      <xdr:spPr>
        <a:xfrm>
          <a:off x="14909800" y="63893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38</xdr:row>
      <xdr:rowOff>49106</xdr:rowOff>
    </xdr:from>
    <xdr:to>
      <xdr:col>68</xdr:col>
      <xdr:colOff>203200</xdr:colOff>
      <xdr:row>38</xdr:row>
      <xdr:rowOff>150706</xdr:rowOff>
    </xdr:to>
    <xdr:sp macro="" textlink="">
      <xdr:nvSpPr>
        <xdr:cNvPr id="412" name="楕円 411">
          <a:extLst>
            <a:ext uri="{FF2B5EF4-FFF2-40B4-BE49-F238E27FC236}">
              <a16:creationId xmlns:a16="http://schemas.microsoft.com/office/drawing/2014/main" id="{00000000-0008-0000-0300-00009C010000}"/>
            </a:ext>
          </a:extLst>
        </xdr:cNvPr>
        <xdr:cNvSpPr/>
      </xdr:nvSpPr>
      <xdr:spPr>
        <a:xfrm>
          <a:off x="14351000" y="65642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36</xdr:row>
      <xdr:rowOff>160884</xdr:rowOff>
    </xdr:from>
    <xdr:ext cx="762000" cy="259045"/>
    <xdr:sp macro="" textlink="">
      <xdr:nvSpPr>
        <xdr:cNvPr id="413" name="テキスト ボックス 412">
          <a:extLst>
            <a:ext uri="{FF2B5EF4-FFF2-40B4-BE49-F238E27FC236}">
              <a16:creationId xmlns:a16="http://schemas.microsoft.com/office/drawing/2014/main" id="{00000000-0008-0000-0300-00009D010000}"/>
            </a:ext>
          </a:extLst>
        </xdr:cNvPr>
        <xdr:cNvSpPr txBox="1"/>
      </xdr:nvSpPr>
      <xdr:spPr>
        <a:xfrm>
          <a:off x="14020800" y="63330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38</xdr:row>
      <xdr:rowOff>153670</xdr:rowOff>
    </xdr:from>
    <xdr:to>
      <xdr:col>64</xdr:col>
      <xdr:colOff>152400</xdr:colOff>
      <xdr:row>39</xdr:row>
      <xdr:rowOff>83820</xdr:rowOff>
    </xdr:to>
    <xdr:sp macro="" textlink="">
      <xdr:nvSpPr>
        <xdr:cNvPr id="414" name="楕円 413">
          <a:extLst>
            <a:ext uri="{FF2B5EF4-FFF2-40B4-BE49-F238E27FC236}">
              <a16:creationId xmlns:a16="http://schemas.microsoft.com/office/drawing/2014/main" id="{00000000-0008-0000-0300-00009E010000}"/>
            </a:ext>
          </a:extLst>
        </xdr:cNvPr>
        <xdr:cNvSpPr/>
      </xdr:nvSpPr>
      <xdr:spPr>
        <a:xfrm>
          <a:off x="13462000" y="6668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37</xdr:row>
      <xdr:rowOff>93997</xdr:rowOff>
    </xdr:from>
    <xdr:ext cx="762000" cy="259045"/>
    <xdr:sp macro="" textlink="">
      <xdr:nvSpPr>
        <xdr:cNvPr id="415" name="テキスト ボックス 414">
          <a:extLst>
            <a:ext uri="{FF2B5EF4-FFF2-40B4-BE49-F238E27FC236}">
              <a16:creationId xmlns:a16="http://schemas.microsoft.com/office/drawing/2014/main" id="{00000000-0008-0000-0300-00009F010000}"/>
            </a:ext>
          </a:extLst>
        </xdr:cNvPr>
        <xdr:cNvSpPr txBox="1"/>
      </xdr:nvSpPr>
      <xdr:spPr>
        <a:xfrm>
          <a:off x="13131800" y="64376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6" name="正方形/長方形 415">
          <a:extLst>
            <a:ext uri="{FF2B5EF4-FFF2-40B4-BE49-F238E27FC236}">
              <a16:creationId xmlns:a16="http://schemas.microsoft.com/office/drawing/2014/main" id="{00000000-0008-0000-0300-0000A0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7" name="テキスト ボックス 416">
          <a:extLst>
            <a:ext uri="{FF2B5EF4-FFF2-40B4-BE49-F238E27FC236}">
              <a16:creationId xmlns:a16="http://schemas.microsoft.com/office/drawing/2014/main" id="{00000000-0008-0000-0300-0000A1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8" name="テキスト ボックス 417">
          <a:extLst>
            <a:ext uri="{FF2B5EF4-FFF2-40B4-BE49-F238E27FC236}">
              <a16:creationId xmlns:a16="http://schemas.microsoft.com/office/drawing/2014/main" id="{00000000-0008-0000-0300-0000A2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9" name="正方形/長方形 418">
          <a:extLst>
            <a:ext uri="{FF2B5EF4-FFF2-40B4-BE49-F238E27FC236}">
              <a16:creationId xmlns:a16="http://schemas.microsoft.com/office/drawing/2014/main" id="{00000000-0008-0000-0300-0000A3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20" name="正方形/長方形 419">
          <a:extLst>
            <a:ext uri="{FF2B5EF4-FFF2-40B4-BE49-F238E27FC236}">
              <a16:creationId xmlns:a16="http://schemas.microsoft.com/office/drawing/2014/main" id="{00000000-0008-0000-0300-0000A4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21" name="正方形/長方形 420">
          <a:extLst>
            <a:ext uri="{FF2B5EF4-FFF2-40B4-BE49-F238E27FC236}">
              <a16:creationId xmlns:a16="http://schemas.microsoft.com/office/drawing/2014/main" id="{00000000-0008-0000-0300-0000A5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22" name="正方形/長方形 421">
          <a:extLst>
            <a:ext uri="{FF2B5EF4-FFF2-40B4-BE49-F238E27FC236}">
              <a16:creationId xmlns:a16="http://schemas.microsoft.com/office/drawing/2014/main" id="{00000000-0008-0000-0300-0000A6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23" name="正方形/長方形 422">
          <a:extLst>
            <a:ext uri="{FF2B5EF4-FFF2-40B4-BE49-F238E27FC236}">
              <a16:creationId xmlns:a16="http://schemas.microsoft.com/office/drawing/2014/main" id="{00000000-0008-0000-0300-0000A7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24" name="正方形/長方形 423">
          <a:extLst>
            <a:ext uri="{FF2B5EF4-FFF2-40B4-BE49-F238E27FC236}">
              <a16:creationId xmlns:a16="http://schemas.microsoft.com/office/drawing/2014/main" id="{00000000-0008-0000-0300-0000A8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25" name="正方形/長方形 424">
          <a:extLst>
            <a:ext uri="{FF2B5EF4-FFF2-40B4-BE49-F238E27FC236}">
              <a16:creationId xmlns:a16="http://schemas.microsoft.com/office/drawing/2014/main" id="{00000000-0008-0000-0300-0000A9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6" name="正方形/長方形 425">
          <a:extLst>
            <a:ext uri="{FF2B5EF4-FFF2-40B4-BE49-F238E27FC236}">
              <a16:creationId xmlns:a16="http://schemas.microsoft.com/office/drawing/2014/main" id="{00000000-0008-0000-0300-0000AA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7" name="正方形/長方形 426">
          <a:extLst>
            <a:ext uri="{FF2B5EF4-FFF2-40B4-BE49-F238E27FC236}">
              <a16:creationId xmlns:a16="http://schemas.microsoft.com/office/drawing/2014/main" id="{00000000-0008-0000-0300-0000AB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8" name="テキスト ボックス 427">
          <a:extLst>
            <a:ext uri="{FF2B5EF4-FFF2-40B4-BE49-F238E27FC236}">
              <a16:creationId xmlns:a16="http://schemas.microsoft.com/office/drawing/2014/main" id="{00000000-0008-0000-0300-0000AC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起債繰上償還により</a:t>
          </a:r>
          <a:r>
            <a:rPr kumimoji="1" lang="ja-JP" altLang="en-US" sz="1100">
              <a:solidFill>
                <a:schemeClr val="dk1"/>
              </a:solidFill>
              <a:effectLst/>
              <a:latin typeface="+mn-lt"/>
              <a:ea typeface="+mn-ea"/>
              <a:cs typeface="+mn-cs"/>
            </a:rPr>
            <a:t>数値が</a:t>
          </a:r>
          <a:r>
            <a:rPr kumimoji="1" lang="ja-JP" altLang="ja-JP" sz="1100">
              <a:solidFill>
                <a:schemeClr val="dk1"/>
              </a:solidFill>
              <a:effectLst/>
              <a:latin typeface="+mn-lt"/>
              <a:ea typeface="+mn-ea"/>
              <a:cs typeface="+mn-cs"/>
            </a:rPr>
            <a:t>年々改善し、</a:t>
          </a:r>
          <a:r>
            <a:rPr kumimoji="1" lang="en-US" altLang="ja-JP" sz="1100">
              <a:solidFill>
                <a:schemeClr val="dk1"/>
              </a:solidFill>
              <a:effectLst/>
              <a:latin typeface="+mn-lt"/>
              <a:ea typeface="+mn-ea"/>
              <a:cs typeface="+mn-cs"/>
            </a:rPr>
            <a:t>H27</a:t>
          </a:r>
          <a:r>
            <a:rPr kumimoji="1" lang="ja-JP" altLang="ja-JP" sz="1100">
              <a:solidFill>
                <a:schemeClr val="dk1"/>
              </a:solidFill>
              <a:effectLst/>
              <a:latin typeface="+mn-lt"/>
              <a:ea typeface="+mn-ea"/>
              <a:cs typeface="+mn-cs"/>
            </a:rPr>
            <a:t>年度からは、マイナスとなっている。　　</a:t>
          </a:r>
          <a:endParaRPr lang="ja-JP" altLang="ja-JP" sz="1400">
            <a:effectLst/>
          </a:endParaRPr>
        </a:p>
        <a:p>
          <a:r>
            <a:rPr kumimoji="1" lang="ja-JP" altLang="ja-JP" sz="1100">
              <a:solidFill>
                <a:schemeClr val="dk1"/>
              </a:solidFill>
              <a:effectLst/>
              <a:latin typeface="+mn-lt"/>
              <a:ea typeface="+mn-ea"/>
              <a:cs typeface="+mn-cs"/>
            </a:rPr>
            <a:t>　</a:t>
          </a:r>
          <a:r>
            <a:rPr kumimoji="1" lang="en-US" altLang="ja-JP" sz="1100">
              <a:solidFill>
                <a:schemeClr val="dk1"/>
              </a:solidFill>
              <a:effectLst/>
              <a:latin typeface="+mn-lt"/>
              <a:ea typeface="+mn-ea"/>
              <a:cs typeface="+mn-cs"/>
            </a:rPr>
            <a:t>R06</a:t>
          </a:r>
          <a:r>
            <a:rPr kumimoji="1" lang="ja-JP" altLang="ja-JP" sz="1100">
              <a:solidFill>
                <a:schemeClr val="dk1"/>
              </a:solidFill>
              <a:effectLst/>
              <a:latin typeface="+mn-lt"/>
              <a:ea typeface="+mn-ea"/>
              <a:cs typeface="+mn-cs"/>
            </a:rPr>
            <a:t>年度も、地方債の繰上償還により、将来負担比率の改善が図られている。</a:t>
          </a:r>
          <a:endParaRPr lang="ja-JP" altLang="ja-JP" sz="1400">
            <a:effectLst/>
          </a:endParaRPr>
        </a:p>
        <a:p>
          <a:r>
            <a:rPr kumimoji="1" lang="ja-JP" altLang="ja-JP" sz="1100">
              <a:solidFill>
                <a:schemeClr val="dk1"/>
              </a:solidFill>
              <a:effectLst/>
              <a:latin typeface="+mn-lt"/>
              <a:ea typeface="+mn-ea"/>
              <a:cs typeface="+mn-cs"/>
            </a:rPr>
            <a:t>　今後も公債費等義務的経費の削減を中心とする行財政改革を進め、財政の健全化に努める。</a:t>
          </a:r>
          <a:endParaRPr lang="ja-JP" altLang="ja-JP" sz="1400">
            <a:effectLst/>
          </a:endParaRPr>
        </a:p>
      </xdr:txBody>
    </xdr:sp>
    <xdr:clientData/>
  </xdr:twoCellAnchor>
  <xdr:oneCellAnchor>
    <xdr:from>
      <xdr:col>61</xdr:col>
      <xdr:colOff>6350</xdr:colOff>
      <xdr:row>10</xdr:row>
      <xdr:rowOff>63500</xdr:rowOff>
    </xdr:from>
    <xdr:ext cx="298543" cy="225703"/>
    <xdr:sp macro=""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93436</xdr:rowOff>
    </xdr:from>
    <xdr:to>
      <xdr:col>85</xdr:col>
      <xdr:colOff>95250</xdr:colOff>
      <xdr:row>23</xdr:row>
      <xdr:rowOff>93436</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2827000" y="403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122663</xdr:rowOff>
    </xdr:from>
    <xdr:ext cx="762000" cy="259045"/>
    <xdr:sp macro="" textlink="">
      <xdr:nvSpPr>
        <xdr:cNvPr id="433" name="テキスト ボックス 432">
          <a:extLst>
            <a:ext uri="{FF2B5EF4-FFF2-40B4-BE49-F238E27FC236}">
              <a16:creationId xmlns:a16="http://schemas.microsoft.com/office/drawing/2014/main" id="{00000000-0008-0000-0300-0000B1010000}"/>
            </a:ext>
          </a:extLst>
        </xdr:cNvPr>
        <xdr:cNvSpPr txBox="1"/>
      </xdr:nvSpPr>
      <xdr:spPr>
        <a:xfrm>
          <a:off x="12065000" y="389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21</xdr:row>
      <xdr:rowOff>91622</xdr:rowOff>
    </xdr:from>
    <xdr:to>
      <xdr:col>85</xdr:col>
      <xdr:colOff>95250</xdr:colOff>
      <xdr:row>21</xdr:row>
      <xdr:rowOff>91622</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a:off x="12827000" y="369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120849</xdr:rowOff>
    </xdr:from>
    <xdr:ext cx="762000" cy="259045"/>
    <xdr:sp macro="" textlink="">
      <xdr:nvSpPr>
        <xdr:cNvPr id="435" name="テキスト ボックス 434">
          <a:extLst>
            <a:ext uri="{FF2B5EF4-FFF2-40B4-BE49-F238E27FC236}">
              <a16:creationId xmlns:a16="http://schemas.microsoft.com/office/drawing/2014/main" id="{00000000-0008-0000-0300-0000B3010000}"/>
            </a:ext>
          </a:extLst>
        </xdr:cNvPr>
        <xdr:cNvSpPr txBox="1"/>
      </xdr:nvSpPr>
      <xdr:spPr>
        <a:xfrm>
          <a:off x="12065000" y="354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89807</xdr:rowOff>
    </xdr:from>
    <xdr:to>
      <xdr:col>85</xdr:col>
      <xdr:colOff>95250</xdr:colOff>
      <xdr:row>19</xdr:row>
      <xdr:rowOff>89807</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2827000" y="334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18</xdr:row>
      <xdr:rowOff>119034</xdr:rowOff>
    </xdr:from>
    <xdr:ext cx="762000" cy="259045"/>
    <xdr:sp macro="" textlink="">
      <xdr:nvSpPr>
        <xdr:cNvPr id="437" name="テキスト ボックス 436">
          <a:extLst>
            <a:ext uri="{FF2B5EF4-FFF2-40B4-BE49-F238E27FC236}">
              <a16:creationId xmlns:a16="http://schemas.microsoft.com/office/drawing/2014/main" id="{00000000-0008-0000-0300-0000B5010000}"/>
            </a:ext>
          </a:extLst>
        </xdr:cNvPr>
        <xdr:cNvSpPr txBox="1"/>
      </xdr:nvSpPr>
      <xdr:spPr>
        <a:xfrm>
          <a:off x="12065000" y="320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87993</xdr:rowOff>
    </xdr:from>
    <xdr:to>
      <xdr:col>85</xdr:col>
      <xdr:colOff>95250</xdr:colOff>
      <xdr:row>17</xdr:row>
      <xdr:rowOff>87993</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a:off x="12827000" y="300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117220</xdr:rowOff>
    </xdr:from>
    <xdr:ext cx="762000" cy="259045"/>
    <xdr:sp macro="" textlink="">
      <xdr:nvSpPr>
        <xdr:cNvPr id="439" name="テキスト ボックス 438">
          <a:extLst>
            <a:ext uri="{FF2B5EF4-FFF2-40B4-BE49-F238E27FC236}">
              <a16:creationId xmlns:a16="http://schemas.microsoft.com/office/drawing/2014/main" id="{00000000-0008-0000-0300-0000B7010000}"/>
            </a:ext>
          </a:extLst>
        </xdr:cNvPr>
        <xdr:cNvSpPr txBox="1"/>
      </xdr:nvSpPr>
      <xdr:spPr>
        <a:xfrm>
          <a:off x="12065000" y="286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15</xdr:row>
      <xdr:rowOff>86179</xdr:rowOff>
    </xdr:from>
    <xdr:to>
      <xdr:col>85</xdr:col>
      <xdr:colOff>95250</xdr:colOff>
      <xdr:row>15</xdr:row>
      <xdr:rowOff>86179</xdr:rowOff>
    </xdr:to>
    <xdr:cxnSp macro="">
      <xdr:nvCxnSpPr>
        <xdr:cNvPr id="440" name="直線コネクタ 439">
          <a:extLst>
            <a:ext uri="{FF2B5EF4-FFF2-40B4-BE49-F238E27FC236}">
              <a16:creationId xmlns:a16="http://schemas.microsoft.com/office/drawing/2014/main" id="{00000000-0008-0000-0300-0000B8010000}"/>
            </a:ext>
          </a:extLst>
        </xdr:cNvPr>
        <xdr:cNvCxnSpPr/>
      </xdr:nvCxnSpPr>
      <xdr:spPr>
        <a:xfrm>
          <a:off x="12827000" y="265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14</xdr:row>
      <xdr:rowOff>115406</xdr:rowOff>
    </xdr:from>
    <xdr:ext cx="762000" cy="259045"/>
    <xdr:sp macro="" textlink="">
      <xdr:nvSpPr>
        <xdr:cNvPr id="441" name="テキスト ボックス 440">
          <a:extLst>
            <a:ext uri="{FF2B5EF4-FFF2-40B4-BE49-F238E27FC236}">
              <a16:creationId xmlns:a16="http://schemas.microsoft.com/office/drawing/2014/main" id="{00000000-0008-0000-0300-0000B9010000}"/>
            </a:ext>
          </a:extLst>
        </xdr:cNvPr>
        <xdr:cNvSpPr txBox="1"/>
      </xdr:nvSpPr>
      <xdr:spPr>
        <a:xfrm>
          <a:off x="12065000" y="251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84364</xdr:rowOff>
    </xdr:from>
    <xdr:to>
      <xdr:col>85</xdr:col>
      <xdr:colOff>95250</xdr:colOff>
      <xdr:row>13</xdr:row>
      <xdr:rowOff>84364</xdr:rowOff>
    </xdr:to>
    <xdr:cxnSp macro="">
      <xdr:nvCxnSpPr>
        <xdr:cNvPr id="442" name="直線コネクタ 441">
          <a:extLst>
            <a:ext uri="{FF2B5EF4-FFF2-40B4-BE49-F238E27FC236}">
              <a16:creationId xmlns:a16="http://schemas.microsoft.com/office/drawing/2014/main" id="{00000000-0008-0000-0300-0000BA010000}"/>
            </a:ext>
          </a:extLst>
        </xdr:cNvPr>
        <xdr:cNvCxnSpPr/>
      </xdr:nvCxnSpPr>
      <xdr:spPr>
        <a:xfrm>
          <a:off x="12827000" y="231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113591</xdr:rowOff>
    </xdr:from>
    <xdr:ext cx="762000" cy="259045"/>
    <xdr:sp macro="" textlink="">
      <xdr:nvSpPr>
        <xdr:cNvPr id="443" name="テキスト ボックス 442">
          <a:extLst>
            <a:ext uri="{FF2B5EF4-FFF2-40B4-BE49-F238E27FC236}">
              <a16:creationId xmlns:a16="http://schemas.microsoft.com/office/drawing/2014/main" id="{00000000-0008-0000-0300-0000BB010000}"/>
            </a:ext>
          </a:extLst>
        </xdr:cNvPr>
        <xdr:cNvSpPr txBox="1"/>
      </xdr:nvSpPr>
      <xdr:spPr>
        <a:xfrm>
          <a:off x="12065000" y="217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44" name="直線コネクタ 443">
          <a:extLst>
            <a:ext uri="{FF2B5EF4-FFF2-40B4-BE49-F238E27FC236}">
              <a16:creationId xmlns:a16="http://schemas.microsoft.com/office/drawing/2014/main" id="{00000000-0008-0000-0300-0000BC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45" name="将来負担の状況グラフ枠">
          <a:extLst>
            <a:ext uri="{FF2B5EF4-FFF2-40B4-BE49-F238E27FC236}">
              <a16:creationId xmlns:a16="http://schemas.microsoft.com/office/drawing/2014/main" id="{00000000-0008-0000-0300-0000BD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84364</xdr:rowOff>
    </xdr:from>
    <xdr:to>
      <xdr:col>81</xdr:col>
      <xdr:colOff>44450</xdr:colOff>
      <xdr:row>23</xdr:row>
      <xdr:rowOff>37132</xdr:rowOff>
    </xdr:to>
    <xdr:cxnSp macro="">
      <xdr:nvCxnSpPr>
        <xdr:cNvPr id="446" name="直線コネクタ 445">
          <a:extLst>
            <a:ext uri="{FF2B5EF4-FFF2-40B4-BE49-F238E27FC236}">
              <a16:creationId xmlns:a16="http://schemas.microsoft.com/office/drawing/2014/main" id="{00000000-0008-0000-0300-0000BE010000}"/>
            </a:ext>
          </a:extLst>
        </xdr:cNvPr>
        <xdr:cNvCxnSpPr/>
      </xdr:nvCxnSpPr>
      <xdr:spPr>
        <a:xfrm flipV="1">
          <a:off x="17018000" y="2313214"/>
          <a:ext cx="0" cy="166726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23</xdr:row>
      <xdr:rowOff>9209</xdr:rowOff>
    </xdr:from>
    <xdr:ext cx="762000" cy="259045"/>
    <xdr:sp macro="" textlink="">
      <xdr:nvSpPr>
        <xdr:cNvPr id="447" name="将来負担の状況最小値テキスト">
          <a:extLst>
            <a:ext uri="{FF2B5EF4-FFF2-40B4-BE49-F238E27FC236}">
              <a16:creationId xmlns:a16="http://schemas.microsoft.com/office/drawing/2014/main" id="{00000000-0008-0000-0300-0000BF010000}"/>
            </a:ext>
          </a:extLst>
        </xdr:cNvPr>
        <xdr:cNvSpPr txBox="1"/>
      </xdr:nvSpPr>
      <xdr:spPr>
        <a:xfrm>
          <a:off x="17106900" y="39525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23</xdr:row>
      <xdr:rowOff>37132</xdr:rowOff>
    </xdr:from>
    <xdr:to>
      <xdr:col>81</xdr:col>
      <xdr:colOff>133350</xdr:colOff>
      <xdr:row>23</xdr:row>
      <xdr:rowOff>37132</xdr:rowOff>
    </xdr:to>
    <xdr:cxnSp macro="">
      <xdr:nvCxnSpPr>
        <xdr:cNvPr id="448" name="直線コネクタ 447">
          <a:extLst>
            <a:ext uri="{FF2B5EF4-FFF2-40B4-BE49-F238E27FC236}">
              <a16:creationId xmlns:a16="http://schemas.microsoft.com/office/drawing/2014/main" id="{00000000-0008-0000-0300-0000C0010000}"/>
            </a:ext>
          </a:extLst>
        </xdr:cNvPr>
        <xdr:cNvCxnSpPr/>
      </xdr:nvCxnSpPr>
      <xdr:spPr>
        <a:xfrm>
          <a:off x="16929100" y="39804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11</xdr:row>
      <xdr:rowOff>119941</xdr:rowOff>
    </xdr:from>
    <xdr:ext cx="762000" cy="259045"/>
    <xdr:sp macro="" textlink="">
      <xdr:nvSpPr>
        <xdr:cNvPr id="449" name="将来負担の状況最大値テキスト">
          <a:extLst>
            <a:ext uri="{FF2B5EF4-FFF2-40B4-BE49-F238E27FC236}">
              <a16:creationId xmlns:a16="http://schemas.microsoft.com/office/drawing/2014/main" id="{00000000-0008-0000-0300-0000C1010000}"/>
            </a:ext>
          </a:extLst>
        </xdr:cNvPr>
        <xdr:cNvSpPr txBox="1"/>
      </xdr:nvSpPr>
      <xdr:spPr>
        <a:xfrm>
          <a:off x="17106900" y="20058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84364</xdr:rowOff>
    </xdr:from>
    <xdr:to>
      <xdr:col>81</xdr:col>
      <xdr:colOff>133350</xdr:colOff>
      <xdr:row>13</xdr:row>
      <xdr:rowOff>84364</xdr:rowOff>
    </xdr:to>
    <xdr:cxnSp macro="">
      <xdr:nvCxnSpPr>
        <xdr:cNvPr id="450" name="直線コネクタ 449">
          <a:extLst>
            <a:ext uri="{FF2B5EF4-FFF2-40B4-BE49-F238E27FC236}">
              <a16:creationId xmlns:a16="http://schemas.microsoft.com/office/drawing/2014/main" id="{00000000-0008-0000-0300-0000C2010000}"/>
            </a:ext>
          </a:extLst>
        </xdr:cNvPr>
        <xdr:cNvCxnSpPr/>
      </xdr:nvCxnSpPr>
      <xdr:spPr>
        <a:xfrm>
          <a:off x="16929100" y="23132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5641</xdr:rowOff>
    </xdr:from>
    <xdr:ext cx="762000" cy="259045"/>
    <xdr:sp macro="" textlink="">
      <xdr:nvSpPr>
        <xdr:cNvPr id="451" name="将来負担の状況平均値テキスト">
          <a:extLst>
            <a:ext uri="{FF2B5EF4-FFF2-40B4-BE49-F238E27FC236}">
              <a16:creationId xmlns:a16="http://schemas.microsoft.com/office/drawing/2014/main" id="{00000000-0008-0000-0300-0000C3010000}"/>
            </a:ext>
          </a:extLst>
        </xdr:cNvPr>
        <xdr:cNvSpPr txBox="1"/>
      </xdr:nvSpPr>
      <xdr:spPr>
        <a:xfrm>
          <a:off x="17106900" y="223449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33564</xdr:rowOff>
    </xdr:from>
    <xdr:to>
      <xdr:col>81</xdr:col>
      <xdr:colOff>95250</xdr:colOff>
      <xdr:row>13</xdr:row>
      <xdr:rowOff>135164</xdr:rowOff>
    </xdr:to>
    <xdr:sp macro="" textlink="">
      <xdr:nvSpPr>
        <xdr:cNvPr id="452" name="フローチャート: 判断 451">
          <a:extLst>
            <a:ext uri="{FF2B5EF4-FFF2-40B4-BE49-F238E27FC236}">
              <a16:creationId xmlns:a16="http://schemas.microsoft.com/office/drawing/2014/main" id="{00000000-0008-0000-0300-0000C4010000}"/>
            </a:ext>
          </a:extLst>
        </xdr:cNvPr>
        <xdr:cNvSpPr/>
      </xdr:nvSpPr>
      <xdr:spPr>
        <a:xfrm>
          <a:off x="169672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203200</xdr:colOff>
      <xdr:row>13</xdr:row>
      <xdr:rowOff>33564</xdr:rowOff>
    </xdr:from>
    <xdr:to>
      <xdr:col>77</xdr:col>
      <xdr:colOff>95250</xdr:colOff>
      <xdr:row>13</xdr:row>
      <xdr:rowOff>135164</xdr:rowOff>
    </xdr:to>
    <xdr:sp macro="" textlink="">
      <xdr:nvSpPr>
        <xdr:cNvPr id="453" name="フローチャート: 判断 452">
          <a:extLst>
            <a:ext uri="{FF2B5EF4-FFF2-40B4-BE49-F238E27FC236}">
              <a16:creationId xmlns:a16="http://schemas.microsoft.com/office/drawing/2014/main" id="{00000000-0008-0000-0300-0000C5010000}"/>
            </a:ext>
          </a:extLst>
        </xdr:cNvPr>
        <xdr:cNvSpPr/>
      </xdr:nvSpPr>
      <xdr:spPr>
        <a:xfrm>
          <a:off x="16129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11</xdr:row>
      <xdr:rowOff>145341</xdr:rowOff>
    </xdr:from>
    <xdr:ext cx="736600" cy="259045"/>
    <xdr:sp macro="" textlink="">
      <xdr:nvSpPr>
        <xdr:cNvPr id="454" name="テキスト ボックス 453">
          <a:extLst>
            <a:ext uri="{FF2B5EF4-FFF2-40B4-BE49-F238E27FC236}">
              <a16:creationId xmlns:a16="http://schemas.microsoft.com/office/drawing/2014/main" id="{00000000-0008-0000-0300-0000C6010000}"/>
            </a:ext>
          </a:extLst>
        </xdr:cNvPr>
        <xdr:cNvSpPr txBox="1"/>
      </xdr:nvSpPr>
      <xdr:spPr>
        <a:xfrm>
          <a:off x="15798800" y="20312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13</xdr:row>
      <xdr:rowOff>33564</xdr:rowOff>
    </xdr:from>
    <xdr:to>
      <xdr:col>73</xdr:col>
      <xdr:colOff>44450</xdr:colOff>
      <xdr:row>13</xdr:row>
      <xdr:rowOff>135164</xdr:rowOff>
    </xdr:to>
    <xdr:sp macro="" textlink="">
      <xdr:nvSpPr>
        <xdr:cNvPr id="455" name="フローチャート: 判断 454">
          <a:extLst>
            <a:ext uri="{FF2B5EF4-FFF2-40B4-BE49-F238E27FC236}">
              <a16:creationId xmlns:a16="http://schemas.microsoft.com/office/drawing/2014/main" id="{00000000-0008-0000-0300-0000C7010000}"/>
            </a:ext>
          </a:extLst>
        </xdr:cNvPr>
        <xdr:cNvSpPr/>
      </xdr:nvSpPr>
      <xdr:spPr>
        <a:xfrm>
          <a:off x="15240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11</xdr:row>
      <xdr:rowOff>145341</xdr:rowOff>
    </xdr:from>
    <xdr:ext cx="762000" cy="259045"/>
    <xdr:sp macro="" textlink="">
      <xdr:nvSpPr>
        <xdr:cNvPr id="456" name="テキスト ボックス 455">
          <a:extLst>
            <a:ext uri="{FF2B5EF4-FFF2-40B4-BE49-F238E27FC236}">
              <a16:creationId xmlns:a16="http://schemas.microsoft.com/office/drawing/2014/main" id="{00000000-0008-0000-0300-0000C8010000}"/>
            </a:ext>
          </a:extLst>
        </xdr:cNvPr>
        <xdr:cNvSpPr txBox="1"/>
      </xdr:nvSpPr>
      <xdr:spPr>
        <a:xfrm>
          <a:off x="14909800" y="20312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13</xdr:row>
      <xdr:rowOff>33564</xdr:rowOff>
    </xdr:from>
    <xdr:to>
      <xdr:col>68</xdr:col>
      <xdr:colOff>203200</xdr:colOff>
      <xdr:row>13</xdr:row>
      <xdr:rowOff>135164</xdr:rowOff>
    </xdr:to>
    <xdr:sp macro="" textlink="">
      <xdr:nvSpPr>
        <xdr:cNvPr id="457" name="フローチャート: 判断 456">
          <a:extLst>
            <a:ext uri="{FF2B5EF4-FFF2-40B4-BE49-F238E27FC236}">
              <a16:creationId xmlns:a16="http://schemas.microsoft.com/office/drawing/2014/main" id="{00000000-0008-0000-0300-0000C9010000}"/>
            </a:ext>
          </a:extLst>
        </xdr:cNvPr>
        <xdr:cNvSpPr/>
      </xdr:nvSpPr>
      <xdr:spPr>
        <a:xfrm>
          <a:off x="14351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11</xdr:row>
      <xdr:rowOff>145341</xdr:rowOff>
    </xdr:from>
    <xdr:ext cx="762000" cy="259045"/>
    <xdr:sp macro="" textlink="">
      <xdr:nvSpPr>
        <xdr:cNvPr id="458" name="テキスト ボックス 457">
          <a:extLst>
            <a:ext uri="{FF2B5EF4-FFF2-40B4-BE49-F238E27FC236}">
              <a16:creationId xmlns:a16="http://schemas.microsoft.com/office/drawing/2014/main" id="{00000000-0008-0000-0300-0000CA010000}"/>
            </a:ext>
          </a:extLst>
        </xdr:cNvPr>
        <xdr:cNvSpPr txBox="1"/>
      </xdr:nvSpPr>
      <xdr:spPr>
        <a:xfrm>
          <a:off x="14020800" y="20312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14</xdr:row>
      <xdr:rowOff>9192</xdr:rowOff>
    </xdr:from>
    <xdr:to>
      <xdr:col>64</xdr:col>
      <xdr:colOff>152400</xdr:colOff>
      <xdr:row>14</xdr:row>
      <xdr:rowOff>110792</xdr:rowOff>
    </xdr:to>
    <xdr:sp macro="" textlink="">
      <xdr:nvSpPr>
        <xdr:cNvPr id="459" name="フローチャート: 判断 458">
          <a:extLst>
            <a:ext uri="{FF2B5EF4-FFF2-40B4-BE49-F238E27FC236}">
              <a16:creationId xmlns:a16="http://schemas.microsoft.com/office/drawing/2014/main" id="{00000000-0008-0000-0300-0000CB010000}"/>
            </a:ext>
          </a:extLst>
        </xdr:cNvPr>
        <xdr:cNvSpPr/>
      </xdr:nvSpPr>
      <xdr:spPr>
        <a:xfrm>
          <a:off x="13462000" y="24094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12</xdr:row>
      <xdr:rowOff>120969</xdr:rowOff>
    </xdr:from>
    <xdr:ext cx="762000" cy="259045"/>
    <xdr:sp macro="" textlink="">
      <xdr:nvSpPr>
        <xdr:cNvPr id="460" name="テキスト ボックス 459">
          <a:extLst>
            <a:ext uri="{FF2B5EF4-FFF2-40B4-BE49-F238E27FC236}">
              <a16:creationId xmlns:a16="http://schemas.microsoft.com/office/drawing/2014/main" id="{00000000-0008-0000-0300-0000CC010000}"/>
            </a:ext>
          </a:extLst>
        </xdr:cNvPr>
        <xdr:cNvSpPr txBox="1"/>
      </xdr:nvSpPr>
      <xdr:spPr>
        <a:xfrm>
          <a:off x="13131800" y="21783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61" name="テキスト ボックス 460">
          <a:extLst>
            <a:ext uri="{FF2B5EF4-FFF2-40B4-BE49-F238E27FC236}">
              <a16:creationId xmlns:a16="http://schemas.microsoft.com/office/drawing/2014/main" id="{00000000-0008-0000-0300-0000CD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62" name="テキスト ボックス 461">
          <a:extLst>
            <a:ext uri="{FF2B5EF4-FFF2-40B4-BE49-F238E27FC236}">
              <a16:creationId xmlns:a16="http://schemas.microsoft.com/office/drawing/2014/main" id="{00000000-0008-0000-0300-0000CE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63" name="テキスト ボックス 462">
          <a:extLst>
            <a:ext uri="{FF2B5EF4-FFF2-40B4-BE49-F238E27FC236}">
              <a16:creationId xmlns:a16="http://schemas.microsoft.com/office/drawing/2014/main" id="{00000000-0008-0000-0300-0000CF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64" name="テキスト ボックス 463">
          <a:extLst>
            <a:ext uri="{FF2B5EF4-FFF2-40B4-BE49-F238E27FC236}">
              <a16:creationId xmlns:a16="http://schemas.microsoft.com/office/drawing/2014/main" id="{00000000-0008-0000-0300-0000D0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65" name="テキスト ボックス 464">
          <a:extLst>
            <a:ext uri="{FF2B5EF4-FFF2-40B4-BE49-F238E27FC236}">
              <a16:creationId xmlns:a16="http://schemas.microsoft.com/office/drawing/2014/main" id="{00000000-0008-0000-0300-0000D1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兵庫県佐用町</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14,727
14,429
307.44
14,327,911
14,207,458
107,782
8,470,614
8,646,415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退職者の補充抑制などで職員数の純減を図っている</a:t>
          </a:r>
          <a:r>
            <a:rPr kumimoji="1" lang="ja-JP" altLang="en-US" sz="1100">
              <a:solidFill>
                <a:schemeClr val="dk1"/>
              </a:solidFill>
              <a:effectLst/>
              <a:latin typeface="+mn-lt"/>
              <a:ea typeface="+mn-ea"/>
              <a:cs typeface="+mn-cs"/>
            </a:rPr>
            <a:t>が、</a:t>
          </a:r>
          <a:r>
            <a:rPr kumimoji="1" lang="ja-JP" altLang="ja-JP" sz="1100">
              <a:solidFill>
                <a:schemeClr val="dk1"/>
              </a:solidFill>
              <a:effectLst/>
              <a:latin typeface="+mn-lt"/>
              <a:ea typeface="+mn-ea"/>
              <a:cs typeface="+mn-cs"/>
            </a:rPr>
            <a:t>類似団体と比較して職員数が多く、経常収支比率の人件費分が高くなってい</a:t>
          </a:r>
          <a:r>
            <a:rPr kumimoji="1" lang="ja-JP" altLang="en-US" sz="1100">
              <a:solidFill>
                <a:schemeClr val="dk1"/>
              </a:solidFill>
              <a:effectLst/>
              <a:latin typeface="+mn-lt"/>
              <a:ea typeface="+mn-ea"/>
              <a:cs typeface="+mn-cs"/>
            </a:rPr>
            <a:t>る。また、</a:t>
          </a:r>
          <a:r>
            <a:rPr kumimoji="1" lang="en-US" altLang="ja-JP" sz="1100">
              <a:solidFill>
                <a:schemeClr val="dk1"/>
              </a:solidFill>
              <a:effectLst/>
              <a:latin typeface="+mn-lt"/>
              <a:ea typeface="+mn-ea"/>
              <a:cs typeface="+mn-cs"/>
            </a:rPr>
            <a:t>R02</a:t>
          </a:r>
          <a:r>
            <a:rPr kumimoji="1" lang="ja-JP" altLang="ja-JP" sz="1100">
              <a:solidFill>
                <a:schemeClr val="dk1"/>
              </a:solidFill>
              <a:effectLst/>
              <a:latin typeface="+mn-lt"/>
              <a:ea typeface="+mn-ea"/>
              <a:cs typeface="+mn-cs"/>
            </a:rPr>
            <a:t>年度から会計年度任用職員制度に移行したため、臨時職員の賃金（物件費）が人件費に移行となったことや、再任用職員の増などによって悪化した。</a:t>
          </a:r>
          <a:endParaRPr lang="ja-JP" altLang="ja-JP" sz="1400">
            <a:effectLst/>
          </a:endParaRPr>
        </a:p>
        <a:p>
          <a:r>
            <a:rPr kumimoji="1" lang="ja-JP" altLang="ja-JP" sz="1100">
              <a:solidFill>
                <a:schemeClr val="dk1"/>
              </a:solidFill>
              <a:effectLst/>
              <a:latin typeface="+mn-lt"/>
              <a:ea typeface="+mn-ea"/>
              <a:cs typeface="+mn-cs"/>
            </a:rPr>
            <a:t>　今後とも定員適正化計画に基づいて適切な定員管理に努める。</a:t>
          </a:r>
          <a:endParaRPr lang="ja-JP" altLang="ja-JP" sz="1400">
            <a:effectLst/>
          </a:endParaRP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42</xdr:row>
      <xdr:rowOff>29028</xdr:rowOff>
    </xdr:from>
    <xdr:to>
      <xdr:col>26</xdr:col>
      <xdr:colOff>184150</xdr:colOff>
      <xdr:row>42</xdr:row>
      <xdr:rowOff>29028</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229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58255</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7087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40</xdr:row>
      <xdr:rowOff>45357</xdr:rowOff>
    </xdr:from>
    <xdr:to>
      <xdr:col>26</xdr:col>
      <xdr:colOff>184150</xdr:colOff>
      <xdr:row>40</xdr:row>
      <xdr:rowOff>45357</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903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39</xdr:row>
      <xdr:rowOff>74584</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761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38</xdr:row>
      <xdr:rowOff>61685</xdr:rowOff>
    </xdr:from>
    <xdr:to>
      <xdr:col>26</xdr:col>
      <xdr:colOff>184150</xdr:colOff>
      <xdr:row>38</xdr:row>
      <xdr:rowOff>61685</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576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90913</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43456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36</xdr:row>
      <xdr:rowOff>78014</xdr:rowOff>
    </xdr:from>
    <xdr:to>
      <xdr:col>26</xdr:col>
      <xdr:colOff>184150</xdr:colOff>
      <xdr:row>36</xdr:row>
      <xdr:rowOff>78014</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6250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107241</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610799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34</xdr:row>
      <xdr:rowOff>94343</xdr:rowOff>
    </xdr:from>
    <xdr:to>
      <xdr:col>26</xdr:col>
      <xdr:colOff>184150</xdr:colOff>
      <xdr:row>34</xdr:row>
      <xdr:rowOff>94343</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923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33</xdr:row>
      <xdr:rowOff>123570</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781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110672</xdr:rowOff>
    </xdr:from>
    <xdr:to>
      <xdr:col>26</xdr:col>
      <xdr:colOff>184150</xdr:colOff>
      <xdr:row>32</xdr:row>
      <xdr:rowOff>110672</xdr:rowOff>
    </xdr:to>
    <xdr:cxnSp macro="">
      <xdr:nvCxnSpPr>
        <xdr:cNvPr id="58" name="直線コネクタ 57">
          <a:extLst>
            <a:ext uri="{FF2B5EF4-FFF2-40B4-BE49-F238E27FC236}">
              <a16:creationId xmlns:a16="http://schemas.microsoft.com/office/drawing/2014/main" id="{00000000-0008-0000-0400-00003A000000}"/>
            </a:ext>
          </a:extLst>
        </xdr:cNvPr>
        <xdr:cNvCxnSpPr/>
      </xdr:nvCxnSpPr>
      <xdr:spPr>
        <a:xfrm>
          <a:off x="762000" y="5597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31</xdr:row>
      <xdr:rowOff>139899</xdr:rowOff>
    </xdr:from>
    <xdr:ext cx="508000" cy="259045"/>
    <xdr:sp macro="" textlink="">
      <xdr:nvSpPr>
        <xdr:cNvPr id="59" name="テキスト ボックス 58">
          <a:extLst>
            <a:ext uri="{FF2B5EF4-FFF2-40B4-BE49-F238E27FC236}">
              <a16:creationId xmlns:a16="http://schemas.microsoft.com/office/drawing/2014/main" id="{00000000-0008-0000-0400-00003B000000}"/>
            </a:ext>
          </a:extLst>
        </xdr:cNvPr>
        <xdr:cNvSpPr txBox="1"/>
      </xdr:nvSpPr>
      <xdr:spPr>
        <a:xfrm>
          <a:off x="254000" y="5454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60" name="直線コネクタ 59">
          <a:extLst>
            <a:ext uri="{FF2B5EF4-FFF2-40B4-BE49-F238E27FC236}">
              <a16:creationId xmlns:a16="http://schemas.microsoft.com/office/drawing/2014/main" id="{00000000-0008-0000-0400-00003C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61" name="テキスト ボックス 60">
          <a:extLst>
            <a:ext uri="{FF2B5EF4-FFF2-40B4-BE49-F238E27FC236}">
              <a16:creationId xmlns:a16="http://schemas.microsoft.com/office/drawing/2014/main" id="{00000000-0008-0000-0400-00003D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2" name="人件費グラフ枠">
          <a:extLst>
            <a:ext uri="{FF2B5EF4-FFF2-40B4-BE49-F238E27FC236}">
              <a16:creationId xmlns:a16="http://schemas.microsoft.com/office/drawing/2014/main" id="{00000000-0008-0000-0400-00003E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32</xdr:row>
      <xdr:rowOff>165100</xdr:rowOff>
    </xdr:from>
    <xdr:to>
      <xdr:col>24</xdr:col>
      <xdr:colOff>25400</xdr:colOff>
      <xdr:row>42</xdr:row>
      <xdr:rowOff>39915</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flipV="1">
          <a:off x="4826000" y="5651500"/>
          <a:ext cx="0" cy="15893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42</xdr:row>
      <xdr:rowOff>11992</xdr:rowOff>
    </xdr:from>
    <xdr:ext cx="762000" cy="259045"/>
    <xdr:sp macro="" textlink="">
      <xdr:nvSpPr>
        <xdr:cNvPr id="64" name="人件費最小値テキスト">
          <a:extLst>
            <a:ext uri="{FF2B5EF4-FFF2-40B4-BE49-F238E27FC236}">
              <a16:creationId xmlns:a16="http://schemas.microsoft.com/office/drawing/2014/main" id="{00000000-0008-0000-0400-000040000000}"/>
            </a:ext>
          </a:extLst>
        </xdr:cNvPr>
        <xdr:cNvSpPr txBox="1"/>
      </xdr:nvSpPr>
      <xdr:spPr>
        <a:xfrm>
          <a:off x="4914900" y="72128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42</xdr:row>
      <xdr:rowOff>39915</xdr:rowOff>
    </xdr:from>
    <xdr:to>
      <xdr:col>24</xdr:col>
      <xdr:colOff>114300</xdr:colOff>
      <xdr:row>42</xdr:row>
      <xdr:rowOff>39915</xdr:rowOff>
    </xdr:to>
    <xdr:cxnSp macro="">
      <xdr:nvCxnSpPr>
        <xdr:cNvPr id="65" name="直線コネクタ 64">
          <a:extLst>
            <a:ext uri="{FF2B5EF4-FFF2-40B4-BE49-F238E27FC236}">
              <a16:creationId xmlns:a16="http://schemas.microsoft.com/office/drawing/2014/main" id="{00000000-0008-0000-0400-000041000000}"/>
            </a:ext>
          </a:extLst>
        </xdr:cNvPr>
        <xdr:cNvCxnSpPr/>
      </xdr:nvCxnSpPr>
      <xdr:spPr>
        <a:xfrm>
          <a:off x="4737100" y="72408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31</xdr:row>
      <xdr:rowOff>80027</xdr:rowOff>
    </xdr:from>
    <xdr:ext cx="762000" cy="259045"/>
    <xdr:sp macro="" textlink="">
      <xdr:nvSpPr>
        <xdr:cNvPr id="66" name="人件費最大値テキスト">
          <a:extLst>
            <a:ext uri="{FF2B5EF4-FFF2-40B4-BE49-F238E27FC236}">
              <a16:creationId xmlns:a16="http://schemas.microsoft.com/office/drawing/2014/main" id="{00000000-0008-0000-0400-000042000000}"/>
            </a:ext>
          </a:extLst>
        </xdr:cNvPr>
        <xdr:cNvSpPr txBox="1"/>
      </xdr:nvSpPr>
      <xdr:spPr>
        <a:xfrm>
          <a:off x="4914900" y="539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32</xdr:row>
      <xdr:rowOff>165100</xdr:rowOff>
    </xdr:from>
    <xdr:to>
      <xdr:col>24</xdr:col>
      <xdr:colOff>114300</xdr:colOff>
      <xdr:row>32</xdr:row>
      <xdr:rowOff>165100</xdr:rowOff>
    </xdr:to>
    <xdr:cxnSp macro="">
      <xdr:nvCxnSpPr>
        <xdr:cNvPr id="67" name="直線コネクタ 66">
          <a:extLst>
            <a:ext uri="{FF2B5EF4-FFF2-40B4-BE49-F238E27FC236}">
              <a16:creationId xmlns:a16="http://schemas.microsoft.com/office/drawing/2014/main" id="{00000000-0008-0000-0400-000043000000}"/>
            </a:ext>
          </a:extLst>
        </xdr:cNvPr>
        <xdr:cNvCxnSpPr/>
      </xdr:nvCxnSpPr>
      <xdr:spPr>
        <a:xfrm>
          <a:off x="4737100" y="5651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36</xdr:row>
      <xdr:rowOff>143328</xdr:rowOff>
    </xdr:from>
    <xdr:to>
      <xdr:col>24</xdr:col>
      <xdr:colOff>25400</xdr:colOff>
      <xdr:row>37</xdr:row>
      <xdr:rowOff>102507</xdr:rowOff>
    </xdr:to>
    <xdr:cxnSp macro="">
      <xdr:nvCxnSpPr>
        <xdr:cNvPr id="68" name="直線コネクタ 67">
          <a:extLst>
            <a:ext uri="{FF2B5EF4-FFF2-40B4-BE49-F238E27FC236}">
              <a16:creationId xmlns:a16="http://schemas.microsoft.com/office/drawing/2014/main" id="{00000000-0008-0000-0400-000044000000}"/>
            </a:ext>
          </a:extLst>
        </xdr:cNvPr>
        <xdr:cNvCxnSpPr/>
      </xdr:nvCxnSpPr>
      <xdr:spPr>
        <a:xfrm>
          <a:off x="3987800" y="6315528"/>
          <a:ext cx="838200" cy="1306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152599</xdr:rowOff>
    </xdr:from>
    <xdr:ext cx="762000" cy="259045"/>
    <xdr:sp macro="" textlink="">
      <xdr:nvSpPr>
        <xdr:cNvPr id="69" name="人件費平均値テキスト">
          <a:extLst>
            <a:ext uri="{FF2B5EF4-FFF2-40B4-BE49-F238E27FC236}">
              <a16:creationId xmlns:a16="http://schemas.microsoft.com/office/drawing/2014/main" id="{00000000-0008-0000-0400-000045000000}"/>
            </a:ext>
          </a:extLst>
        </xdr:cNvPr>
        <xdr:cNvSpPr txBox="1"/>
      </xdr:nvSpPr>
      <xdr:spPr>
        <a:xfrm>
          <a:off x="4914900" y="615334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136072</xdr:rowOff>
    </xdr:from>
    <xdr:to>
      <xdr:col>24</xdr:col>
      <xdr:colOff>76200</xdr:colOff>
      <xdr:row>37</xdr:row>
      <xdr:rowOff>66222</xdr:rowOff>
    </xdr:to>
    <xdr:sp macro="" textlink="">
      <xdr:nvSpPr>
        <xdr:cNvPr id="70" name="フローチャート: 判断 69">
          <a:extLst>
            <a:ext uri="{FF2B5EF4-FFF2-40B4-BE49-F238E27FC236}">
              <a16:creationId xmlns:a16="http://schemas.microsoft.com/office/drawing/2014/main" id="{00000000-0008-0000-0400-000046000000}"/>
            </a:ext>
          </a:extLst>
        </xdr:cNvPr>
        <xdr:cNvSpPr/>
      </xdr:nvSpPr>
      <xdr:spPr>
        <a:xfrm>
          <a:off x="4775200" y="63082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36</xdr:row>
      <xdr:rowOff>23586</xdr:rowOff>
    </xdr:from>
    <xdr:to>
      <xdr:col>19</xdr:col>
      <xdr:colOff>187325</xdr:colOff>
      <xdr:row>36</xdr:row>
      <xdr:rowOff>143328</xdr:rowOff>
    </xdr:to>
    <xdr:cxnSp macro="">
      <xdr:nvCxnSpPr>
        <xdr:cNvPr id="71" name="直線コネクタ 70">
          <a:extLst>
            <a:ext uri="{FF2B5EF4-FFF2-40B4-BE49-F238E27FC236}">
              <a16:creationId xmlns:a16="http://schemas.microsoft.com/office/drawing/2014/main" id="{00000000-0008-0000-0400-000047000000}"/>
            </a:ext>
          </a:extLst>
        </xdr:cNvPr>
        <xdr:cNvCxnSpPr/>
      </xdr:nvCxnSpPr>
      <xdr:spPr>
        <a:xfrm>
          <a:off x="3098800" y="6195786"/>
          <a:ext cx="889000" cy="1197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27214</xdr:rowOff>
    </xdr:from>
    <xdr:to>
      <xdr:col>20</xdr:col>
      <xdr:colOff>38100</xdr:colOff>
      <xdr:row>36</xdr:row>
      <xdr:rowOff>128814</xdr:rowOff>
    </xdr:to>
    <xdr:sp macro="" textlink="">
      <xdr:nvSpPr>
        <xdr:cNvPr id="72" name="フローチャート: 判断 71">
          <a:extLst>
            <a:ext uri="{FF2B5EF4-FFF2-40B4-BE49-F238E27FC236}">
              <a16:creationId xmlns:a16="http://schemas.microsoft.com/office/drawing/2014/main" id="{00000000-0008-0000-0400-000048000000}"/>
            </a:ext>
          </a:extLst>
        </xdr:cNvPr>
        <xdr:cNvSpPr/>
      </xdr:nvSpPr>
      <xdr:spPr>
        <a:xfrm>
          <a:off x="3937000" y="6199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34</xdr:row>
      <xdr:rowOff>138991</xdr:rowOff>
    </xdr:from>
    <xdr:ext cx="736600" cy="259045"/>
    <xdr:sp macro="" textlink="">
      <xdr:nvSpPr>
        <xdr:cNvPr id="73" name="テキスト ボックス 72">
          <a:extLst>
            <a:ext uri="{FF2B5EF4-FFF2-40B4-BE49-F238E27FC236}">
              <a16:creationId xmlns:a16="http://schemas.microsoft.com/office/drawing/2014/main" id="{00000000-0008-0000-0400-000049000000}"/>
            </a:ext>
          </a:extLst>
        </xdr:cNvPr>
        <xdr:cNvSpPr txBox="1"/>
      </xdr:nvSpPr>
      <xdr:spPr>
        <a:xfrm>
          <a:off x="3606800" y="59682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36</xdr:row>
      <xdr:rowOff>23586</xdr:rowOff>
    </xdr:from>
    <xdr:to>
      <xdr:col>15</xdr:col>
      <xdr:colOff>98425</xdr:colOff>
      <xdr:row>36</xdr:row>
      <xdr:rowOff>23586</xdr:rowOff>
    </xdr:to>
    <xdr:cxnSp macro="">
      <xdr:nvCxnSpPr>
        <xdr:cNvPr id="74" name="直線コネクタ 73">
          <a:extLst>
            <a:ext uri="{FF2B5EF4-FFF2-40B4-BE49-F238E27FC236}">
              <a16:creationId xmlns:a16="http://schemas.microsoft.com/office/drawing/2014/main" id="{00000000-0008-0000-0400-00004A000000}"/>
            </a:ext>
          </a:extLst>
        </xdr:cNvPr>
        <xdr:cNvCxnSpPr/>
      </xdr:nvCxnSpPr>
      <xdr:spPr>
        <a:xfrm>
          <a:off x="2209800" y="6195786"/>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5443</xdr:rowOff>
    </xdr:from>
    <xdr:to>
      <xdr:col>15</xdr:col>
      <xdr:colOff>149225</xdr:colOff>
      <xdr:row>36</xdr:row>
      <xdr:rowOff>107043</xdr:rowOff>
    </xdr:to>
    <xdr:sp macro="" textlink="">
      <xdr:nvSpPr>
        <xdr:cNvPr id="75" name="フローチャート: 判断 74">
          <a:extLst>
            <a:ext uri="{FF2B5EF4-FFF2-40B4-BE49-F238E27FC236}">
              <a16:creationId xmlns:a16="http://schemas.microsoft.com/office/drawing/2014/main" id="{00000000-0008-0000-0400-00004B000000}"/>
            </a:ext>
          </a:extLst>
        </xdr:cNvPr>
        <xdr:cNvSpPr/>
      </xdr:nvSpPr>
      <xdr:spPr>
        <a:xfrm>
          <a:off x="3048000" y="61776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36</xdr:row>
      <xdr:rowOff>91820</xdr:rowOff>
    </xdr:from>
    <xdr:ext cx="762000" cy="259045"/>
    <xdr:sp macro="" textlink="">
      <xdr:nvSpPr>
        <xdr:cNvPr id="76" name="テキスト ボックス 75">
          <a:extLst>
            <a:ext uri="{FF2B5EF4-FFF2-40B4-BE49-F238E27FC236}">
              <a16:creationId xmlns:a16="http://schemas.microsoft.com/office/drawing/2014/main" id="{00000000-0008-0000-0400-00004C000000}"/>
            </a:ext>
          </a:extLst>
        </xdr:cNvPr>
        <xdr:cNvSpPr txBox="1"/>
      </xdr:nvSpPr>
      <xdr:spPr>
        <a:xfrm>
          <a:off x="2717800" y="62640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36</xdr:row>
      <xdr:rowOff>23586</xdr:rowOff>
    </xdr:from>
    <xdr:to>
      <xdr:col>11</xdr:col>
      <xdr:colOff>9525</xdr:colOff>
      <xdr:row>36</xdr:row>
      <xdr:rowOff>132443</xdr:rowOff>
    </xdr:to>
    <xdr:cxnSp macro="">
      <xdr:nvCxnSpPr>
        <xdr:cNvPr id="77" name="直線コネクタ 76">
          <a:extLst>
            <a:ext uri="{FF2B5EF4-FFF2-40B4-BE49-F238E27FC236}">
              <a16:creationId xmlns:a16="http://schemas.microsoft.com/office/drawing/2014/main" id="{00000000-0008-0000-0400-00004D000000}"/>
            </a:ext>
          </a:extLst>
        </xdr:cNvPr>
        <xdr:cNvCxnSpPr/>
      </xdr:nvCxnSpPr>
      <xdr:spPr>
        <a:xfrm flipV="1">
          <a:off x="1320800" y="6195786"/>
          <a:ext cx="889000" cy="1088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35</xdr:row>
      <xdr:rowOff>122464</xdr:rowOff>
    </xdr:from>
    <xdr:to>
      <xdr:col>11</xdr:col>
      <xdr:colOff>60325</xdr:colOff>
      <xdr:row>36</xdr:row>
      <xdr:rowOff>52614</xdr:rowOff>
    </xdr:to>
    <xdr:sp macro="" textlink="">
      <xdr:nvSpPr>
        <xdr:cNvPr id="78" name="フローチャート: 判断 77">
          <a:extLst>
            <a:ext uri="{FF2B5EF4-FFF2-40B4-BE49-F238E27FC236}">
              <a16:creationId xmlns:a16="http://schemas.microsoft.com/office/drawing/2014/main" id="{00000000-0008-0000-0400-00004E000000}"/>
            </a:ext>
          </a:extLst>
        </xdr:cNvPr>
        <xdr:cNvSpPr/>
      </xdr:nvSpPr>
      <xdr:spPr>
        <a:xfrm>
          <a:off x="2159000" y="61232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34</xdr:row>
      <xdr:rowOff>62791</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1828800" y="58920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8164</xdr:rowOff>
    </xdr:from>
    <xdr:to>
      <xdr:col>6</xdr:col>
      <xdr:colOff>171450</xdr:colOff>
      <xdr:row>37</xdr:row>
      <xdr:rowOff>109764</xdr:rowOff>
    </xdr:to>
    <xdr:sp macro="" textlink="">
      <xdr:nvSpPr>
        <xdr:cNvPr id="80" name="フローチャート: 判断 79">
          <a:extLst>
            <a:ext uri="{FF2B5EF4-FFF2-40B4-BE49-F238E27FC236}">
              <a16:creationId xmlns:a16="http://schemas.microsoft.com/office/drawing/2014/main" id="{00000000-0008-0000-0400-000050000000}"/>
            </a:ext>
          </a:extLst>
        </xdr:cNvPr>
        <xdr:cNvSpPr/>
      </xdr:nvSpPr>
      <xdr:spPr>
        <a:xfrm>
          <a:off x="1270000" y="63518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94542</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939800" y="64381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3" name="テキスト ボックス 82">
          <a:extLst>
            <a:ext uri="{FF2B5EF4-FFF2-40B4-BE49-F238E27FC236}">
              <a16:creationId xmlns:a16="http://schemas.microsoft.com/office/drawing/2014/main" id="{00000000-0008-0000-0400-000053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4" name="テキスト ボックス 83">
          <a:extLst>
            <a:ext uri="{FF2B5EF4-FFF2-40B4-BE49-F238E27FC236}">
              <a16:creationId xmlns:a16="http://schemas.microsoft.com/office/drawing/2014/main" id="{00000000-0008-0000-0400-000054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5" name="テキスト ボックス 84">
          <a:extLst>
            <a:ext uri="{FF2B5EF4-FFF2-40B4-BE49-F238E27FC236}">
              <a16:creationId xmlns:a16="http://schemas.microsoft.com/office/drawing/2014/main" id="{00000000-0008-0000-0400-000055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6" name="テキスト ボックス 85">
          <a:extLst>
            <a:ext uri="{FF2B5EF4-FFF2-40B4-BE49-F238E27FC236}">
              <a16:creationId xmlns:a16="http://schemas.microsoft.com/office/drawing/2014/main" id="{00000000-0008-0000-0400-000056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51707</xdr:rowOff>
    </xdr:from>
    <xdr:to>
      <xdr:col>24</xdr:col>
      <xdr:colOff>76200</xdr:colOff>
      <xdr:row>37</xdr:row>
      <xdr:rowOff>153307</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4775200" y="63953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37</xdr:row>
      <xdr:rowOff>23784</xdr:rowOff>
    </xdr:from>
    <xdr:ext cx="762000" cy="259045"/>
    <xdr:sp macro="" textlink="">
      <xdr:nvSpPr>
        <xdr:cNvPr id="88" name="人件費該当値テキスト">
          <a:extLst>
            <a:ext uri="{FF2B5EF4-FFF2-40B4-BE49-F238E27FC236}">
              <a16:creationId xmlns:a16="http://schemas.microsoft.com/office/drawing/2014/main" id="{00000000-0008-0000-0400-000058000000}"/>
            </a:ext>
          </a:extLst>
        </xdr:cNvPr>
        <xdr:cNvSpPr txBox="1"/>
      </xdr:nvSpPr>
      <xdr:spPr>
        <a:xfrm>
          <a:off x="4914900" y="63674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36</xdr:row>
      <xdr:rowOff>92528</xdr:rowOff>
    </xdr:from>
    <xdr:to>
      <xdr:col>20</xdr:col>
      <xdr:colOff>38100</xdr:colOff>
      <xdr:row>37</xdr:row>
      <xdr:rowOff>22678</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3937000" y="62647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7455</xdr:rowOff>
    </xdr:from>
    <xdr:ext cx="7366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3606800" y="63511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35</xdr:row>
      <xdr:rowOff>144236</xdr:rowOff>
    </xdr:from>
    <xdr:to>
      <xdr:col>15</xdr:col>
      <xdr:colOff>149225</xdr:colOff>
      <xdr:row>36</xdr:row>
      <xdr:rowOff>74386</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3048000" y="61449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34</xdr:row>
      <xdr:rowOff>84563</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2717800" y="59138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35</xdr:row>
      <xdr:rowOff>144236</xdr:rowOff>
    </xdr:from>
    <xdr:to>
      <xdr:col>11</xdr:col>
      <xdr:colOff>60325</xdr:colOff>
      <xdr:row>36</xdr:row>
      <xdr:rowOff>74386</xdr:rowOff>
    </xdr:to>
    <xdr:sp macro="" textlink="">
      <xdr:nvSpPr>
        <xdr:cNvPr id="93" name="楕円 92">
          <a:extLst>
            <a:ext uri="{FF2B5EF4-FFF2-40B4-BE49-F238E27FC236}">
              <a16:creationId xmlns:a16="http://schemas.microsoft.com/office/drawing/2014/main" id="{00000000-0008-0000-0400-00005D000000}"/>
            </a:ext>
          </a:extLst>
        </xdr:cNvPr>
        <xdr:cNvSpPr/>
      </xdr:nvSpPr>
      <xdr:spPr>
        <a:xfrm>
          <a:off x="2159000" y="61449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36</xdr:row>
      <xdr:rowOff>59163</xdr:rowOff>
    </xdr:from>
    <xdr:ext cx="762000" cy="259045"/>
    <xdr:sp macro="" textlink="">
      <xdr:nvSpPr>
        <xdr:cNvPr id="94" name="テキスト ボックス 93">
          <a:extLst>
            <a:ext uri="{FF2B5EF4-FFF2-40B4-BE49-F238E27FC236}">
              <a16:creationId xmlns:a16="http://schemas.microsoft.com/office/drawing/2014/main" id="{00000000-0008-0000-0400-00005E000000}"/>
            </a:ext>
          </a:extLst>
        </xdr:cNvPr>
        <xdr:cNvSpPr txBox="1"/>
      </xdr:nvSpPr>
      <xdr:spPr>
        <a:xfrm>
          <a:off x="1828800" y="62313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81643</xdr:rowOff>
    </xdr:from>
    <xdr:to>
      <xdr:col>6</xdr:col>
      <xdr:colOff>171450</xdr:colOff>
      <xdr:row>37</xdr:row>
      <xdr:rowOff>11793</xdr:rowOff>
    </xdr:to>
    <xdr:sp macro="" textlink="">
      <xdr:nvSpPr>
        <xdr:cNvPr id="95" name="楕円 94">
          <a:extLst>
            <a:ext uri="{FF2B5EF4-FFF2-40B4-BE49-F238E27FC236}">
              <a16:creationId xmlns:a16="http://schemas.microsoft.com/office/drawing/2014/main" id="{00000000-0008-0000-0400-00005F000000}"/>
            </a:ext>
          </a:extLst>
        </xdr:cNvPr>
        <xdr:cNvSpPr/>
      </xdr:nvSpPr>
      <xdr:spPr>
        <a:xfrm>
          <a:off x="1270000" y="62538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35</xdr:row>
      <xdr:rowOff>21970</xdr:rowOff>
    </xdr:from>
    <xdr:ext cx="762000" cy="259045"/>
    <xdr:sp macro="" textlink="">
      <xdr:nvSpPr>
        <xdr:cNvPr id="96" name="テキスト ボックス 95">
          <a:extLst>
            <a:ext uri="{FF2B5EF4-FFF2-40B4-BE49-F238E27FC236}">
              <a16:creationId xmlns:a16="http://schemas.microsoft.com/office/drawing/2014/main" id="{00000000-0008-0000-0400-000060000000}"/>
            </a:ext>
          </a:extLst>
        </xdr:cNvPr>
        <xdr:cNvSpPr txBox="1"/>
      </xdr:nvSpPr>
      <xdr:spPr>
        <a:xfrm>
          <a:off x="939800" y="60227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3" name="正方形/長方形 102">
          <a:extLst>
            <a:ext uri="{FF2B5EF4-FFF2-40B4-BE49-F238E27FC236}">
              <a16:creationId xmlns:a16="http://schemas.microsoft.com/office/drawing/2014/main" id="{00000000-0008-0000-0400-000067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4" name="正方形/長方形 103">
          <a:extLst>
            <a:ext uri="{FF2B5EF4-FFF2-40B4-BE49-F238E27FC236}">
              <a16:creationId xmlns:a16="http://schemas.microsoft.com/office/drawing/2014/main" id="{00000000-0008-0000-0400-000068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5" name="正方形/長方形 104">
          <a:extLst>
            <a:ext uri="{FF2B5EF4-FFF2-40B4-BE49-F238E27FC236}">
              <a16:creationId xmlns:a16="http://schemas.microsoft.com/office/drawing/2014/main" id="{00000000-0008-0000-0400-000069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6" name="正方形/長方形 105">
          <a:extLst>
            <a:ext uri="{FF2B5EF4-FFF2-40B4-BE49-F238E27FC236}">
              <a16:creationId xmlns:a16="http://schemas.microsoft.com/office/drawing/2014/main" id="{00000000-0008-0000-0400-00006A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7" name="テキスト ボックス 106">
          <a:extLst>
            <a:ext uri="{FF2B5EF4-FFF2-40B4-BE49-F238E27FC236}">
              <a16:creationId xmlns:a16="http://schemas.microsoft.com/office/drawing/2014/main" id="{00000000-0008-0000-0400-00006B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物件費は類似団体平均を下回って</a:t>
          </a:r>
          <a:r>
            <a:rPr kumimoji="1" lang="ja-JP" altLang="en-US" sz="1100">
              <a:solidFill>
                <a:schemeClr val="dk1"/>
              </a:solidFill>
              <a:effectLst/>
              <a:latin typeface="+mn-lt"/>
              <a:ea typeface="+mn-ea"/>
              <a:cs typeface="+mn-cs"/>
            </a:rPr>
            <a:t>いるが、</a:t>
          </a:r>
          <a:r>
            <a:rPr kumimoji="1" lang="en-US" altLang="ja-JP" sz="1100">
              <a:solidFill>
                <a:schemeClr val="dk1"/>
              </a:solidFill>
              <a:effectLst/>
              <a:latin typeface="+mn-lt"/>
              <a:ea typeface="+mn-ea"/>
              <a:cs typeface="+mn-cs"/>
            </a:rPr>
            <a:t>DX</a:t>
          </a:r>
          <a:r>
            <a:rPr kumimoji="1" lang="ja-JP" altLang="en-US" sz="1100">
              <a:solidFill>
                <a:schemeClr val="dk1"/>
              </a:solidFill>
              <a:effectLst/>
              <a:latin typeface="+mn-lt"/>
              <a:ea typeface="+mn-ea"/>
              <a:cs typeface="+mn-cs"/>
            </a:rPr>
            <a:t>関連費用が高騰したため</a:t>
          </a:r>
          <a:r>
            <a:rPr kumimoji="1" lang="en-US" altLang="ja-JP" sz="1100">
              <a:solidFill>
                <a:schemeClr val="dk1"/>
              </a:solidFill>
              <a:effectLst/>
              <a:latin typeface="+mn-lt"/>
              <a:ea typeface="+mn-ea"/>
              <a:cs typeface="+mn-cs"/>
            </a:rPr>
            <a:t>R06</a:t>
          </a:r>
          <a:r>
            <a:rPr kumimoji="1" lang="ja-JP" altLang="en-US" sz="1100">
              <a:solidFill>
                <a:schemeClr val="dk1"/>
              </a:solidFill>
              <a:effectLst/>
              <a:latin typeface="+mn-lt"/>
              <a:ea typeface="+mn-ea"/>
              <a:cs typeface="+mn-cs"/>
            </a:rPr>
            <a:t>年度は悪化した。</a:t>
          </a:r>
          <a:r>
            <a:rPr kumimoji="1" lang="ja-JP" altLang="ja-JP" sz="1100">
              <a:solidFill>
                <a:schemeClr val="dk1"/>
              </a:solidFill>
              <a:effectLst/>
              <a:latin typeface="+mn-lt"/>
              <a:ea typeface="+mn-ea"/>
              <a:cs typeface="+mn-cs"/>
            </a:rPr>
            <a:t>施設の統廃合</a:t>
          </a:r>
          <a:r>
            <a:rPr kumimoji="1" lang="ja-JP" altLang="en-US" sz="1100">
              <a:solidFill>
                <a:schemeClr val="dk1"/>
              </a:solidFill>
              <a:effectLst/>
              <a:latin typeface="+mn-lt"/>
              <a:ea typeface="+mn-ea"/>
              <a:cs typeface="+mn-cs"/>
            </a:rPr>
            <a:t>推進などにより</a:t>
          </a:r>
          <a:r>
            <a:rPr kumimoji="1" lang="ja-JP" altLang="ja-JP" sz="1100">
              <a:solidFill>
                <a:schemeClr val="dk1"/>
              </a:solidFill>
              <a:effectLst/>
              <a:latin typeface="+mn-lt"/>
              <a:ea typeface="+mn-ea"/>
              <a:cs typeface="+mn-cs"/>
            </a:rPr>
            <a:t>コスト削減を図る。</a:t>
          </a:r>
          <a:endParaRPr lang="ja-JP" altLang="ja-JP" sz="1400">
            <a:effectLst/>
          </a:endParaRPr>
        </a:p>
      </xdr:txBody>
    </xdr:sp>
    <xdr:clientData/>
  </xdr:twoCellAnchor>
  <xdr:oneCellAnchor>
    <xdr:from>
      <xdr:col>62</xdr:col>
      <xdr:colOff>6350</xdr:colOff>
      <xdr:row>9</xdr:row>
      <xdr:rowOff>107950</xdr:rowOff>
    </xdr:from>
    <xdr:ext cx="298543" cy="225703"/>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69850</xdr:rowOff>
    </xdr:from>
    <xdr:to>
      <xdr:col>85</xdr:col>
      <xdr:colOff>66675</xdr:colOff>
      <xdr:row>21</xdr:row>
      <xdr:rowOff>69850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3670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20</xdr:row>
      <xdr:rowOff>99077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3528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18</xdr:row>
      <xdr:rowOff>127000</xdr:rowOff>
    </xdr:from>
    <xdr:to>
      <xdr:col>85</xdr:col>
      <xdr:colOff>66675</xdr:colOff>
      <xdr:row>18</xdr:row>
      <xdr:rowOff>127000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3213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17</xdr:row>
      <xdr:rowOff>156227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3070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16</xdr:row>
      <xdr:rowOff>12700</xdr:rowOff>
    </xdr:from>
    <xdr:to>
      <xdr:col>85</xdr:col>
      <xdr:colOff>66675</xdr:colOff>
      <xdr:row>16</xdr:row>
      <xdr:rowOff>12700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755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15</xdr:row>
      <xdr:rowOff>41927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613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13</xdr:row>
      <xdr:rowOff>69850</xdr:rowOff>
    </xdr:from>
    <xdr:to>
      <xdr:col>85</xdr:col>
      <xdr:colOff>66675</xdr:colOff>
      <xdr:row>13</xdr:row>
      <xdr:rowOff>69850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2298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99077</xdr:rowOff>
    </xdr:from>
    <xdr:ext cx="508000" cy="25904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2156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9" name="直線コネクタ 118">
          <a:extLst>
            <a:ext uri="{FF2B5EF4-FFF2-40B4-BE49-F238E27FC236}">
              <a16:creationId xmlns:a16="http://schemas.microsoft.com/office/drawing/2014/main" id="{00000000-0008-0000-0400-000077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20" name="テキスト ボックス 119">
          <a:extLst>
            <a:ext uri="{FF2B5EF4-FFF2-40B4-BE49-F238E27FC236}">
              <a16:creationId xmlns:a16="http://schemas.microsoft.com/office/drawing/2014/main" id="{00000000-0008-0000-0400-000078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21" name="物件費グラフ枠">
          <a:extLst>
            <a:ext uri="{FF2B5EF4-FFF2-40B4-BE49-F238E27FC236}">
              <a16:creationId xmlns:a16="http://schemas.microsoft.com/office/drawing/2014/main" id="{00000000-0008-0000-0400-000079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12</xdr:row>
      <xdr:rowOff>113284</xdr:rowOff>
    </xdr:from>
    <xdr:to>
      <xdr:col>82</xdr:col>
      <xdr:colOff>107950</xdr:colOff>
      <xdr:row>21</xdr:row>
      <xdr:rowOff>5842</xdr:rowOff>
    </xdr:to>
    <xdr:cxnSp macro="">
      <xdr:nvCxnSpPr>
        <xdr:cNvPr id="122" name="直線コネクタ 121">
          <a:extLst>
            <a:ext uri="{FF2B5EF4-FFF2-40B4-BE49-F238E27FC236}">
              <a16:creationId xmlns:a16="http://schemas.microsoft.com/office/drawing/2014/main" id="{00000000-0008-0000-0400-00007A000000}"/>
            </a:ext>
          </a:extLst>
        </xdr:cNvPr>
        <xdr:cNvCxnSpPr/>
      </xdr:nvCxnSpPr>
      <xdr:spPr>
        <a:xfrm flipV="1">
          <a:off x="16510000" y="2170684"/>
          <a:ext cx="0" cy="14356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20</xdr:row>
      <xdr:rowOff>149369</xdr:rowOff>
    </xdr:from>
    <xdr:ext cx="762000" cy="259045"/>
    <xdr:sp macro="" textlink="">
      <xdr:nvSpPr>
        <xdr:cNvPr id="123" name="物件費最小値テキスト">
          <a:extLst>
            <a:ext uri="{FF2B5EF4-FFF2-40B4-BE49-F238E27FC236}">
              <a16:creationId xmlns:a16="http://schemas.microsoft.com/office/drawing/2014/main" id="{00000000-0008-0000-0400-00007B000000}"/>
            </a:ext>
          </a:extLst>
        </xdr:cNvPr>
        <xdr:cNvSpPr txBox="1"/>
      </xdr:nvSpPr>
      <xdr:spPr>
        <a:xfrm>
          <a:off x="16598900" y="35783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5842</xdr:rowOff>
    </xdr:from>
    <xdr:to>
      <xdr:col>82</xdr:col>
      <xdr:colOff>196850</xdr:colOff>
      <xdr:row>21</xdr:row>
      <xdr:rowOff>5842</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6421100" y="36062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28211</xdr:rowOff>
    </xdr:from>
    <xdr:ext cx="762000" cy="259045"/>
    <xdr:sp macro="" textlink="">
      <xdr:nvSpPr>
        <xdr:cNvPr id="125" name="物件費最大値テキスト">
          <a:extLst>
            <a:ext uri="{FF2B5EF4-FFF2-40B4-BE49-F238E27FC236}">
              <a16:creationId xmlns:a16="http://schemas.microsoft.com/office/drawing/2014/main" id="{00000000-0008-0000-0400-00007D000000}"/>
            </a:ext>
          </a:extLst>
        </xdr:cNvPr>
        <xdr:cNvSpPr txBox="1"/>
      </xdr:nvSpPr>
      <xdr:spPr>
        <a:xfrm>
          <a:off x="16598900" y="19141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12</xdr:row>
      <xdr:rowOff>113284</xdr:rowOff>
    </xdr:from>
    <xdr:to>
      <xdr:col>82</xdr:col>
      <xdr:colOff>196850</xdr:colOff>
      <xdr:row>12</xdr:row>
      <xdr:rowOff>113284</xdr:rowOff>
    </xdr:to>
    <xdr:cxnSp macro="">
      <xdr:nvCxnSpPr>
        <xdr:cNvPr id="126" name="直線コネクタ 125">
          <a:extLst>
            <a:ext uri="{FF2B5EF4-FFF2-40B4-BE49-F238E27FC236}">
              <a16:creationId xmlns:a16="http://schemas.microsoft.com/office/drawing/2014/main" id="{00000000-0008-0000-0400-00007E000000}"/>
            </a:ext>
          </a:extLst>
        </xdr:cNvPr>
        <xdr:cNvCxnSpPr/>
      </xdr:nvCxnSpPr>
      <xdr:spPr>
        <a:xfrm>
          <a:off x="16421100" y="21706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12</xdr:row>
      <xdr:rowOff>168148</xdr:rowOff>
    </xdr:from>
    <xdr:to>
      <xdr:col>82</xdr:col>
      <xdr:colOff>107950</xdr:colOff>
      <xdr:row>13</xdr:row>
      <xdr:rowOff>60706</xdr:rowOff>
    </xdr:to>
    <xdr:cxnSp macro="">
      <xdr:nvCxnSpPr>
        <xdr:cNvPr id="127" name="直線コネクタ 126">
          <a:extLst>
            <a:ext uri="{FF2B5EF4-FFF2-40B4-BE49-F238E27FC236}">
              <a16:creationId xmlns:a16="http://schemas.microsoft.com/office/drawing/2014/main" id="{00000000-0008-0000-0400-00007F000000}"/>
            </a:ext>
          </a:extLst>
        </xdr:cNvPr>
        <xdr:cNvCxnSpPr/>
      </xdr:nvCxnSpPr>
      <xdr:spPr>
        <a:xfrm>
          <a:off x="15671800" y="2225548"/>
          <a:ext cx="838200" cy="640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15</xdr:row>
      <xdr:rowOff>105427</xdr:rowOff>
    </xdr:from>
    <xdr:ext cx="762000" cy="259045"/>
    <xdr:sp macro="" textlink="">
      <xdr:nvSpPr>
        <xdr:cNvPr id="128" name="物件費平均値テキスト">
          <a:extLst>
            <a:ext uri="{FF2B5EF4-FFF2-40B4-BE49-F238E27FC236}">
              <a16:creationId xmlns:a16="http://schemas.microsoft.com/office/drawing/2014/main" id="{00000000-0008-0000-0400-000080000000}"/>
            </a:ext>
          </a:extLst>
        </xdr:cNvPr>
        <xdr:cNvSpPr txBox="1"/>
      </xdr:nvSpPr>
      <xdr:spPr>
        <a:xfrm>
          <a:off x="16598900" y="26771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15</xdr:row>
      <xdr:rowOff>133350</xdr:rowOff>
    </xdr:from>
    <xdr:to>
      <xdr:col>82</xdr:col>
      <xdr:colOff>158750</xdr:colOff>
      <xdr:row>16</xdr:row>
      <xdr:rowOff>63500</xdr:rowOff>
    </xdr:to>
    <xdr:sp macro="" textlink="">
      <xdr:nvSpPr>
        <xdr:cNvPr id="129" name="フローチャート: 判断 128">
          <a:extLst>
            <a:ext uri="{FF2B5EF4-FFF2-40B4-BE49-F238E27FC236}">
              <a16:creationId xmlns:a16="http://schemas.microsoft.com/office/drawing/2014/main" id="{00000000-0008-0000-0400-000081000000}"/>
            </a:ext>
          </a:extLst>
        </xdr:cNvPr>
        <xdr:cNvSpPr/>
      </xdr:nvSpPr>
      <xdr:spPr>
        <a:xfrm>
          <a:off x="16459200" y="2705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12</xdr:row>
      <xdr:rowOff>149860</xdr:rowOff>
    </xdr:from>
    <xdr:to>
      <xdr:col>78</xdr:col>
      <xdr:colOff>69850</xdr:colOff>
      <xdr:row>12</xdr:row>
      <xdr:rowOff>168148</xdr:rowOff>
    </xdr:to>
    <xdr:cxnSp macro="">
      <xdr:nvCxnSpPr>
        <xdr:cNvPr id="130" name="直線コネクタ 129">
          <a:extLst>
            <a:ext uri="{FF2B5EF4-FFF2-40B4-BE49-F238E27FC236}">
              <a16:creationId xmlns:a16="http://schemas.microsoft.com/office/drawing/2014/main" id="{00000000-0008-0000-0400-000082000000}"/>
            </a:ext>
          </a:extLst>
        </xdr:cNvPr>
        <xdr:cNvCxnSpPr/>
      </xdr:nvCxnSpPr>
      <xdr:spPr>
        <a:xfrm>
          <a:off x="14782800" y="2207260"/>
          <a:ext cx="8890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15</xdr:row>
      <xdr:rowOff>87630</xdr:rowOff>
    </xdr:from>
    <xdr:to>
      <xdr:col>78</xdr:col>
      <xdr:colOff>120650</xdr:colOff>
      <xdr:row>16</xdr:row>
      <xdr:rowOff>17780</xdr:rowOff>
    </xdr:to>
    <xdr:sp macro="" textlink="">
      <xdr:nvSpPr>
        <xdr:cNvPr id="131" name="フローチャート: 判断 130">
          <a:extLst>
            <a:ext uri="{FF2B5EF4-FFF2-40B4-BE49-F238E27FC236}">
              <a16:creationId xmlns:a16="http://schemas.microsoft.com/office/drawing/2014/main" id="{00000000-0008-0000-0400-000083000000}"/>
            </a:ext>
          </a:extLst>
        </xdr:cNvPr>
        <xdr:cNvSpPr/>
      </xdr:nvSpPr>
      <xdr:spPr>
        <a:xfrm>
          <a:off x="15621000" y="2659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16</xdr:row>
      <xdr:rowOff>2557</xdr:rowOff>
    </xdr:from>
    <xdr:ext cx="736600" cy="259045"/>
    <xdr:sp macro="" textlink="">
      <xdr:nvSpPr>
        <xdr:cNvPr id="132" name="テキスト ボックス 131">
          <a:extLst>
            <a:ext uri="{FF2B5EF4-FFF2-40B4-BE49-F238E27FC236}">
              <a16:creationId xmlns:a16="http://schemas.microsoft.com/office/drawing/2014/main" id="{00000000-0008-0000-0400-000084000000}"/>
            </a:ext>
          </a:extLst>
        </xdr:cNvPr>
        <xdr:cNvSpPr txBox="1"/>
      </xdr:nvSpPr>
      <xdr:spPr>
        <a:xfrm>
          <a:off x="15290800" y="27457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12</xdr:row>
      <xdr:rowOff>104140</xdr:rowOff>
    </xdr:from>
    <xdr:to>
      <xdr:col>73</xdr:col>
      <xdr:colOff>180975</xdr:colOff>
      <xdr:row>12</xdr:row>
      <xdr:rowOff>149860</xdr:rowOff>
    </xdr:to>
    <xdr:cxnSp macro="">
      <xdr:nvCxnSpPr>
        <xdr:cNvPr id="133" name="直線コネクタ 132">
          <a:extLst>
            <a:ext uri="{FF2B5EF4-FFF2-40B4-BE49-F238E27FC236}">
              <a16:creationId xmlns:a16="http://schemas.microsoft.com/office/drawing/2014/main" id="{00000000-0008-0000-0400-000085000000}"/>
            </a:ext>
          </a:extLst>
        </xdr:cNvPr>
        <xdr:cNvCxnSpPr/>
      </xdr:nvCxnSpPr>
      <xdr:spPr>
        <a:xfrm>
          <a:off x="13893800" y="216154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15</xdr:row>
      <xdr:rowOff>96774</xdr:rowOff>
    </xdr:from>
    <xdr:to>
      <xdr:col>74</xdr:col>
      <xdr:colOff>31750</xdr:colOff>
      <xdr:row>16</xdr:row>
      <xdr:rowOff>26924</xdr:rowOff>
    </xdr:to>
    <xdr:sp macro="" textlink="">
      <xdr:nvSpPr>
        <xdr:cNvPr id="134" name="フローチャート: 判断 133">
          <a:extLst>
            <a:ext uri="{FF2B5EF4-FFF2-40B4-BE49-F238E27FC236}">
              <a16:creationId xmlns:a16="http://schemas.microsoft.com/office/drawing/2014/main" id="{00000000-0008-0000-0400-000086000000}"/>
            </a:ext>
          </a:extLst>
        </xdr:cNvPr>
        <xdr:cNvSpPr/>
      </xdr:nvSpPr>
      <xdr:spPr>
        <a:xfrm>
          <a:off x="14732000" y="26685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16</xdr:row>
      <xdr:rowOff>11701</xdr:rowOff>
    </xdr:from>
    <xdr:ext cx="762000" cy="259045"/>
    <xdr:sp macro="" textlink="">
      <xdr:nvSpPr>
        <xdr:cNvPr id="135" name="テキスト ボックス 134">
          <a:extLst>
            <a:ext uri="{FF2B5EF4-FFF2-40B4-BE49-F238E27FC236}">
              <a16:creationId xmlns:a16="http://schemas.microsoft.com/office/drawing/2014/main" id="{00000000-0008-0000-0400-000087000000}"/>
            </a:ext>
          </a:extLst>
        </xdr:cNvPr>
        <xdr:cNvSpPr txBox="1"/>
      </xdr:nvSpPr>
      <xdr:spPr>
        <a:xfrm>
          <a:off x="14401800" y="27549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12</xdr:row>
      <xdr:rowOff>104140</xdr:rowOff>
    </xdr:from>
    <xdr:to>
      <xdr:col>69</xdr:col>
      <xdr:colOff>92075</xdr:colOff>
      <xdr:row>13</xdr:row>
      <xdr:rowOff>51562</xdr:rowOff>
    </xdr:to>
    <xdr:cxnSp macro="">
      <xdr:nvCxnSpPr>
        <xdr:cNvPr id="136" name="直線コネクタ 135">
          <a:extLst>
            <a:ext uri="{FF2B5EF4-FFF2-40B4-BE49-F238E27FC236}">
              <a16:creationId xmlns:a16="http://schemas.microsoft.com/office/drawing/2014/main" id="{00000000-0008-0000-0400-000088000000}"/>
            </a:ext>
          </a:extLst>
        </xdr:cNvPr>
        <xdr:cNvCxnSpPr/>
      </xdr:nvCxnSpPr>
      <xdr:spPr>
        <a:xfrm flipV="1">
          <a:off x="13004800" y="2161540"/>
          <a:ext cx="889000" cy="1188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14</xdr:row>
      <xdr:rowOff>158496</xdr:rowOff>
    </xdr:from>
    <xdr:to>
      <xdr:col>69</xdr:col>
      <xdr:colOff>142875</xdr:colOff>
      <xdr:row>15</xdr:row>
      <xdr:rowOff>88646</xdr:rowOff>
    </xdr:to>
    <xdr:sp macro="" textlink="">
      <xdr:nvSpPr>
        <xdr:cNvPr id="137" name="フローチャート: 判断 136">
          <a:extLst>
            <a:ext uri="{FF2B5EF4-FFF2-40B4-BE49-F238E27FC236}">
              <a16:creationId xmlns:a16="http://schemas.microsoft.com/office/drawing/2014/main" id="{00000000-0008-0000-0400-000089000000}"/>
            </a:ext>
          </a:extLst>
        </xdr:cNvPr>
        <xdr:cNvSpPr/>
      </xdr:nvSpPr>
      <xdr:spPr>
        <a:xfrm>
          <a:off x="13843000" y="25587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15</xdr:row>
      <xdr:rowOff>73423</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3512800" y="26451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60198</xdr:rowOff>
    </xdr:from>
    <xdr:to>
      <xdr:col>65</xdr:col>
      <xdr:colOff>53975</xdr:colOff>
      <xdr:row>15</xdr:row>
      <xdr:rowOff>161798</xdr:rowOff>
    </xdr:to>
    <xdr:sp macro="" textlink="">
      <xdr:nvSpPr>
        <xdr:cNvPr id="139" name="フローチャート: 判断 138">
          <a:extLst>
            <a:ext uri="{FF2B5EF4-FFF2-40B4-BE49-F238E27FC236}">
              <a16:creationId xmlns:a16="http://schemas.microsoft.com/office/drawing/2014/main" id="{00000000-0008-0000-0400-00008B000000}"/>
            </a:ext>
          </a:extLst>
        </xdr:cNvPr>
        <xdr:cNvSpPr/>
      </xdr:nvSpPr>
      <xdr:spPr>
        <a:xfrm>
          <a:off x="12954000" y="26319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15</xdr:row>
      <xdr:rowOff>146575</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2623800" y="27183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4" name="テキスト ボックス 143">
          <a:extLst>
            <a:ext uri="{FF2B5EF4-FFF2-40B4-BE49-F238E27FC236}">
              <a16:creationId xmlns:a16="http://schemas.microsoft.com/office/drawing/2014/main" id="{00000000-0008-0000-0400-000090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5" name="テキスト ボックス 144">
          <a:extLst>
            <a:ext uri="{FF2B5EF4-FFF2-40B4-BE49-F238E27FC236}">
              <a16:creationId xmlns:a16="http://schemas.microsoft.com/office/drawing/2014/main" id="{00000000-0008-0000-0400-000091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13</xdr:row>
      <xdr:rowOff>9906</xdr:rowOff>
    </xdr:from>
    <xdr:to>
      <xdr:col>82</xdr:col>
      <xdr:colOff>158750</xdr:colOff>
      <xdr:row>13</xdr:row>
      <xdr:rowOff>111506</xdr:rowOff>
    </xdr:to>
    <xdr:sp macro="" textlink="">
      <xdr:nvSpPr>
        <xdr:cNvPr id="146" name="楕円 145">
          <a:extLst>
            <a:ext uri="{FF2B5EF4-FFF2-40B4-BE49-F238E27FC236}">
              <a16:creationId xmlns:a16="http://schemas.microsoft.com/office/drawing/2014/main" id="{00000000-0008-0000-0400-000092000000}"/>
            </a:ext>
          </a:extLst>
        </xdr:cNvPr>
        <xdr:cNvSpPr/>
      </xdr:nvSpPr>
      <xdr:spPr>
        <a:xfrm>
          <a:off x="16459200" y="22387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12</xdr:row>
      <xdr:rowOff>89933</xdr:rowOff>
    </xdr:from>
    <xdr:ext cx="762000" cy="259045"/>
    <xdr:sp macro="" textlink="">
      <xdr:nvSpPr>
        <xdr:cNvPr id="147" name="物件費該当値テキスト">
          <a:extLst>
            <a:ext uri="{FF2B5EF4-FFF2-40B4-BE49-F238E27FC236}">
              <a16:creationId xmlns:a16="http://schemas.microsoft.com/office/drawing/2014/main" id="{00000000-0008-0000-0400-000093000000}"/>
            </a:ext>
          </a:extLst>
        </xdr:cNvPr>
        <xdr:cNvSpPr txBox="1"/>
      </xdr:nvSpPr>
      <xdr:spPr>
        <a:xfrm>
          <a:off x="16598900" y="21473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12</xdr:row>
      <xdr:rowOff>117348</xdr:rowOff>
    </xdr:from>
    <xdr:to>
      <xdr:col>78</xdr:col>
      <xdr:colOff>120650</xdr:colOff>
      <xdr:row>13</xdr:row>
      <xdr:rowOff>47498</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5621000" y="21747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11</xdr:row>
      <xdr:rowOff>57675</xdr:rowOff>
    </xdr:from>
    <xdr:ext cx="7366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5290800" y="194362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12</xdr:row>
      <xdr:rowOff>99060</xdr:rowOff>
    </xdr:from>
    <xdr:to>
      <xdr:col>74</xdr:col>
      <xdr:colOff>31750</xdr:colOff>
      <xdr:row>13</xdr:row>
      <xdr:rowOff>29210</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4732000" y="2156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11</xdr:row>
      <xdr:rowOff>39387</xdr:rowOff>
    </xdr:from>
    <xdr:ext cx="762000" cy="259045"/>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4401800" y="1925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12</xdr:row>
      <xdr:rowOff>53340</xdr:rowOff>
    </xdr:from>
    <xdr:to>
      <xdr:col>69</xdr:col>
      <xdr:colOff>142875</xdr:colOff>
      <xdr:row>12</xdr:row>
      <xdr:rowOff>154940</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3843000" y="2110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10</xdr:row>
      <xdr:rowOff>165117</xdr:rowOff>
    </xdr:from>
    <xdr:ext cx="762000" cy="259045"/>
    <xdr:sp macro=""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3512800" y="1879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13</xdr:row>
      <xdr:rowOff>762</xdr:rowOff>
    </xdr:from>
    <xdr:to>
      <xdr:col>65</xdr:col>
      <xdr:colOff>53975</xdr:colOff>
      <xdr:row>13</xdr:row>
      <xdr:rowOff>102362</xdr:rowOff>
    </xdr:to>
    <xdr:sp macro="" textlink="">
      <xdr:nvSpPr>
        <xdr:cNvPr id="154" name="楕円 153">
          <a:extLst>
            <a:ext uri="{FF2B5EF4-FFF2-40B4-BE49-F238E27FC236}">
              <a16:creationId xmlns:a16="http://schemas.microsoft.com/office/drawing/2014/main" id="{00000000-0008-0000-0400-00009A000000}"/>
            </a:ext>
          </a:extLst>
        </xdr:cNvPr>
        <xdr:cNvSpPr/>
      </xdr:nvSpPr>
      <xdr:spPr>
        <a:xfrm>
          <a:off x="12954000" y="22296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11</xdr:row>
      <xdr:rowOff>112539</xdr:rowOff>
    </xdr:from>
    <xdr:ext cx="762000" cy="259045"/>
    <xdr:sp macro="" textlink="">
      <xdr:nvSpPr>
        <xdr:cNvPr id="155" name="テキスト ボックス 154">
          <a:extLst>
            <a:ext uri="{FF2B5EF4-FFF2-40B4-BE49-F238E27FC236}">
              <a16:creationId xmlns:a16="http://schemas.microsoft.com/office/drawing/2014/main" id="{00000000-0008-0000-0400-00009B000000}"/>
            </a:ext>
          </a:extLst>
        </xdr:cNvPr>
        <xdr:cNvSpPr txBox="1"/>
      </xdr:nvSpPr>
      <xdr:spPr>
        <a:xfrm>
          <a:off x="12623800" y="19984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4" name="正方形/長方形 163">
          <a:extLst>
            <a:ext uri="{FF2B5EF4-FFF2-40B4-BE49-F238E27FC236}">
              <a16:creationId xmlns:a16="http://schemas.microsoft.com/office/drawing/2014/main" id="{00000000-0008-0000-0400-0000A4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5" name="正方形/長方形 164">
          <a:extLst>
            <a:ext uri="{FF2B5EF4-FFF2-40B4-BE49-F238E27FC236}">
              <a16:creationId xmlns:a16="http://schemas.microsoft.com/office/drawing/2014/main" id="{00000000-0008-0000-0400-0000A5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6" name="テキスト ボックス 165">
          <a:extLst>
            <a:ext uri="{FF2B5EF4-FFF2-40B4-BE49-F238E27FC236}">
              <a16:creationId xmlns:a16="http://schemas.microsoft.com/office/drawing/2014/main" id="{00000000-0008-0000-0400-0000A6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扶助費は前年度と同水準であり、類似団体平均を大きく下回っている。</a:t>
          </a:r>
          <a:endParaRPr lang="ja-JP" altLang="ja-JP" sz="1400">
            <a:effectLst/>
          </a:endParaRPr>
        </a:p>
        <a:p>
          <a:r>
            <a:rPr kumimoji="1" lang="ja-JP" altLang="ja-JP" sz="1100">
              <a:solidFill>
                <a:schemeClr val="dk1"/>
              </a:solidFill>
              <a:effectLst/>
              <a:latin typeface="+mn-lt"/>
              <a:ea typeface="+mn-ea"/>
              <a:cs typeface="+mn-cs"/>
            </a:rPr>
            <a:t>　今後は少子高齢化の進行による社会保障経費の増大に備え、給付と負担の適正化に努めていく。</a:t>
          </a:r>
          <a:endParaRPr lang="ja-JP" altLang="ja-JP" sz="1400">
            <a:effectLst/>
          </a:endParaRPr>
        </a:p>
      </xdr:txBody>
    </xdr:sp>
    <xdr:clientData/>
  </xdr:twoCellAnchor>
  <xdr:oneCellAnchor>
    <xdr:from>
      <xdr:col>3</xdr:col>
      <xdr:colOff>123825</xdr:colOff>
      <xdr:row>49</xdr:row>
      <xdr:rowOff>107950</xdr:rowOff>
    </xdr:from>
    <xdr:ext cx="298543" cy="225703"/>
    <xdr:sp macro=""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29028</xdr:rowOff>
    </xdr:from>
    <xdr:to>
      <xdr:col>26</xdr:col>
      <xdr:colOff>184150</xdr:colOff>
      <xdr:row>62</xdr:row>
      <xdr:rowOff>29028</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58255</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45357</xdr:rowOff>
    </xdr:from>
    <xdr:to>
      <xdr:col>26</xdr:col>
      <xdr:colOff>184150</xdr:colOff>
      <xdr:row>60</xdr:row>
      <xdr:rowOff>45357</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74584</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61685</xdr:rowOff>
    </xdr:from>
    <xdr:to>
      <xdr:col>26</xdr:col>
      <xdr:colOff>184150</xdr:colOff>
      <xdr:row>58</xdr:row>
      <xdr:rowOff>61685</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90912</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78015</xdr:rowOff>
    </xdr:from>
    <xdr:to>
      <xdr:col>26</xdr:col>
      <xdr:colOff>184150</xdr:colOff>
      <xdr:row>56</xdr:row>
      <xdr:rowOff>78015</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107242</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94343</xdr:rowOff>
    </xdr:from>
    <xdr:to>
      <xdr:col>26</xdr:col>
      <xdr:colOff>184150</xdr:colOff>
      <xdr:row>54</xdr:row>
      <xdr:rowOff>94343</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123570</xdr:rowOff>
    </xdr:from>
    <xdr:ext cx="508000" cy="25904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110672</xdr:rowOff>
    </xdr:from>
    <xdr:to>
      <xdr:col>26</xdr:col>
      <xdr:colOff>184150</xdr:colOff>
      <xdr:row>52</xdr:row>
      <xdr:rowOff>110672</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762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139899</xdr:rowOff>
    </xdr:from>
    <xdr:ext cx="508000" cy="259045"/>
    <xdr:sp macro="" textlink="">
      <xdr:nvSpPr>
        <xdr:cNvPr id="181" name="テキスト ボックス 180">
          <a:extLst>
            <a:ext uri="{FF2B5EF4-FFF2-40B4-BE49-F238E27FC236}">
              <a16:creationId xmlns:a16="http://schemas.microsoft.com/office/drawing/2014/main" id="{00000000-0008-0000-0400-0000B5000000}"/>
            </a:ext>
          </a:extLst>
        </xdr:cNvPr>
        <xdr:cNvSpPr txBox="1"/>
      </xdr:nvSpPr>
      <xdr:spPr>
        <a:xfrm>
          <a:off x="254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2" name="直線コネクタ 181">
          <a:extLst>
            <a:ext uri="{FF2B5EF4-FFF2-40B4-BE49-F238E27FC236}">
              <a16:creationId xmlns:a16="http://schemas.microsoft.com/office/drawing/2014/main" id="{00000000-0008-0000-0400-0000B6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3" name="テキスト ボックス 182">
          <a:extLst>
            <a:ext uri="{FF2B5EF4-FFF2-40B4-BE49-F238E27FC236}">
              <a16:creationId xmlns:a16="http://schemas.microsoft.com/office/drawing/2014/main" id="{00000000-0008-0000-0400-0000B7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4" name="扶助費グラフ枠">
          <a:extLst>
            <a:ext uri="{FF2B5EF4-FFF2-40B4-BE49-F238E27FC236}">
              <a16:creationId xmlns:a16="http://schemas.microsoft.com/office/drawing/2014/main" id="{00000000-0008-0000-0400-0000B8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78015</xdr:rowOff>
    </xdr:from>
    <xdr:to>
      <xdr:col>24</xdr:col>
      <xdr:colOff>25400</xdr:colOff>
      <xdr:row>60</xdr:row>
      <xdr:rowOff>132443</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flipV="1">
          <a:off x="4826000" y="8993415"/>
          <a:ext cx="0" cy="14260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60</xdr:row>
      <xdr:rowOff>104520</xdr:rowOff>
    </xdr:from>
    <xdr:ext cx="762000" cy="259045"/>
    <xdr:sp macro="" textlink="">
      <xdr:nvSpPr>
        <xdr:cNvPr id="186" name="扶助費最小値テキスト">
          <a:extLst>
            <a:ext uri="{FF2B5EF4-FFF2-40B4-BE49-F238E27FC236}">
              <a16:creationId xmlns:a16="http://schemas.microsoft.com/office/drawing/2014/main" id="{00000000-0008-0000-0400-0000BA000000}"/>
            </a:ext>
          </a:extLst>
        </xdr:cNvPr>
        <xdr:cNvSpPr txBox="1"/>
      </xdr:nvSpPr>
      <xdr:spPr>
        <a:xfrm>
          <a:off x="4914900" y="103915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60</xdr:row>
      <xdr:rowOff>132443</xdr:rowOff>
    </xdr:from>
    <xdr:to>
      <xdr:col>24</xdr:col>
      <xdr:colOff>114300</xdr:colOff>
      <xdr:row>60</xdr:row>
      <xdr:rowOff>132443</xdr:rowOff>
    </xdr:to>
    <xdr:cxnSp macro="">
      <xdr:nvCxnSpPr>
        <xdr:cNvPr id="187" name="直線コネクタ 186">
          <a:extLst>
            <a:ext uri="{FF2B5EF4-FFF2-40B4-BE49-F238E27FC236}">
              <a16:creationId xmlns:a16="http://schemas.microsoft.com/office/drawing/2014/main" id="{00000000-0008-0000-0400-0000BB000000}"/>
            </a:ext>
          </a:extLst>
        </xdr:cNvPr>
        <xdr:cNvCxnSpPr/>
      </xdr:nvCxnSpPr>
      <xdr:spPr>
        <a:xfrm>
          <a:off x="4737100" y="104194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164392</xdr:rowOff>
    </xdr:from>
    <xdr:ext cx="762000" cy="259045"/>
    <xdr:sp macro="" textlink="">
      <xdr:nvSpPr>
        <xdr:cNvPr id="188" name="扶助費最大値テキスト">
          <a:extLst>
            <a:ext uri="{FF2B5EF4-FFF2-40B4-BE49-F238E27FC236}">
              <a16:creationId xmlns:a16="http://schemas.microsoft.com/office/drawing/2014/main" id="{00000000-0008-0000-0400-0000BC000000}"/>
            </a:ext>
          </a:extLst>
        </xdr:cNvPr>
        <xdr:cNvSpPr txBox="1"/>
      </xdr:nvSpPr>
      <xdr:spPr>
        <a:xfrm>
          <a:off x="4914900" y="87368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52</xdr:row>
      <xdr:rowOff>78015</xdr:rowOff>
    </xdr:from>
    <xdr:to>
      <xdr:col>24</xdr:col>
      <xdr:colOff>114300</xdr:colOff>
      <xdr:row>52</xdr:row>
      <xdr:rowOff>78015</xdr:rowOff>
    </xdr:to>
    <xdr:cxnSp macro="">
      <xdr:nvCxnSpPr>
        <xdr:cNvPr id="189" name="直線コネクタ 188">
          <a:extLst>
            <a:ext uri="{FF2B5EF4-FFF2-40B4-BE49-F238E27FC236}">
              <a16:creationId xmlns:a16="http://schemas.microsoft.com/office/drawing/2014/main" id="{00000000-0008-0000-0400-0000BD000000}"/>
            </a:ext>
          </a:extLst>
        </xdr:cNvPr>
        <xdr:cNvCxnSpPr/>
      </xdr:nvCxnSpPr>
      <xdr:spPr>
        <a:xfrm>
          <a:off x="4737100" y="89934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53</xdr:row>
      <xdr:rowOff>48078</xdr:rowOff>
    </xdr:from>
    <xdr:to>
      <xdr:col>24</xdr:col>
      <xdr:colOff>25400</xdr:colOff>
      <xdr:row>53</xdr:row>
      <xdr:rowOff>69850</xdr:rowOff>
    </xdr:to>
    <xdr:cxnSp macro="">
      <xdr:nvCxnSpPr>
        <xdr:cNvPr id="190" name="直線コネクタ 189">
          <a:extLst>
            <a:ext uri="{FF2B5EF4-FFF2-40B4-BE49-F238E27FC236}">
              <a16:creationId xmlns:a16="http://schemas.microsoft.com/office/drawing/2014/main" id="{00000000-0008-0000-0400-0000BE000000}"/>
            </a:ext>
          </a:extLst>
        </xdr:cNvPr>
        <xdr:cNvCxnSpPr/>
      </xdr:nvCxnSpPr>
      <xdr:spPr>
        <a:xfrm flipV="1">
          <a:off x="3987800" y="9134928"/>
          <a:ext cx="838200" cy="217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54</xdr:row>
      <xdr:rowOff>146249</xdr:rowOff>
    </xdr:from>
    <xdr:ext cx="762000" cy="259045"/>
    <xdr:sp macro="" textlink="">
      <xdr:nvSpPr>
        <xdr:cNvPr id="191" name="扶助費平均値テキスト">
          <a:extLst>
            <a:ext uri="{FF2B5EF4-FFF2-40B4-BE49-F238E27FC236}">
              <a16:creationId xmlns:a16="http://schemas.microsoft.com/office/drawing/2014/main" id="{00000000-0008-0000-0400-0000BF000000}"/>
            </a:ext>
          </a:extLst>
        </xdr:cNvPr>
        <xdr:cNvSpPr txBox="1"/>
      </xdr:nvSpPr>
      <xdr:spPr>
        <a:xfrm>
          <a:off x="4914900" y="940454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2722</xdr:rowOff>
    </xdr:from>
    <xdr:to>
      <xdr:col>24</xdr:col>
      <xdr:colOff>76200</xdr:colOff>
      <xdr:row>55</xdr:row>
      <xdr:rowOff>104322</xdr:rowOff>
    </xdr:to>
    <xdr:sp macro="" textlink="">
      <xdr:nvSpPr>
        <xdr:cNvPr id="192" name="フローチャート: 判断 191">
          <a:extLst>
            <a:ext uri="{FF2B5EF4-FFF2-40B4-BE49-F238E27FC236}">
              <a16:creationId xmlns:a16="http://schemas.microsoft.com/office/drawing/2014/main" id="{00000000-0008-0000-0400-0000C0000000}"/>
            </a:ext>
          </a:extLst>
        </xdr:cNvPr>
        <xdr:cNvSpPr/>
      </xdr:nvSpPr>
      <xdr:spPr>
        <a:xfrm>
          <a:off x="4775200" y="94324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53</xdr:row>
      <xdr:rowOff>37193</xdr:rowOff>
    </xdr:from>
    <xdr:to>
      <xdr:col>19</xdr:col>
      <xdr:colOff>187325</xdr:colOff>
      <xdr:row>53</xdr:row>
      <xdr:rowOff>69850</xdr:rowOff>
    </xdr:to>
    <xdr:cxnSp macro="">
      <xdr:nvCxnSpPr>
        <xdr:cNvPr id="193" name="直線コネクタ 192">
          <a:extLst>
            <a:ext uri="{FF2B5EF4-FFF2-40B4-BE49-F238E27FC236}">
              <a16:creationId xmlns:a16="http://schemas.microsoft.com/office/drawing/2014/main" id="{00000000-0008-0000-0400-0000C1000000}"/>
            </a:ext>
          </a:extLst>
        </xdr:cNvPr>
        <xdr:cNvCxnSpPr/>
      </xdr:nvCxnSpPr>
      <xdr:spPr>
        <a:xfrm>
          <a:off x="3098800" y="9124043"/>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54</xdr:row>
      <xdr:rowOff>141515</xdr:rowOff>
    </xdr:from>
    <xdr:to>
      <xdr:col>20</xdr:col>
      <xdr:colOff>38100</xdr:colOff>
      <xdr:row>55</xdr:row>
      <xdr:rowOff>71665</xdr:rowOff>
    </xdr:to>
    <xdr:sp macro="" textlink="">
      <xdr:nvSpPr>
        <xdr:cNvPr id="194" name="フローチャート: 判断 193">
          <a:extLst>
            <a:ext uri="{FF2B5EF4-FFF2-40B4-BE49-F238E27FC236}">
              <a16:creationId xmlns:a16="http://schemas.microsoft.com/office/drawing/2014/main" id="{00000000-0008-0000-0400-0000C2000000}"/>
            </a:ext>
          </a:extLst>
        </xdr:cNvPr>
        <xdr:cNvSpPr/>
      </xdr:nvSpPr>
      <xdr:spPr>
        <a:xfrm>
          <a:off x="3937000" y="9399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55</xdr:row>
      <xdr:rowOff>56442</xdr:rowOff>
    </xdr:from>
    <xdr:ext cx="736600" cy="259045"/>
    <xdr:sp macro="" textlink="">
      <xdr:nvSpPr>
        <xdr:cNvPr id="195" name="テキスト ボックス 194">
          <a:extLst>
            <a:ext uri="{FF2B5EF4-FFF2-40B4-BE49-F238E27FC236}">
              <a16:creationId xmlns:a16="http://schemas.microsoft.com/office/drawing/2014/main" id="{00000000-0008-0000-0400-0000C3000000}"/>
            </a:ext>
          </a:extLst>
        </xdr:cNvPr>
        <xdr:cNvSpPr txBox="1"/>
      </xdr:nvSpPr>
      <xdr:spPr>
        <a:xfrm>
          <a:off x="3606800" y="948619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53</xdr:row>
      <xdr:rowOff>37193</xdr:rowOff>
    </xdr:from>
    <xdr:to>
      <xdr:col>15</xdr:col>
      <xdr:colOff>98425</xdr:colOff>
      <xdr:row>53</xdr:row>
      <xdr:rowOff>37193</xdr:rowOff>
    </xdr:to>
    <xdr:cxnSp macro="">
      <xdr:nvCxnSpPr>
        <xdr:cNvPr id="196" name="直線コネクタ 195">
          <a:extLst>
            <a:ext uri="{FF2B5EF4-FFF2-40B4-BE49-F238E27FC236}">
              <a16:creationId xmlns:a16="http://schemas.microsoft.com/office/drawing/2014/main" id="{00000000-0008-0000-0400-0000C4000000}"/>
            </a:ext>
          </a:extLst>
        </xdr:cNvPr>
        <xdr:cNvCxnSpPr/>
      </xdr:nvCxnSpPr>
      <xdr:spPr>
        <a:xfrm>
          <a:off x="2209800" y="9124043"/>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54</xdr:row>
      <xdr:rowOff>97972</xdr:rowOff>
    </xdr:from>
    <xdr:to>
      <xdr:col>15</xdr:col>
      <xdr:colOff>149225</xdr:colOff>
      <xdr:row>55</xdr:row>
      <xdr:rowOff>28122</xdr:rowOff>
    </xdr:to>
    <xdr:sp macro="" textlink="">
      <xdr:nvSpPr>
        <xdr:cNvPr id="197" name="フローチャート: 判断 196">
          <a:extLst>
            <a:ext uri="{FF2B5EF4-FFF2-40B4-BE49-F238E27FC236}">
              <a16:creationId xmlns:a16="http://schemas.microsoft.com/office/drawing/2014/main" id="{00000000-0008-0000-0400-0000C5000000}"/>
            </a:ext>
          </a:extLst>
        </xdr:cNvPr>
        <xdr:cNvSpPr/>
      </xdr:nvSpPr>
      <xdr:spPr>
        <a:xfrm>
          <a:off x="3048000" y="93562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55</xdr:row>
      <xdr:rowOff>12899</xdr:rowOff>
    </xdr:from>
    <xdr:ext cx="762000" cy="259045"/>
    <xdr:sp macro="" textlink="">
      <xdr:nvSpPr>
        <xdr:cNvPr id="198" name="テキスト ボックス 197">
          <a:extLst>
            <a:ext uri="{FF2B5EF4-FFF2-40B4-BE49-F238E27FC236}">
              <a16:creationId xmlns:a16="http://schemas.microsoft.com/office/drawing/2014/main" id="{00000000-0008-0000-0400-0000C6000000}"/>
            </a:ext>
          </a:extLst>
        </xdr:cNvPr>
        <xdr:cNvSpPr txBox="1"/>
      </xdr:nvSpPr>
      <xdr:spPr>
        <a:xfrm>
          <a:off x="2717800" y="94426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52</xdr:row>
      <xdr:rowOff>165100</xdr:rowOff>
    </xdr:from>
    <xdr:to>
      <xdr:col>11</xdr:col>
      <xdr:colOff>9525</xdr:colOff>
      <xdr:row>53</xdr:row>
      <xdr:rowOff>37193</xdr:rowOff>
    </xdr:to>
    <xdr:cxnSp macro="">
      <xdr:nvCxnSpPr>
        <xdr:cNvPr id="199" name="直線コネクタ 198">
          <a:extLst>
            <a:ext uri="{FF2B5EF4-FFF2-40B4-BE49-F238E27FC236}">
              <a16:creationId xmlns:a16="http://schemas.microsoft.com/office/drawing/2014/main" id="{00000000-0008-0000-0400-0000C7000000}"/>
            </a:ext>
          </a:extLst>
        </xdr:cNvPr>
        <xdr:cNvCxnSpPr/>
      </xdr:nvCxnSpPr>
      <xdr:spPr>
        <a:xfrm>
          <a:off x="1320800" y="9080500"/>
          <a:ext cx="889000" cy="435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54</xdr:row>
      <xdr:rowOff>54428</xdr:rowOff>
    </xdr:from>
    <xdr:to>
      <xdr:col>11</xdr:col>
      <xdr:colOff>60325</xdr:colOff>
      <xdr:row>54</xdr:row>
      <xdr:rowOff>156028</xdr:rowOff>
    </xdr:to>
    <xdr:sp macro="" textlink="">
      <xdr:nvSpPr>
        <xdr:cNvPr id="200" name="フローチャート: 判断 199">
          <a:extLst>
            <a:ext uri="{FF2B5EF4-FFF2-40B4-BE49-F238E27FC236}">
              <a16:creationId xmlns:a16="http://schemas.microsoft.com/office/drawing/2014/main" id="{00000000-0008-0000-0400-0000C8000000}"/>
            </a:ext>
          </a:extLst>
        </xdr:cNvPr>
        <xdr:cNvSpPr/>
      </xdr:nvSpPr>
      <xdr:spPr>
        <a:xfrm>
          <a:off x="2159000" y="93127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54</xdr:row>
      <xdr:rowOff>140805</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1828800" y="93991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54</xdr:row>
      <xdr:rowOff>76200</xdr:rowOff>
    </xdr:from>
    <xdr:to>
      <xdr:col>6</xdr:col>
      <xdr:colOff>171450</xdr:colOff>
      <xdr:row>55</xdr:row>
      <xdr:rowOff>6350</xdr:rowOff>
    </xdr:to>
    <xdr:sp macro="" textlink="">
      <xdr:nvSpPr>
        <xdr:cNvPr id="202" name="フローチャート: 判断 201">
          <a:extLst>
            <a:ext uri="{FF2B5EF4-FFF2-40B4-BE49-F238E27FC236}">
              <a16:creationId xmlns:a16="http://schemas.microsoft.com/office/drawing/2014/main" id="{00000000-0008-0000-0400-0000CA000000}"/>
            </a:ext>
          </a:extLst>
        </xdr:cNvPr>
        <xdr:cNvSpPr/>
      </xdr:nvSpPr>
      <xdr:spPr>
        <a:xfrm>
          <a:off x="1270000" y="9334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54</xdr:row>
      <xdr:rowOff>162577</xdr:rowOff>
    </xdr:from>
    <xdr:ext cx="762000" cy="259045"/>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939800" y="9420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5" name="テキスト ボックス 204">
          <a:extLst>
            <a:ext uri="{FF2B5EF4-FFF2-40B4-BE49-F238E27FC236}">
              <a16:creationId xmlns:a16="http://schemas.microsoft.com/office/drawing/2014/main" id="{00000000-0008-0000-0400-0000CD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6" name="テキスト ボックス 205">
          <a:extLst>
            <a:ext uri="{FF2B5EF4-FFF2-40B4-BE49-F238E27FC236}">
              <a16:creationId xmlns:a16="http://schemas.microsoft.com/office/drawing/2014/main" id="{00000000-0008-0000-0400-0000CE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7" name="テキスト ボックス 206">
          <a:extLst>
            <a:ext uri="{FF2B5EF4-FFF2-40B4-BE49-F238E27FC236}">
              <a16:creationId xmlns:a16="http://schemas.microsoft.com/office/drawing/2014/main" id="{00000000-0008-0000-0400-0000CF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52</xdr:row>
      <xdr:rowOff>168728</xdr:rowOff>
    </xdr:from>
    <xdr:to>
      <xdr:col>24</xdr:col>
      <xdr:colOff>76200</xdr:colOff>
      <xdr:row>53</xdr:row>
      <xdr:rowOff>98878</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4775200" y="90841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52</xdr:row>
      <xdr:rowOff>13805</xdr:rowOff>
    </xdr:from>
    <xdr:ext cx="762000" cy="259045"/>
    <xdr:sp macro="" textlink="">
      <xdr:nvSpPr>
        <xdr:cNvPr id="210" name="扶助費該当値テキスト">
          <a:extLst>
            <a:ext uri="{FF2B5EF4-FFF2-40B4-BE49-F238E27FC236}">
              <a16:creationId xmlns:a16="http://schemas.microsoft.com/office/drawing/2014/main" id="{00000000-0008-0000-0400-0000D2000000}"/>
            </a:ext>
          </a:extLst>
        </xdr:cNvPr>
        <xdr:cNvSpPr txBox="1"/>
      </xdr:nvSpPr>
      <xdr:spPr>
        <a:xfrm>
          <a:off x="4914900" y="89292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53</xdr:row>
      <xdr:rowOff>19050</xdr:rowOff>
    </xdr:from>
    <xdr:to>
      <xdr:col>20</xdr:col>
      <xdr:colOff>38100</xdr:colOff>
      <xdr:row>53</xdr:row>
      <xdr:rowOff>120650</xdr:rowOff>
    </xdr:to>
    <xdr:sp macro="" textlink="">
      <xdr:nvSpPr>
        <xdr:cNvPr id="211" name="楕円 210">
          <a:extLst>
            <a:ext uri="{FF2B5EF4-FFF2-40B4-BE49-F238E27FC236}">
              <a16:creationId xmlns:a16="http://schemas.microsoft.com/office/drawing/2014/main" id="{00000000-0008-0000-0400-0000D3000000}"/>
            </a:ext>
          </a:extLst>
        </xdr:cNvPr>
        <xdr:cNvSpPr/>
      </xdr:nvSpPr>
      <xdr:spPr>
        <a:xfrm>
          <a:off x="3937000" y="9105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51</xdr:row>
      <xdr:rowOff>130827</xdr:rowOff>
    </xdr:from>
    <xdr:ext cx="7366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3606800" y="88747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52</xdr:row>
      <xdr:rowOff>157843</xdr:rowOff>
    </xdr:from>
    <xdr:to>
      <xdr:col>15</xdr:col>
      <xdr:colOff>149225</xdr:colOff>
      <xdr:row>53</xdr:row>
      <xdr:rowOff>87993</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3048000" y="90732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51</xdr:row>
      <xdr:rowOff>98170</xdr:rowOff>
    </xdr:from>
    <xdr:ext cx="762000" cy="259045"/>
    <xdr:sp macro="" textlink="">
      <xdr:nvSpPr>
        <xdr:cNvPr id="214" name="テキスト ボックス 213">
          <a:extLst>
            <a:ext uri="{FF2B5EF4-FFF2-40B4-BE49-F238E27FC236}">
              <a16:creationId xmlns:a16="http://schemas.microsoft.com/office/drawing/2014/main" id="{00000000-0008-0000-0400-0000D6000000}"/>
            </a:ext>
          </a:extLst>
        </xdr:cNvPr>
        <xdr:cNvSpPr txBox="1"/>
      </xdr:nvSpPr>
      <xdr:spPr>
        <a:xfrm>
          <a:off x="2717800" y="8842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52</xdr:row>
      <xdr:rowOff>157843</xdr:rowOff>
    </xdr:from>
    <xdr:to>
      <xdr:col>11</xdr:col>
      <xdr:colOff>60325</xdr:colOff>
      <xdr:row>53</xdr:row>
      <xdr:rowOff>87993</xdr:rowOff>
    </xdr:to>
    <xdr:sp macro="" textlink="">
      <xdr:nvSpPr>
        <xdr:cNvPr id="215" name="楕円 214">
          <a:extLst>
            <a:ext uri="{FF2B5EF4-FFF2-40B4-BE49-F238E27FC236}">
              <a16:creationId xmlns:a16="http://schemas.microsoft.com/office/drawing/2014/main" id="{00000000-0008-0000-0400-0000D7000000}"/>
            </a:ext>
          </a:extLst>
        </xdr:cNvPr>
        <xdr:cNvSpPr/>
      </xdr:nvSpPr>
      <xdr:spPr>
        <a:xfrm>
          <a:off x="2159000" y="90732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51</xdr:row>
      <xdr:rowOff>98170</xdr:rowOff>
    </xdr:from>
    <xdr:ext cx="762000" cy="259045"/>
    <xdr:sp macro="" textlink="">
      <xdr:nvSpPr>
        <xdr:cNvPr id="216" name="テキスト ボックス 215">
          <a:extLst>
            <a:ext uri="{FF2B5EF4-FFF2-40B4-BE49-F238E27FC236}">
              <a16:creationId xmlns:a16="http://schemas.microsoft.com/office/drawing/2014/main" id="{00000000-0008-0000-0400-0000D8000000}"/>
            </a:ext>
          </a:extLst>
        </xdr:cNvPr>
        <xdr:cNvSpPr txBox="1"/>
      </xdr:nvSpPr>
      <xdr:spPr>
        <a:xfrm>
          <a:off x="1828800" y="8842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52</xdr:row>
      <xdr:rowOff>114300</xdr:rowOff>
    </xdr:from>
    <xdr:to>
      <xdr:col>6</xdr:col>
      <xdr:colOff>171450</xdr:colOff>
      <xdr:row>53</xdr:row>
      <xdr:rowOff>44450</xdr:rowOff>
    </xdr:to>
    <xdr:sp macro="" textlink="">
      <xdr:nvSpPr>
        <xdr:cNvPr id="217" name="楕円 216">
          <a:extLst>
            <a:ext uri="{FF2B5EF4-FFF2-40B4-BE49-F238E27FC236}">
              <a16:creationId xmlns:a16="http://schemas.microsoft.com/office/drawing/2014/main" id="{00000000-0008-0000-0400-0000D9000000}"/>
            </a:ext>
          </a:extLst>
        </xdr:cNvPr>
        <xdr:cNvSpPr/>
      </xdr:nvSpPr>
      <xdr:spPr>
        <a:xfrm>
          <a:off x="1270000" y="902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51</xdr:row>
      <xdr:rowOff>54627</xdr:rowOff>
    </xdr:from>
    <xdr:ext cx="762000" cy="259045"/>
    <xdr:sp macro="" textlink="">
      <xdr:nvSpPr>
        <xdr:cNvPr id="218" name="テキスト ボックス 217">
          <a:extLst>
            <a:ext uri="{FF2B5EF4-FFF2-40B4-BE49-F238E27FC236}">
              <a16:creationId xmlns:a16="http://schemas.microsoft.com/office/drawing/2014/main" id="{00000000-0008-0000-0400-0000DA000000}"/>
            </a:ext>
          </a:extLst>
        </xdr:cNvPr>
        <xdr:cNvSpPr txBox="1"/>
      </xdr:nvSpPr>
      <xdr:spPr>
        <a:xfrm>
          <a:off x="939800" y="8798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5" name="正方形/長方形 224">
          <a:extLst>
            <a:ext uri="{FF2B5EF4-FFF2-40B4-BE49-F238E27FC236}">
              <a16:creationId xmlns:a16="http://schemas.microsoft.com/office/drawing/2014/main" id="{00000000-0008-0000-0400-0000E1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6" name="正方形/長方形 225">
          <a:extLst>
            <a:ext uri="{FF2B5EF4-FFF2-40B4-BE49-F238E27FC236}">
              <a16:creationId xmlns:a16="http://schemas.microsoft.com/office/drawing/2014/main" id="{00000000-0008-0000-0400-0000E2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7" name="正方形/長方形 226">
          <a:extLst>
            <a:ext uri="{FF2B5EF4-FFF2-40B4-BE49-F238E27FC236}">
              <a16:creationId xmlns:a16="http://schemas.microsoft.com/office/drawing/2014/main" id="{00000000-0008-0000-0400-0000E3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8" name="正方形/長方形 227">
          <a:extLst>
            <a:ext uri="{FF2B5EF4-FFF2-40B4-BE49-F238E27FC236}">
              <a16:creationId xmlns:a16="http://schemas.microsoft.com/office/drawing/2014/main" id="{00000000-0008-0000-0400-0000E4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9" name="テキスト ボックス 228">
          <a:extLst>
            <a:ext uri="{FF2B5EF4-FFF2-40B4-BE49-F238E27FC236}">
              <a16:creationId xmlns:a16="http://schemas.microsoft.com/office/drawing/2014/main" id="{00000000-0008-0000-0400-0000E5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a:t>
          </a:r>
          <a:r>
            <a:rPr kumimoji="1" lang="en-US" altLang="ja-JP" sz="1100">
              <a:solidFill>
                <a:schemeClr val="dk1"/>
              </a:solidFill>
              <a:effectLst/>
              <a:latin typeface="+mn-lt"/>
              <a:ea typeface="+mn-ea"/>
              <a:cs typeface="+mn-cs"/>
            </a:rPr>
            <a:t>R06</a:t>
          </a:r>
          <a:r>
            <a:rPr kumimoji="1" lang="ja-JP" altLang="ja-JP" sz="1100">
              <a:solidFill>
                <a:schemeClr val="dk1"/>
              </a:solidFill>
              <a:effectLst/>
              <a:latin typeface="+mn-lt"/>
              <a:ea typeface="+mn-ea"/>
              <a:cs typeface="+mn-cs"/>
            </a:rPr>
            <a:t>年度から上下水道特別会計が企業会計へ移行し、繰出金の性質が諸支出金から補助費となったことから大幅に</a:t>
          </a:r>
          <a:r>
            <a:rPr kumimoji="1" lang="ja-JP" altLang="en-US" sz="1100">
              <a:solidFill>
                <a:schemeClr val="dk1"/>
              </a:solidFill>
              <a:effectLst/>
              <a:latin typeface="+mn-lt"/>
              <a:ea typeface="+mn-ea"/>
              <a:cs typeface="+mn-cs"/>
            </a:rPr>
            <a:t>改善</a:t>
          </a:r>
          <a:r>
            <a:rPr kumimoji="1" lang="ja-JP" altLang="ja-JP" sz="1100">
              <a:solidFill>
                <a:schemeClr val="dk1"/>
              </a:solidFill>
              <a:effectLst/>
              <a:latin typeface="+mn-lt"/>
              <a:ea typeface="+mn-ea"/>
              <a:cs typeface="+mn-cs"/>
            </a:rPr>
            <a:t>した</a:t>
          </a:r>
          <a:r>
            <a:rPr kumimoji="1" lang="ja-JP" altLang="en-US" sz="1100">
              <a:solidFill>
                <a:schemeClr val="dk1"/>
              </a:solidFill>
              <a:effectLst/>
              <a:latin typeface="+mn-lt"/>
              <a:ea typeface="+mn-ea"/>
              <a:cs typeface="+mn-cs"/>
            </a:rPr>
            <a:t>。</a:t>
          </a: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49</xdr:row>
      <xdr:rowOff>107950</xdr:rowOff>
    </xdr:from>
    <xdr:ext cx="298543" cy="225703"/>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3827</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137177</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60977</xdr:rowOff>
    </xdr:from>
    <xdr:ext cx="508000" cy="259045"/>
    <xdr:sp macro=""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22877</xdr:rowOff>
    </xdr:from>
    <xdr:ext cx="508000" cy="259045"/>
    <xdr:sp macro="" textlink="">
      <xdr:nvSpPr>
        <xdr:cNvPr id="242" name="テキスト ボックス 241">
          <a:extLst>
            <a:ext uri="{FF2B5EF4-FFF2-40B4-BE49-F238E27FC236}">
              <a16:creationId xmlns:a16="http://schemas.microsoft.com/office/drawing/2014/main" id="{00000000-0008-0000-0400-0000F2000000}"/>
            </a:ext>
          </a:extLst>
        </xdr:cNvPr>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3" name="直線コネクタ 242">
          <a:extLst>
            <a:ext uri="{FF2B5EF4-FFF2-40B4-BE49-F238E27FC236}">
              <a16:creationId xmlns:a16="http://schemas.microsoft.com/office/drawing/2014/main" id="{00000000-0008-0000-0400-0000F3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4" name="テキスト ボックス 243">
          <a:extLst>
            <a:ext uri="{FF2B5EF4-FFF2-40B4-BE49-F238E27FC236}">
              <a16:creationId xmlns:a16="http://schemas.microsoft.com/office/drawing/2014/main" id="{00000000-0008-0000-0400-0000F4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5" name="その他グラフ枠">
          <a:extLst>
            <a:ext uri="{FF2B5EF4-FFF2-40B4-BE49-F238E27FC236}">
              <a16:creationId xmlns:a16="http://schemas.microsoft.com/office/drawing/2014/main" id="{00000000-0008-0000-0400-0000F5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52</xdr:row>
      <xdr:rowOff>152400</xdr:rowOff>
    </xdr:from>
    <xdr:to>
      <xdr:col>82</xdr:col>
      <xdr:colOff>107950</xdr:colOff>
      <xdr:row>62</xdr:row>
      <xdr:rowOff>12700</xdr:rowOff>
    </xdr:to>
    <xdr:cxnSp macro="">
      <xdr:nvCxnSpPr>
        <xdr:cNvPr id="246" name="直線コネクタ 245">
          <a:extLst>
            <a:ext uri="{FF2B5EF4-FFF2-40B4-BE49-F238E27FC236}">
              <a16:creationId xmlns:a16="http://schemas.microsoft.com/office/drawing/2014/main" id="{00000000-0008-0000-0400-0000F6000000}"/>
            </a:ext>
          </a:extLst>
        </xdr:cNvPr>
        <xdr:cNvCxnSpPr/>
      </xdr:nvCxnSpPr>
      <xdr:spPr>
        <a:xfrm flipV="1">
          <a:off x="16510000" y="9067800"/>
          <a:ext cx="0" cy="15748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156227</xdr:rowOff>
    </xdr:from>
    <xdr:ext cx="762000" cy="259045"/>
    <xdr:sp macro="" textlink="">
      <xdr:nvSpPr>
        <xdr:cNvPr id="247" name="その他最小値テキスト">
          <a:extLst>
            <a:ext uri="{FF2B5EF4-FFF2-40B4-BE49-F238E27FC236}">
              <a16:creationId xmlns:a16="http://schemas.microsoft.com/office/drawing/2014/main" id="{00000000-0008-0000-0400-0000F7000000}"/>
            </a:ext>
          </a:extLst>
        </xdr:cNvPr>
        <xdr:cNvSpPr txBox="1"/>
      </xdr:nvSpPr>
      <xdr:spPr>
        <a:xfrm>
          <a:off x="16598900" y="10614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62</xdr:row>
      <xdr:rowOff>12700</xdr:rowOff>
    </xdr:from>
    <xdr:to>
      <xdr:col>82</xdr:col>
      <xdr:colOff>196850</xdr:colOff>
      <xdr:row>62</xdr:row>
      <xdr:rowOff>12700</xdr:rowOff>
    </xdr:to>
    <xdr:cxnSp macro="">
      <xdr:nvCxnSpPr>
        <xdr:cNvPr id="248" name="直線コネクタ 247">
          <a:extLst>
            <a:ext uri="{FF2B5EF4-FFF2-40B4-BE49-F238E27FC236}">
              <a16:creationId xmlns:a16="http://schemas.microsoft.com/office/drawing/2014/main" id="{00000000-0008-0000-0400-0000F8000000}"/>
            </a:ext>
          </a:extLst>
        </xdr:cNvPr>
        <xdr:cNvCxnSpPr/>
      </xdr:nvCxnSpPr>
      <xdr:spPr>
        <a:xfrm>
          <a:off x="16421100" y="106426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67327</xdr:rowOff>
    </xdr:from>
    <xdr:ext cx="762000" cy="259045"/>
    <xdr:sp macro="" textlink="">
      <xdr:nvSpPr>
        <xdr:cNvPr id="249" name="その他最大値テキスト">
          <a:extLst>
            <a:ext uri="{FF2B5EF4-FFF2-40B4-BE49-F238E27FC236}">
              <a16:creationId xmlns:a16="http://schemas.microsoft.com/office/drawing/2014/main" id="{00000000-0008-0000-0400-0000F9000000}"/>
            </a:ext>
          </a:extLst>
        </xdr:cNvPr>
        <xdr:cNvSpPr txBox="1"/>
      </xdr:nvSpPr>
      <xdr:spPr>
        <a:xfrm>
          <a:off x="16598900" y="881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52</xdr:row>
      <xdr:rowOff>152400</xdr:rowOff>
    </xdr:from>
    <xdr:to>
      <xdr:col>82</xdr:col>
      <xdr:colOff>196850</xdr:colOff>
      <xdr:row>52</xdr:row>
      <xdr:rowOff>152400</xdr:rowOff>
    </xdr:to>
    <xdr:cxnSp macro="">
      <xdr:nvCxnSpPr>
        <xdr:cNvPr id="250" name="直線コネクタ 249">
          <a:extLst>
            <a:ext uri="{FF2B5EF4-FFF2-40B4-BE49-F238E27FC236}">
              <a16:creationId xmlns:a16="http://schemas.microsoft.com/office/drawing/2014/main" id="{00000000-0008-0000-0400-0000FA000000}"/>
            </a:ext>
          </a:extLst>
        </xdr:cNvPr>
        <xdr:cNvCxnSpPr/>
      </xdr:nvCxnSpPr>
      <xdr:spPr>
        <a:xfrm>
          <a:off x="16421100" y="9067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55</xdr:row>
      <xdr:rowOff>158750</xdr:rowOff>
    </xdr:from>
    <xdr:to>
      <xdr:col>82</xdr:col>
      <xdr:colOff>107950</xdr:colOff>
      <xdr:row>61</xdr:row>
      <xdr:rowOff>95250</xdr:rowOff>
    </xdr:to>
    <xdr:cxnSp macro="">
      <xdr:nvCxnSpPr>
        <xdr:cNvPr id="251" name="直線コネクタ 250">
          <a:extLst>
            <a:ext uri="{FF2B5EF4-FFF2-40B4-BE49-F238E27FC236}">
              <a16:creationId xmlns:a16="http://schemas.microsoft.com/office/drawing/2014/main" id="{00000000-0008-0000-0400-0000FB000000}"/>
            </a:ext>
          </a:extLst>
        </xdr:cNvPr>
        <xdr:cNvCxnSpPr/>
      </xdr:nvCxnSpPr>
      <xdr:spPr>
        <a:xfrm flipV="1">
          <a:off x="15671800" y="9588500"/>
          <a:ext cx="838200" cy="965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57</xdr:row>
      <xdr:rowOff>41927</xdr:rowOff>
    </xdr:from>
    <xdr:ext cx="762000" cy="259045"/>
    <xdr:sp macro="" textlink="">
      <xdr:nvSpPr>
        <xdr:cNvPr id="252" name="その他平均値テキスト">
          <a:extLst>
            <a:ext uri="{FF2B5EF4-FFF2-40B4-BE49-F238E27FC236}">
              <a16:creationId xmlns:a16="http://schemas.microsoft.com/office/drawing/2014/main" id="{00000000-0008-0000-0400-0000FC000000}"/>
            </a:ext>
          </a:extLst>
        </xdr:cNvPr>
        <xdr:cNvSpPr txBox="1"/>
      </xdr:nvSpPr>
      <xdr:spPr>
        <a:xfrm>
          <a:off x="16598900" y="98145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69850</xdr:rowOff>
    </xdr:from>
    <xdr:to>
      <xdr:col>82</xdr:col>
      <xdr:colOff>158750</xdr:colOff>
      <xdr:row>58</xdr:row>
      <xdr:rowOff>0</xdr:rowOff>
    </xdr:to>
    <xdr:sp macro="" textlink="">
      <xdr:nvSpPr>
        <xdr:cNvPr id="253" name="フローチャート: 判断 252">
          <a:extLst>
            <a:ext uri="{FF2B5EF4-FFF2-40B4-BE49-F238E27FC236}">
              <a16:creationId xmlns:a16="http://schemas.microsoft.com/office/drawing/2014/main" id="{00000000-0008-0000-0400-0000FD000000}"/>
            </a:ext>
          </a:extLst>
        </xdr:cNvPr>
        <xdr:cNvSpPr/>
      </xdr:nvSpPr>
      <xdr:spPr>
        <a:xfrm>
          <a:off x="16459200" y="9842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61</xdr:row>
      <xdr:rowOff>95250</xdr:rowOff>
    </xdr:from>
    <xdr:to>
      <xdr:col>78</xdr:col>
      <xdr:colOff>69850</xdr:colOff>
      <xdr:row>61</xdr:row>
      <xdr:rowOff>107950</xdr:rowOff>
    </xdr:to>
    <xdr:cxnSp macro="">
      <xdr:nvCxnSpPr>
        <xdr:cNvPr id="254" name="直線コネクタ 253">
          <a:extLst>
            <a:ext uri="{FF2B5EF4-FFF2-40B4-BE49-F238E27FC236}">
              <a16:creationId xmlns:a16="http://schemas.microsoft.com/office/drawing/2014/main" id="{00000000-0008-0000-0400-0000FE000000}"/>
            </a:ext>
          </a:extLst>
        </xdr:cNvPr>
        <xdr:cNvCxnSpPr/>
      </xdr:nvCxnSpPr>
      <xdr:spPr>
        <a:xfrm flipV="1">
          <a:off x="14782800" y="10553700"/>
          <a:ext cx="88900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58</xdr:row>
      <xdr:rowOff>63500</xdr:rowOff>
    </xdr:from>
    <xdr:to>
      <xdr:col>78</xdr:col>
      <xdr:colOff>120650</xdr:colOff>
      <xdr:row>58</xdr:row>
      <xdr:rowOff>165100</xdr:rowOff>
    </xdr:to>
    <xdr:sp macro="" textlink="">
      <xdr:nvSpPr>
        <xdr:cNvPr id="255" name="フローチャート: 判断 254">
          <a:extLst>
            <a:ext uri="{FF2B5EF4-FFF2-40B4-BE49-F238E27FC236}">
              <a16:creationId xmlns:a16="http://schemas.microsoft.com/office/drawing/2014/main" id="{00000000-0008-0000-0400-0000FF000000}"/>
            </a:ext>
          </a:extLst>
        </xdr:cNvPr>
        <xdr:cNvSpPr/>
      </xdr:nvSpPr>
      <xdr:spPr>
        <a:xfrm>
          <a:off x="15621000" y="10007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57</xdr:row>
      <xdr:rowOff>3827</xdr:rowOff>
    </xdr:from>
    <xdr:ext cx="736600" cy="259045"/>
    <xdr:sp macro="" textlink="">
      <xdr:nvSpPr>
        <xdr:cNvPr id="256" name="テキスト ボックス 255">
          <a:extLst>
            <a:ext uri="{FF2B5EF4-FFF2-40B4-BE49-F238E27FC236}">
              <a16:creationId xmlns:a16="http://schemas.microsoft.com/office/drawing/2014/main" id="{00000000-0008-0000-0400-000000010000}"/>
            </a:ext>
          </a:extLst>
        </xdr:cNvPr>
        <xdr:cNvSpPr txBox="1"/>
      </xdr:nvSpPr>
      <xdr:spPr>
        <a:xfrm>
          <a:off x="15290800" y="97764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61</xdr:row>
      <xdr:rowOff>95250</xdr:rowOff>
    </xdr:from>
    <xdr:to>
      <xdr:col>73</xdr:col>
      <xdr:colOff>180975</xdr:colOff>
      <xdr:row>61</xdr:row>
      <xdr:rowOff>107950</xdr:rowOff>
    </xdr:to>
    <xdr:cxnSp macro="">
      <xdr:nvCxnSpPr>
        <xdr:cNvPr id="257" name="直線コネクタ 256">
          <a:extLst>
            <a:ext uri="{FF2B5EF4-FFF2-40B4-BE49-F238E27FC236}">
              <a16:creationId xmlns:a16="http://schemas.microsoft.com/office/drawing/2014/main" id="{00000000-0008-0000-0400-000001010000}"/>
            </a:ext>
          </a:extLst>
        </xdr:cNvPr>
        <xdr:cNvCxnSpPr/>
      </xdr:nvCxnSpPr>
      <xdr:spPr>
        <a:xfrm>
          <a:off x="13893800" y="10553700"/>
          <a:ext cx="88900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58</xdr:row>
      <xdr:rowOff>38100</xdr:rowOff>
    </xdr:from>
    <xdr:to>
      <xdr:col>74</xdr:col>
      <xdr:colOff>31750</xdr:colOff>
      <xdr:row>58</xdr:row>
      <xdr:rowOff>139700</xdr:rowOff>
    </xdr:to>
    <xdr:sp macro="" textlink="">
      <xdr:nvSpPr>
        <xdr:cNvPr id="258" name="フローチャート: 判断 257">
          <a:extLst>
            <a:ext uri="{FF2B5EF4-FFF2-40B4-BE49-F238E27FC236}">
              <a16:creationId xmlns:a16="http://schemas.microsoft.com/office/drawing/2014/main" id="{00000000-0008-0000-0400-000002010000}"/>
            </a:ext>
          </a:extLst>
        </xdr:cNvPr>
        <xdr:cNvSpPr/>
      </xdr:nvSpPr>
      <xdr:spPr>
        <a:xfrm>
          <a:off x="14732000" y="9982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56</xdr:row>
      <xdr:rowOff>149877</xdr:rowOff>
    </xdr:from>
    <xdr:ext cx="762000" cy="259045"/>
    <xdr:sp macro="" textlink="">
      <xdr:nvSpPr>
        <xdr:cNvPr id="259" name="テキスト ボックス 258">
          <a:extLst>
            <a:ext uri="{FF2B5EF4-FFF2-40B4-BE49-F238E27FC236}">
              <a16:creationId xmlns:a16="http://schemas.microsoft.com/office/drawing/2014/main" id="{00000000-0008-0000-0400-000003010000}"/>
            </a:ext>
          </a:extLst>
        </xdr:cNvPr>
        <xdr:cNvSpPr txBox="1"/>
      </xdr:nvSpPr>
      <xdr:spPr>
        <a:xfrm>
          <a:off x="14401800" y="9751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60</xdr:row>
      <xdr:rowOff>76200</xdr:rowOff>
    </xdr:from>
    <xdr:to>
      <xdr:col>69</xdr:col>
      <xdr:colOff>92075</xdr:colOff>
      <xdr:row>61</xdr:row>
      <xdr:rowOff>95250</xdr:rowOff>
    </xdr:to>
    <xdr:cxnSp macro="">
      <xdr:nvCxnSpPr>
        <xdr:cNvPr id="260" name="直線コネクタ 259">
          <a:extLst>
            <a:ext uri="{FF2B5EF4-FFF2-40B4-BE49-F238E27FC236}">
              <a16:creationId xmlns:a16="http://schemas.microsoft.com/office/drawing/2014/main" id="{00000000-0008-0000-0400-000004010000}"/>
            </a:ext>
          </a:extLst>
        </xdr:cNvPr>
        <xdr:cNvCxnSpPr/>
      </xdr:nvCxnSpPr>
      <xdr:spPr>
        <a:xfrm>
          <a:off x="13004800" y="10363200"/>
          <a:ext cx="889000" cy="1905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58</xdr:row>
      <xdr:rowOff>38100</xdr:rowOff>
    </xdr:from>
    <xdr:to>
      <xdr:col>69</xdr:col>
      <xdr:colOff>142875</xdr:colOff>
      <xdr:row>58</xdr:row>
      <xdr:rowOff>139700</xdr:rowOff>
    </xdr:to>
    <xdr:sp macro="" textlink="">
      <xdr:nvSpPr>
        <xdr:cNvPr id="261" name="フローチャート: 判断 260">
          <a:extLst>
            <a:ext uri="{FF2B5EF4-FFF2-40B4-BE49-F238E27FC236}">
              <a16:creationId xmlns:a16="http://schemas.microsoft.com/office/drawing/2014/main" id="{00000000-0008-0000-0400-000005010000}"/>
            </a:ext>
          </a:extLst>
        </xdr:cNvPr>
        <xdr:cNvSpPr/>
      </xdr:nvSpPr>
      <xdr:spPr>
        <a:xfrm>
          <a:off x="13843000" y="9982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56</xdr:row>
      <xdr:rowOff>149877</xdr:rowOff>
    </xdr:from>
    <xdr:ext cx="762000" cy="259045"/>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3512800" y="9751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152400</xdr:rowOff>
    </xdr:from>
    <xdr:to>
      <xdr:col>65</xdr:col>
      <xdr:colOff>53975</xdr:colOff>
      <xdr:row>59</xdr:row>
      <xdr:rowOff>82550</xdr:rowOff>
    </xdr:to>
    <xdr:sp macro="" textlink="">
      <xdr:nvSpPr>
        <xdr:cNvPr id="263" name="フローチャート: 判断 262">
          <a:extLst>
            <a:ext uri="{FF2B5EF4-FFF2-40B4-BE49-F238E27FC236}">
              <a16:creationId xmlns:a16="http://schemas.microsoft.com/office/drawing/2014/main" id="{00000000-0008-0000-0400-000007010000}"/>
            </a:ext>
          </a:extLst>
        </xdr:cNvPr>
        <xdr:cNvSpPr/>
      </xdr:nvSpPr>
      <xdr:spPr>
        <a:xfrm>
          <a:off x="12954000" y="10096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57</xdr:row>
      <xdr:rowOff>92727</xdr:rowOff>
    </xdr:from>
    <xdr:ext cx="762000" cy="259045"/>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2623800" y="9865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6" name="テキスト ボックス 265">
          <a:extLst>
            <a:ext uri="{FF2B5EF4-FFF2-40B4-BE49-F238E27FC236}">
              <a16:creationId xmlns:a16="http://schemas.microsoft.com/office/drawing/2014/main" id="{00000000-0008-0000-0400-00000A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8" name="テキスト ボックス 267">
          <a:extLst>
            <a:ext uri="{FF2B5EF4-FFF2-40B4-BE49-F238E27FC236}">
              <a16:creationId xmlns:a16="http://schemas.microsoft.com/office/drawing/2014/main" id="{00000000-0008-0000-0400-00000C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9" name="テキスト ボックス 268">
          <a:extLst>
            <a:ext uri="{FF2B5EF4-FFF2-40B4-BE49-F238E27FC236}">
              <a16:creationId xmlns:a16="http://schemas.microsoft.com/office/drawing/2014/main" id="{00000000-0008-0000-0400-00000D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55</xdr:row>
      <xdr:rowOff>107950</xdr:rowOff>
    </xdr:from>
    <xdr:to>
      <xdr:col>82</xdr:col>
      <xdr:colOff>158750</xdr:colOff>
      <xdr:row>56</xdr:row>
      <xdr:rowOff>38100</xdr:rowOff>
    </xdr:to>
    <xdr:sp macro="" textlink="">
      <xdr:nvSpPr>
        <xdr:cNvPr id="270" name="楕円 269">
          <a:extLst>
            <a:ext uri="{FF2B5EF4-FFF2-40B4-BE49-F238E27FC236}">
              <a16:creationId xmlns:a16="http://schemas.microsoft.com/office/drawing/2014/main" id="{00000000-0008-0000-0400-00000E010000}"/>
            </a:ext>
          </a:extLst>
        </xdr:cNvPr>
        <xdr:cNvSpPr/>
      </xdr:nvSpPr>
      <xdr:spPr>
        <a:xfrm>
          <a:off x="16459200" y="9537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54</xdr:row>
      <xdr:rowOff>124477</xdr:rowOff>
    </xdr:from>
    <xdr:ext cx="762000" cy="259045"/>
    <xdr:sp macro="" textlink="">
      <xdr:nvSpPr>
        <xdr:cNvPr id="271" name="その他該当値テキスト">
          <a:extLst>
            <a:ext uri="{FF2B5EF4-FFF2-40B4-BE49-F238E27FC236}">
              <a16:creationId xmlns:a16="http://schemas.microsoft.com/office/drawing/2014/main" id="{00000000-0008-0000-0400-00000F010000}"/>
            </a:ext>
          </a:extLst>
        </xdr:cNvPr>
        <xdr:cNvSpPr txBox="1"/>
      </xdr:nvSpPr>
      <xdr:spPr>
        <a:xfrm>
          <a:off x="16598900" y="938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61</xdr:row>
      <xdr:rowOff>44450</xdr:rowOff>
    </xdr:from>
    <xdr:to>
      <xdr:col>78</xdr:col>
      <xdr:colOff>120650</xdr:colOff>
      <xdr:row>61</xdr:row>
      <xdr:rowOff>146050</xdr:rowOff>
    </xdr:to>
    <xdr:sp macro="" textlink="">
      <xdr:nvSpPr>
        <xdr:cNvPr id="272" name="楕円 271">
          <a:extLst>
            <a:ext uri="{FF2B5EF4-FFF2-40B4-BE49-F238E27FC236}">
              <a16:creationId xmlns:a16="http://schemas.microsoft.com/office/drawing/2014/main" id="{00000000-0008-0000-0400-000010010000}"/>
            </a:ext>
          </a:extLst>
        </xdr:cNvPr>
        <xdr:cNvSpPr/>
      </xdr:nvSpPr>
      <xdr:spPr>
        <a:xfrm>
          <a:off x="15621000" y="10502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61</xdr:row>
      <xdr:rowOff>130827</xdr:rowOff>
    </xdr:from>
    <xdr:ext cx="736600" cy="259045"/>
    <xdr:sp macro="" textlink="">
      <xdr:nvSpPr>
        <xdr:cNvPr id="273" name="テキスト ボックス 272">
          <a:extLst>
            <a:ext uri="{FF2B5EF4-FFF2-40B4-BE49-F238E27FC236}">
              <a16:creationId xmlns:a16="http://schemas.microsoft.com/office/drawing/2014/main" id="{00000000-0008-0000-0400-000011010000}"/>
            </a:ext>
          </a:extLst>
        </xdr:cNvPr>
        <xdr:cNvSpPr txBox="1"/>
      </xdr:nvSpPr>
      <xdr:spPr>
        <a:xfrm>
          <a:off x="15290800" y="105892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61</xdr:row>
      <xdr:rowOff>57150</xdr:rowOff>
    </xdr:from>
    <xdr:to>
      <xdr:col>74</xdr:col>
      <xdr:colOff>31750</xdr:colOff>
      <xdr:row>61</xdr:row>
      <xdr:rowOff>158750</xdr:rowOff>
    </xdr:to>
    <xdr:sp macro="" textlink="">
      <xdr:nvSpPr>
        <xdr:cNvPr id="274" name="楕円 273">
          <a:extLst>
            <a:ext uri="{FF2B5EF4-FFF2-40B4-BE49-F238E27FC236}">
              <a16:creationId xmlns:a16="http://schemas.microsoft.com/office/drawing/2014/main" id="{00000000-0008-0000-0400-000012010000}"/>
            </a:ext>
          </a:extLst>
        </xdr:cNvPr>
        <xdr:cNvSpPr/>
      </xdr:nvSpPr>
      <xdr:spPr>
        <a:xfrm>
          <a:off x="14732000" y="1051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61</xdr:row>
      <xdr:rowOff>143527</xdr:rowOff>
    </xdr:from>
    <xdr:ext cx="762000" cy="259045"/>
    <xdr:sp macro="" textlink="">
      <xdr:nvSpPr>
        <xdr:cNvPr id="275" name="テキスト ボックス 274">
          <a:extLst>
            <a:ext uri="{FF2B5EF4-FFF2-40B4-BE49-F238E27FC236}">
              <a16:creationId xmlns:a16="http://schemas.microsoft.com/office/drawing/2014/main" id="{00000000-0008-0000-0400-000013010000}"/>
            </a:ext>
          </a:extLst>
        </xdr:cNvPr>
        <xdr:cNvSpPr txBox="1"/>
      </xdr:nvSpPr>
      <xdr:spPr>
        <a:xfrm>
          <a:off x="14401800" y="1060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61</xdr:row>
      <xdr:rowOff>44450</xdr:rowOff>
    </xdr:from>
    <xdr:to>
      <xdr:col>69</xdr:col>
      <xdr:colOff>142875</xdr:colOff>
      <xdr:row>61</xdr:row>
      <xdr:rowOff>146050</xdr:rowOff>
    </xdr:to>
    <xdr:sp macro="" textlink="">
      <xdr:nvSpPr>
        <xdr:cNvPr id="276" name="楕円 275">
          <a:extLst>
            <a:ext uri="{FF2B5EF4-FFF2-40B4-BE49-F238E27FC236}">
              <a16:creationId xmlns:a16="http://schemas.microsoft.com/office/drawing/2014/main" id="{00000000-0008-0000-0400-000014010000}"/>
            </a:ext>
          </a:extLst>
        </xdr:cNvPr>
        <xdr:cNvSpPr/>
      </xdr:nvSpPr>
      <xdr:spPr>
        <a:xfrm>
          <a:off x="13843000" y="10502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61</xdr:row>
      <xdr:rowOff>130827</xdr:rowOff>
    </xdr:from>
    <xdr:ext cx="762000" cy="259045"/>
    <xdr:sp macro="" textlink="">
      <xdr:nvSpPr>
        <xdr:cNvPr id="277" name="テキスト ボックス 276">
          <a:extLst>
            <a:ext uri="{FF2B5EF4-FFF2-40B4-BE49-F238E27FC236}">
              <a16:creationId xmlns:a16="http://schemas.microsoft.com/office/drawing/2014/main" id="{00000000-0008-0000-0400-000015010000}"/>
            </a:ext>
          </a:extLst>
        </xdr:cNvPr>
        <xdr:cNvSpPr txBox="1"/>
      </xdr:nvSpPr>
      <xdr:spPr>
        <a:xfrm>
          <a:off x="13512800" y="1058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60</xdr:row>
      <xdr:rowOff>25400</xdr:rowOff>
    </xdr:from>
    <xdr:to>
      <xdr:col>65</xdr:col>
      <xdr:colOff>53975</xdr:colOff>
      <xdr:row>60</xdr:row>
      <xdr:rowOff>127000</xdr:rowOff>
    </xdr:to>
    <xdr:sp macro="" textlink="">
      <xdr:nvSpPr>
        <xdr:cNvPr id="278" name="楕円 277">
          <a:extLst>
            <a:ext uri="{FF2B5EF4-FFF2-40B4-BE49-F238E27FC236}">
              <a16:creationId xmlns:a16="http://schemas.microsoft.com/office/drawing/2014/main" id="{00000000-0008-0000-0400-000016010000}"/>
            </a:ext>
          </a:extLst>
        </xdr:cNvPr>
        <xdr:cNvSpPr/>
      </xdr:nvSpPr>
      <xdr:spPr>
        <a:xfrm>
          <a:off x="12954000" y="10312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60</xdr:row>
      <xdr:rowOff>111777</xdr:rowOff>
    </xdr:from>
    <xdr:ext cx="762000" cy="259045"/>
    <xdr:sp macro="" textlink="">
      <xdr:nvSpPr>
        <xdr:cNvPr id="279" name="テキスト ボックス 278">
          <a:extLst>
            <a:ext uri="{FF2B5EF4-FFF2-40B4-BE49-F238E27FC236}">
              <a16:creationId xmlns:a16="http://schemas.microsoft.com/office/drawing/2014/main" id="{00000000-0008-0000-0400-000017010000}"/>
            </a:ext>
          </a:extLst>
        </xdr:cNvPr>
        <xdr:cNvSpPr txBox="1"/>
      </xdr:nvSpPr>
      <xdr:spPr>
        <a:xfrm>
          <a:off x="12623800" y="1039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6" name="正方形/長方形 285">
          <a:extLst>
            <a:ext uri="{FF2B5EF4-FFF2-40B4-BE49-F238E27FC236}">
              <a16:creationId xmlns:a16="http://schemas.microsoft.com/office/drawing/2014/main" id="{00000000-0008-0000-0400-00001E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7" name="正方形/長方形 286">
          <a:extLst>
            <a:ext uri="{FF2B5EF4-FFF2-40B4-BE49-F238E27FC236}">
              <a16:creationId xmlns:a16="http://schemas.microsoft.com/office/drawing/2014/main" id="{00000000-0008-0000-0400-00001F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8" name="正方形/長方形 287">
          <a:extLst>
            <a:ext uri="{FF2B5EF4-FFF2-40B4-BE49-F238E27FC236}">
              <a16:creationId xmlns:a16="http://schemas.microsoft.com/office/drawing/2014/main" id="{00000000-0008-0000-0400-000020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9" name="正方形/長方形 288">
          <a:extLst>
            <a:ext uri="{FF2B5EF4-FFF2-40B4-BE49-F238E27FC236}">
              <a16:creationId xmlns:a16="http://schemas.microsoft.com/office/drawing/2014/main" id="{00000000-0008-0000-0400-000021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90" name="テキスト ボックス 289">
          <a:extLst>
            <a:ext uri="{FF2B5EF4-FFF2-40B4-BE49-F238E27FC236}">
              <a16:creationId xmlns:a16="http://schemas.microsoft.com/office/drawing/2014/main" id="{00000000-0008-0000-0400-000022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a:t>
          </a:r>
          <a:r>
            <a:rPr kumimoji="1" lang="en-US" altLang="ja-JP" sz="1100">
              <a:solidFill>
                <a:schemeClr val="dk1"/>
              </a:solidFill>
              <a:effectLst/>
              <a:latin typeface="+mn-lt"/>
              <a:ea typeface="+mn-ea"/>
              <a:cs typeface="+mn-cs"/>
            </a:rPr>
            <a:t>R06</a:t>
          </a:r>
          <a:r>
            <a:rPr kumimoji="1" lang="ja-JP" altLang="en-US" sz="1100">
              <a:solidFill>
                <a:schemeClr val="dk1"/>
              </a:solidFill>
              <a:effectLst/>
              <a:latin typeface="+mn-lt"/>
              <a:ea typeface="+mn-ea"/>
              <a:cs typeface="+mn-cs"/>
            </a:rPr>
            <a:t>年度から上下水道特別会計が企業会計へ移行し、繰出金の性質が諸支出金から補助費となったことから大幅に悪化した。</a:t>
          </a:r>
          <a:endParaRPr kumimoji="1" lang="en-US" altLang="ja-JP" sz="1100">
            <a:solidFill>
              <a:schemeClr val="dk1"/>
            </a:solidFill>
            <a:effectLst/>
            <a:latin typeface="+mn-lt"/>
            <a:ea typeface="+mn-ea"/>
            <a:cs typeface="+mn-cs"/>
          </a:endParaRPr>
        </a:p>
        <a:p>
          <a:r>
            <a:rPr kumimoji="1" lang="ja-JP" altLang="en-US" sz="1100">
              <a:solidFill>
                <a:schemeClr val="dk1"/>
              </a:solidFill>
              <a:effectLst/>
              <a:latin typeface="+mn-lt"/>
              <a:ea typeface="+mn-ea"/>
              <a:cs typeface="+mn-cs"/>
            </a:rPr>
            <a:t>　　</a:t>
          </a:r>
          <a:endParaRPr lang="ja-JP" altLang="ja-JP">
            <a:effectLst/>
          </a:endParaRPr>
        </a:p>
      </xdr:txBody>
    </xdr:sp>
    <xdr:clientData/>
  </xdr:twoCellAnchor>
  <xdr:oneCellAnchor>
    <xdr:from>
      <xdr:col>62</xdr:col>
      <xdr:colOff>6350</xdr:colOff>
      <xdr:row>29</xdr:row>
      <xdr:rowOff>107950</xdr:rowOff>
    </xdr:from>
    <xdr:ext cx="298543" cy="225703"/>
    <xdr:sp macro=""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40</xdr:row>
      <xdr:rowOff>127000</xdr:rowOff>
    </xdr:from>
    <xdr:to>
      <xdr:col>85</xdr:col>
      <xdr:colOff>66675</xdr:colOff>
      <xdr:row>40</xdr:row>
      <xdr:rowOff>127000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6985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39</xdr:row>
      <xdr:rowOff>156227</xdr:rowOff>
    </xdr:from>
    <xdr:ext cx="508000" cy="25904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6842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37</xdr:row>
      <xdr:rowOff>69850</xdr:rowOff>
    </xdr:from>
    <xdr:to>
      <xdr:col>85</xdr:col>
      <xdr:colOff>66675</xdr:colOff>
      <xdr:row>37</xdr:row>
      <xdr:rowOff>69850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36</xdr:row>
      <xdr:rowOff>99077</xdr:rowOff>
    </xdr:from>
    <xdr:ext cx="508000" cy="259045"/>
    <xdr:sp macro="" textlink="">
      <xdr:nvSpPr>
        <xdr:cNvPr id="297" name="テキスト ボックス 296">
          <a:extLst>
            <a:ext uri="{FF2B5EF4-FFF2-40B4-BE49-F238E27FC236}">
              <a16:creationId xmlns:a16="http://schemas.microsoft.com/office/drawing/2014/main" id="{00000000-0008-0000-0400-000029010000}"/>
            </a:ext>
          </a:extLst>
        </xdr:cNvPr>
        <xdr:cNvSpPr txBox="1"/>
      </xdr:nvSpPr>
      <xdr:spPr>
        <a:xfrm>
          <a:off x="11938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34</xdr:row>
      <xdr:rowOff>12700</xdr:rowOff>
    </xdr:from>
    <xdr:to>
      <xdr:col>85</xdr:col>
      <xdr:colOff>66675</xdr:colOff>
      <xdr:row>34</xdr:row>
      <xdr:rowOff>12700</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2446000" y="5842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33</xdr:row>
      <xdr:rowOff>41927</xdr:rowOff>
    </xdr:from>
    <xdr:ext cx="508000" cy="259045"/>
    <xdr:sp macro="" textlink="">
      <xdr:nvSpPr>
        <xdr:cNvPr id="299" name="テキスト ボックス 298">
          <a:extLst>
            <a:ext uri="{FF2B5EF4-FFF2-40B4-BE49-F238E27FC236}">
              <a16:creationId xmlns:a16="http://schemas.microsoft.com/office/drawing/2014/main" id="{00000000-0008-0000-0400-00002B010000}"/>
            </a:ext>
          </a:extLst>
        </xdr:cNvPr>
        <xdr:cNvSpPr txBox="1"/>
      </xdr:nvSpPr>
      <xdr:spPr>
        <a:xfrm>
          <a:off x="11938000" y="5699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29</xdr:row>
      <xdr:rowOff>156227</xdr:rowOff>
    </xdr:from>
    <xdr:ext cx="508000" cy="259045"/>
    <xdr:sp macro="" textlink="">
      <xdr:nvSpPr>
        <xdr:cNvPr id="301" name="テキスト ボックス 300">
          <a:extLst>
            <a:ext uri="{FF2B5EF4-FFF2-40B4-BE49-F238E27FC236}">
              <a16:creationId xmlns:a16="http://schemas.microsoft.com/office/drawing/2014/main" id="{00000000-0008-0000-0400-00002D010000}"/>
            </a:ext>
          </a:extLst>
        </xdr:cNvPr>
        <xdr:cNvSpPr txBox="1"/>
      </xdr:nvSpPr>
      <xdr:spPr>
        <a:xfrm>
          <a:off x="11938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44</xdr:row>
      <xdr:rowOff>12700</xdr:rowOff>
    </xdr:to>
    <xdr:sp macro="" textlink="">
      <xdr:nvSpPr>
        <xdr:cNvPr id="302" name="補助費等グラフ枠">
          <a:extLst>
            <a:ext uri="{FF2B5EF4-FFF2-40B4-BE49-F238E27FC236}">
              <a16:creationId xmlns:a16="http://schemas.microsoft.com/office/drawing/2014/main" id="{00000000-0008-0000-0400-00002E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33</xdr:row>
      <xdr:rowOff>64135</xdr:rowOff>
    </xdr:from>
    <xdr:to>
      <xdr:col>82</xdr:col>
      <xdr:colOff>107950</xdr:colOff>
      <xdr:row>40</xdr:row>
      <xdr:rowOff>18415</xdr:rowOff>
    </xdr:to>
    <xdr:cxnSp macro="">
      <xdr:nvCxnSpPr>
        <xdr:cNvPr id="303" name="直線コネクタ 302">
          <a:extLst>
            <a:ext uri="{FF2B5EF4-FFF2-40B4-BE49-F238E27FC236}">
              <a16:creationId xmlns:a16="http://schemas.microsoft.com/office/drawing/2014/main" id="{00000000-0008-0000-0400-00002F010000}"/>
            </a:ext>
          </a:extLst>
        </xdr:cNvPr>
        <xdr:cNvCxnSpPr/>
      </xdr:nvCxnSpPr>
      <xdr:spPr>
        <a:xfrm flipV="1">
          <a:off x="16510000" y="5721985"/>
          <a:ext cx="0" cy="11544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39</xdr:row>
      <xdr:rowOff>161942</xdr:rowOff>
    </xdr:from>
    <xdr:ext cx="762000" cy="259045"/>
    <xdr:sp macro="" textlink="">
      <xdr:nvSpPr>
        <xdr:cNvPr id="304" name="補助費等最小値テキスト">
          <a:extLst>
            <a:ext uri="{FF2B5EF4-FFF2-40B4-BE49-F238E27FC236}">
              <a16:creationId xmlns:a16="http://schemas.microsoft.com/office/drawing/2014/main" id="{00000000-0008-0000-0400-000030010000}"/>
            </a:ext>
          </a:extLst>
        </xdr:cNvPr>
        <xdr:cNvSpPr txBox="1"/>
      </xdr:nvSpPr>
      <xdr:spPr>
        <a:xfrm>
          <a:off x="16598900" y="68484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40</xdr:row>
      <xdr:rowOff>18415</xdr:rowOff>
    </xdr:from>
    <xdr:to>
      <xdr:col>82</xdr:col>
      <xdr:colOff>196850</xdr:colOff>
      <xdr:row>40</xdr:row>
      <xdr:rowOff>18415</xdr:rowOff>
    </xdr:to>
    <xdr:cxnSp macro="">
      <xdr:nvCxnSpPr>
        <xdr:cNvPr id="305" name="直線コネクタ 304">
          <a:extLst>
            <a:ext uri="{FF2B5EF4-FFF2-40B4-BE49-F238E27FC236}">
              <a16:creationId xmlns:a16="http://schemas.microsoft.com/office/drawing/2014/main" id="{00000000-0008-0000-0400-000031010000}"/>
            </a:ext>
          </a:extLst>
        </xdr:cNvPr>
        <xdr:cNvCxnSpPr/>
      </xdr:nvCxnSpPr>
      <xdr:spPr>
        <a:xfrm>
          <a:off x="16421100" y="68764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31</xdr:row>
      <xdr:rowOff>150512</xdr:rowOff>
    </xdr:from>
    <xdr:ext cx="762000" cy="259045"/>
    <xdr:sp macro="" textlink="">
      <xdr:nvSpPr>
        <xdr:cNvPr id="306" name="補助費等最大値テキスト">
          <a:extLst>
            <a:ext uri="{FF2B5EF4-FFF2-40B4-BE49-F238E27FC236}">
              <a16:creationId xmlns:a16="http://schemas.microsoft.com/office/drawing/2014/main" id="{00000000-0008-0000-0400-000032010000}"/>
            </a:ext>
          </a:extLst>
        </xdr:cNvPr>
        <xdr:cNvSpPr txBox="1"/>
      </xdr:nvSpPr>
      <xdr:spPr>
        <a:xfrm>
          <a:off x="16598900" y="54654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33</xdr:row>
      <xdr:rowOff>64135</xdr:rowOff>
    </xdr:from>
    <xdr:to>
      <xdr:col>82</xdr:col>
      <xdr:colOff>196850</xdr:colOff>
      <xdr:row>33</xdr:row>
      <xdr:rowOff>64135</xdr:rowOff>
    </xdr:to>
    <xdr:cxnSp macro="">
      <xdr:nvCxnSpPr>
        <xdr:cNvPr id="307" name="直線コネクタ 306">
          <a:extLst>
            <a:ext uri="{FF2B5EF4-FFF2-40B4-BE49-F238E27FC236}">
              <a16:creationId xmlns:a16="http://schemas.microsoft.com/office/drawing/2014/main" id="{00000000-0008-0000-0400-000033010000}"/>
            </a:ext>
          </a:extLst>
        </xdr:cNvPr>
        <xdr:cNvCxnSpPr/>
      </xdr:nvCxnSpPr>
      <xdr:spPr>
        <a:xfrm>
          <a:off x="16421100" y="57219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35</xdr:row>
      <xdr:rowOff>52705</xdr:rowOff>
    </xdr:from>
    <xdr:to>
      <xdr:col>82</xdr:col>
      <xdr:colOff>107950</xdr:colOff>
      <xdr:row>37</xdr:row>
      <xdr:rowOff>155575</xdr:rowOff>
    </xdr:to>
    <xdr:cxnSp macro="">
      <xdr:nvCxnSpPr>
        <xdr:cNvPr id="308" name="直線コネクタ 307">
          <a:extLst>
            <a:ext uri="{FF2B5EF4-FFF2-40B4-BE49-F238E27FC236}">
              <a16:creationId xmlns:a16="http://schemas.microsoft.com/office/drawing/2014/main" id="{00000000-0008-0000-0400-000034010000}"/>
            </a:ext>
          </a:extLst>
        </xdr:cNvPr>
        <xdr:cNvCxnSpPr/>
      </xdr:nvCxnSpPr>
      <xdr:spPr>
        <a:xfrm>
          <a:off x="15671800" y="6053455"/>
          <a:ext cx="838200" cy="4457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34</xdr:row>
      <xdr:rowOff>144162</xdr:rowOff>
    </xdr:from>
    <xdr:ext cx="762000" cy="259045"/>
    <xdr:sp macro="" textlink="">
      <xdr:nvSpPr>
        <xdr:cNvPr id="309" name="補助費等平均値テキスト">
          <a:extLst>
            <a:ext uri="{FF2B5EF4-FFF2-40B4-BE49-F238E27FC236}">
              <a16:creationId xmlns:a16="http://schemas.microsoft.com/office/drawing/2014/main" id="{00000000-0008-0000-0400-000035010000}"/>
            </a:ext>
          </a:extLst>
        </xdr:cNvPr>
        <xdr:cNvSpPr txBox="1"/>
      </xdr:nvSpPr>
      <xdr:spPr>
        <a:xfrm>
          <a:off x="16598900" y="597346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35</xdr:row>
      <xdr:rowOff>127635</xdr:rowOff>
    </xdr:from>
    <xdr:to>
      <xdr:col>82</xdr:col>
      <xdr:colOff>158750</xdr:colOff>
      <xdr:row>36</xdr:row>
      <xdr:rowOff>57785</xdr:rowOff>
    </xdr:to>
    <xdr:sp macro="" textlink="">
      <xdr:nvSpPr>
        <xdr:cNvPr id="310" name="フローチャート: 判断 309">
          <a:extLst>
            <a:ext uri="{FF2B5EF4-FFF2-40B4-BE49-F238E27FC236}">
              <a16:creationId xmlns:a16="http://schemas.microsoft.com/office/drawing/2014/main" id="{00000000-0008-0000-0400-000036010000}"/>
            </a:ext>
          </a:extLst>
        </xdr:cNvPr>
        <xdr:cNvSpPr/>
      </xdr:nvSpPr>
      <xdr:spPr>
        <a:xfrm>
          <a:off x="16459200" y="61283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35</xdr:row>
      <xdr:rowOff>41275</xdr:rowOff>
    </xdr:from>
    <xdr:to>
      <xdr:col>78</xdr:col>
      <xdr:colOff>69850</xdr:colOff>
      <xdr:row>35</xdr:row>
      <xdr:rowOff>52705</xdr:rowOff>
    </xdr:to>
    <xdr:cxnSp macro="">
      <xdr:nvCxnSpPr>
        <xdr:cNvPr id="311" name="直線コネクタ 310">
          <a:extLst>
            <a:ext uri="{FF2B5EF4-FFF2-40B4-BE49-F238E27FC236}">
              <a16:creationId xmlns:a16="http://schemas.microsoft.com/office/drawing/2014/main" id="{00000000-0008-0000-0400-000037010000}"/>
            </a:ext>
          </a:extLst>
        </xdr:cNvPr>
        <xdr:cNvCxnSpPr/>
      </xdr:nvCxnSpPr>
      <xdr:spPr>
        <a:xfrm>
          <a:off x="14782800" y="6042025"/>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35</xdr:row>
      <xdr:rowOff>93345</xdr:rowOff>
    </xdr:from>
    <xdr:to>
      <xdr:col>78</xdr:col>
      <xdr:colOff>120650</xdr:colOff>
      <xdr:row>36</xdr:row>
      <xdr:rowOff>23495</xdr:rowOff>
    </xdr:to>
    <xdr:sp macro="" textlink="">
      <xdr:nvSpPr>
        <xdr:cNvPr id="312" name="フローチャート: 判断 311">
          <a:extLst>
            <a:ext uri="{FF2B5EF4-FFF2-40B4-BE49-F238E27FC236}">
              <a16:creationId xmlns:a16="http://schemas.microsoft.com/office/drawing/2014/main" id="{00000000-0008-0000-0400-000038010000}"/>
            </a:ext>
          </a:extLst>
        </xdr:cNvPr>
        <xdr:cNvSpPr/>
      </xdr:nvSpPr>
      <xdr:spPr>
        <a:xfrm>
          <a:off x="15621000" y="60940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36</xdr:row>
      <xdr:rowOff>8272</xdr:rowOff>
    </xdr:from>
    <xdr:ext cx="736600" cy="259045"/>
    <xdr:sp macro="" textlink="">
      <xdr:nvSpPr>
        <xdr:cNvPr id="313" name="テキスト ボックス 312">
          <a:extLst>
            <a:ext uri="{FF2B5EF4-FFF2-40B4-BE49-F238E27FC236}">
              <a16:creationId xmlns:a16="http://schemas.microsoft.com/office/drawing/2014/main" id="{00000000-0008-0000-0400-000039010000}"/>
            </a:ext>
          </a:extLst>
        </xdr:cNvPr>
        <xdr:cNvSpPr txBox="1"/>
      </xdr:nvSpPr>
      <xdr:spPr>
        <a:xfrm>
          <a:off x="15290800" y="618047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34</xdr:row>
      <xdr:rowOff>149860</xdr:rowOff>
    </xdr:from>
    <xdr:to>
      <xdr:col>73</xdr:col>
      <xdr:colOff>180975</xdr:colOff>
      <xdr:row>35</xdr:row>
      <xdr:rowOff>41275</xdr:rowOff>
    </xdr:to>
    <xdr:cxnSp macro="">
      <xdr:nvCxnSpPr>
        <xdr:cNvPr id="314" name="直線コネクタ 313">
          <a:extLst>
            <a:ext uri="{FF2B5EF4-FFF2-40B4-BE49-F238E27FC236}">
              <a16:creationId xmlns:a16="http://schemas.microsoft.com/office/drawing/2014/main" id="{00000000-0008-0000-0400-00003A010000}"/>
            </a:ext>
          </a:extLst>
        </xdr:cNvPr>
        <xdr:cNvCxnSpPr/>
      </xdr:nvCxnSpPr>
      <xdr:spPr>
        <a:xfrm>
          <a:off x="13893800" y="5979160"/>
          <a:ext cx="889000" cy="628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35</xdr:row>
      <xdr:rowOff>64770</xdr:rowOff>
    </xdr:from>
    <xdr:to>
      <xdr:col>74</xdr:col>
      <xdr:colOff>31750</xdr:colOff>
      <xdr:row>35</xdr:row>
      <xdr:rowOff>166370</xdr:rowOff>
    </xdr:to>
    <xdr:sp macro="" textlink="">
      <xdr:nvSpPr>
        <xdr:cNvPr id="315" name="フローチャート: 判断 314">
          <a:extLst>
            <a:ext uri="{FF2B5EF4-FFF2-40B4-BE49-F238E27FC236}">
              <a16:creationId xmlns:a16="http://schemas.microsoft.com/office/drawing/2014/main" id="{00000000-0008-0000-0400-00003B010000}"/>
            </a:ext>
          </a:extLst>
        </xdr:cNvPr>
        <xdr:cNvSpPr/>
      </xdr:nvSpPr>
      <xdr:spPr>
        <a:xfrm>
          <a:off x="14732000" y="6065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35</xdr:row>
      <xdr:rowOff>151147</xdr:rowOff>
    </xdr:from>
    <xdr:ext cx="762000" cy="259045"/>
    <xdr:sp macro="" textlink="">
      <xdr:nvSpPr>
        <xdr:cNvPr id="316" name="テキスト ボックス 315">
          <a:extLst>
            <a:ext uri="{FF2B5EF4-FFF2-40B4-BE49-F238E27FC236}">
              <a16:creationId xmlns:a16="http://schemas.microsoft.com/office/drawing/2014/main" id="{00000000-0008-0000-0400-00003C010000}"/>
            </a:ext>
          </a:extLst>
        </xdr:cNvPr>
        <xdr:cNvSpPr txBox="1"/>
      </xdr:nvSpPr>
      <xdr:spPr>
        <a:xfrm>
          <a:off x="14401800" y="6151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34</xdr:row>
      <xdr:rowOff>149860</xdr:rowOff>
    </xdr:from>
    <xdr:to>
      <xdr:col>69</xdr:col>
      <xdr:colOff>92075</xdr:colOff>
      <xdr:row>35</xdr:row>
      <xdr:rowOff>109855</xdr:rowOff>
    </xdr:to>
    <xdr:cxnSp macro="">
      <xdr:nvCxnSpPr>
        <xdr:cNvPr id="317" name="直線コネクタ 316">
          <a:extLst>
            <a:ext uri="{FF2B5EF4-FFF2-40B4-BE49-F238E27FC236}">
              <a16:creationId xmlns:a16="http://schemas.microsoft.com/office/drawing/2014/main" id="{00000000-0008-0000-0400-00003D010000}"/>
            </a:ext>
          </a:extLst>
        </xdr:cNvPr>
        <xdr:cNvCxnSpPr/>
      </xdr:nvCxnSpPr>
      <xdr:spPr>
        <a:xfrm flipV="1">
          <a:off x="13004800" y="5979160"/>
          <a:ext cx="889000" cy="1314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35</xdr:row>
      <xdr:rowOff>1905</xdr:rowOff>
    </xdr:from>
    <xdr:to>
      <xdr:col>69</xdr:col>
      <xdr:colOff>142875</xdr:colOff>
      <xdr:row>35</xdr:row>
      <xdr:rowOff>103505</xdr:rowOff>
    </xdr:to>
    <xdr:sp macro="" textlink="">
      <xdr:nvSpPr>
        <xdr:cNvPr id="318" name="フローチャート: 判断 317">
          <a:extLst>
            <a:ext uri="{FF2B5EF4-FFF2-40B4-BE49-F238E27FC236}">
              <a16:creationId xmlns:a16="http://schemas.microsoft.com/office/drawing/2014/main" id="{00000000-0008-0000-0400-00003E010000}"/>
            </a:ext>
          </a:extLst>
        </xdr:cNvPr>
        <xdr:cNvSpPr/>
      </xdr:nvSpPr>
      <xdr:spPr>
        <a:xfrm>
          <a:off x="13843000" y="6002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35</xdr:row>
      <xdr:rowOff>88282</xdr:rowOff>
    </xdr:from>
    <xdr:ext cx="762000" cy="259045"/>
    <xdr:sp macro="" textlink="">
      <xdr:nvSpPr>
        <xdr:cNvPr id="319" name="テキスト ボックス 318">
          <a:extLst>
            <a:ext uri="{FF2B5EF4-FFF2-40B4-BE49-F238E27FC236}">
              <a16:creationId xmlns:a16="http://schemas.microsoft.com/office/drawing/2014/main" id="{00000000-0008-0000-0400-00003F010000}"/>
            </a:ext>
          </a:extLst>
        </xdr:cNvPr>
        <xdr:cNvSpPr txBox="1"/>
      </xdr:nvSpPr>
      <xdr:spPr>
        <a:xfrm>
          <a:off x="13512800" y="60890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35</xdr:row>
      <xdr:rowOff>76200</xdr:rowOff>
    </xdr:from>
    <xdr:to>
      <xdr:col>65</xdr:col>
      <xdr:colOff>53975</xdr:colOff>
      <xdr:row>36</xdr:row>
      <xdr:rowOff>6350</xdr:rowOff>
    </xdr:to>
    <xdr:sp macro="" textlink="">
      <xdr:nvSpPr>
        <xdr:cNvPr id="320" name="フローチャート: 判断 319">
          <a:extLst>
            <a:ext uri="{FF2B5EF4-FFF2-40B4-BE49-F238E27FC236}">
              <a16:creationId xmlns:a16="http://schemas.microsoft.com/office/drawing/2014/main" id="{00000000-0008-0000-0400-000040010000}"/>
            </a:ext>
          </a:extLst>
        </xdr:cNvPr>
        <xdr:cNvSpPr/>
      </xdr:nvSpPr>
      <xdr:spPr>
        <a:xfrm>
          <a:off x="12954000" y="6076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35</xdr:row>
      <xdr:rowOff>162577</xdr:rowOff>
    </xdr:from>
    <xdr:ext cx="762000" cy="259045"/>
    <xdr:sp macro="" textlink="">
      <xdr:nvSpPr>
        <xdr:cNvPr id="321" name="テキスト ボックス 320">
          <a:extLst>
            <a:ext uri="{FF2B5EF4-FFF2-40B4-BE49-F238E27FC236}">
              <a16:creationId xmlns:a16="http://schemas.microsoft.com/office/drawing/2014/main" id="{00000000-0008-0000-0400-000041010000}"/>
            </a:ext>
          </a:extLst>
        </xdr:cNvPr>
        <xdr:cNvSpPr txBox="1"/>
      </xdr:nvSpPr>
      <xdr:spPr>
        <a:xfrm>
          <a:off x="12623800" y="61633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3" name="テキスト ボックス 322">
          <a:extLst>
            <a:ext uri="{FF2B5EF4-FFF2-40B4-BE49-F238E27FC236}">
              <a16:creationId xmlns:a16="http://schemas.microsoft.com/office/drawing/2014/main" id="{00000000-0008-0000-0400-000043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6" name="テキスト ボックス 325">
          <a:extLst>
            <a:ext uri="{FF2B5EF4-FFF2-40B4-BE49-F238E27FC236}">
              <a16:creationId xmlns:a16="http://schemas.microsoft.com/office/drawing/2014/main" id="{00000000-0008-0000-0400-000046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104775</xdr:rowOff>
    </xdr:from>
    <xdr:to>
      <xdr:col>82</xdr:col>
      <xdr:colOff>158750</xdr:colOff>
      <xdr:row>38</xdr:row>
      <xdr:rowOff>34925</xdr:rowOff>
    </xdr:to>
    <xdr:sp macro="" textlink="">
      <xdr:nvSpPr>
        <xdr:cNvPr id="327" name="楕円 326">
          <a:extLst>
            <a:ext uri="{FF2B5EF4-FFF2-40B4-BE49-F238E27FC236}">
              <a16:creationId xmlns:a16="http://schemas.microsoft.com/office/drawing/2014/main" id="{00000000-0008-0000-0400-000047010000}"/>
            </a:ext>
          </a:extLst>
        </xdr:cNvPr>
        <xdr:cNvSpPr/>
      </xdr:nvSpPr>
      <xdr:spPr>
        <a:xfrm>
          <a:off x="16459200" y="64484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37</xdr:row>
      <xdr:rowOff>76852</xdr:rowOff>
    </xdr:from>
    <xdr:ext cx="762000" cy="259045"/>
    <xdr:sp macro="" textlink="">
      <xdr:nvSpPr>
        <xdr:cNvPr id="328" name="補助費等該当値テキスト">
          <a:extLst>
            <a:ext uri="{FF2B5EF4-FFF2-40B4-BE49-F238E27FC236}">
              <a16:creationId xmlns:a16="http://schemas.microsoft.com/office/drawing/2014/main" id="{00000000-0008-0000-0400-000048010000}"/>
            </a:ext>
          </a:extLst>
        </xdr:cNvPr>
        <xdr:cNvSpPr txBox="1"/>
      </xdr:nvSpPr>
      <xdr:spPr>
        <a:xfrm>
          <a:off x="16598900" y="64205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35</xdr:row>
      <xdr:rowOff>1905</xdr:rowOff>
    </xdr:from>
    <xdr:to>
      <xdr:col>78</xdr:col>
      <xdr:colOff>120650</xdr:colOff>
      <xdr:row>35</xdr:row>
      <xdr:rowOff>103505</xdr:rowOff>
    </xdr:to>
    <xdr:sp macro="" textlink="">
      <xdr:nvSpPr>
        <xdr:cNvPr id="329" name="楕円 328">
          <a:extLst>
            <a:ext uri="{FF2B5EF4-FFF2-40B4-BE49-F238E27FC236}">
              <a16:creationId xmlns:a16="http://schemas.microsoft.com/office/drawing/2014/main" id="{00000000-0008-0000-0400-000049010000}"/>
            </a:ext>
          </a:extLst>
        </xdr:cNvPr>
        <xdr:cNvSpPr/>
      </xdr:nvSpPr>
      <xdr:spPr>
        <a:xfrm>
          <a:off x="15621000" y="60026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33</xdr:row>
      <xdr:rowOff>113682</xdr:rowOff>
    </xdr:from>
    <xdr:ext cx="736600" cy="259045"/>
    <xdr:sp macro="" textlink="">
      <xdr:nvSpPr>
        <xdr:cNvPr id="330" name="テキスト ボックス 329">
          <a:extLst>
            <a:ext uri="{FF2B5EF4-FFF2-40B4-BE49-F238E27FC236}">
              <a16:creationId xmlns:a16="http://schemas.microsoft.com/office/drawing/2014/main" id="{00000000-0008-0000-0400-00004A010000}"/>
            </a:ext>
          </a:extLst>
        </xdr:cNvPr>
        <xdr:cNvSpPr txBox="1"/>
      </xdr:nvSpPr>
      <xdr:spPr>
        <a:xfrm>
          <a:off x="15290800" y="577153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34</xdr:row>
      <xdr:rowOff>161925</xdr:rowOff>
    </xdr:from>
    <xdr:to>
      <xdr:col>74</xdr:col>
      <xdr:colOff>31750</xdr:colOff>
      <xdr:row>35</xdr:row>
      <xdr:rowOff>92075</xdr:rowOff>
    </xdr:to>
    <xdr:sp macro="" textlink="">
      <xdr:nvSpPr>
        <xdr:cNvPr id="331" name="楕円 330">
          <a:extLst>
            <a:ext uri="{FF2B5EF4-FFF2-40B4-BE49-F238E27FC236}">
              <a16:creationId xmlns:a16="http://schemas.microsoft.com/office/drawing/2014/main" id="{00000000-0008-0000-0400-00004B010000}"/>
            </a:ext>
          </a:extLst>
        </xdr:cNvPr>
        <xdr:cNvSpPr/>
      </xdr:nvSpPr>
      <xdr:spPr>
        <a:xfrm>
          <a:off x="14732000" y="59912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33</xdr:row>
      <xdr:rowOff>102252</xdr:rowOff>
    </xdr:from>
    <xdr:ext cx="762000" cy="259045"/>
    <xdr:sp macro="" textlink="">
      <xdr:nvSpPr>
        <xdr:cNvPr id="332" name="テキスト ボックス 331">
          <a:extLst>
            <a:ext uri="{FF2B5EF4-FFF2-40B4-BE49-F238E27FC236}">
              <a16:creationId xmlns:a16="http://schemas.microsoft.com/office/drawing/2014/main" id="{00000000-0008-0000-0400-00004C010000}"/>
            </a:ext>
          </a:extLst>
        </xdr:cNvPr>
        <xdr:cNvSpPr txBox="1"/>
      </xdr:nvSpPr>
      <xdr:spPr>
        <a:xfrm>
          <a:off x="14401800" y="57601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34</xdr:row>
      <xdr:rowOff>99060</xdr:rowOff>
    </xdr:from>
    <xdr:to>
      <xdr:col>69</xdr:col>
      <xdr:colOff>142875</xdr:colOff>
      <xdr:row>35</xdr:row>
      <xdr:rowOff>29210</xdr:rowOff>
    </xdr:to>
    <xdr:sp macro="" textlink="">
      <xdr:nvSpPr>
        <xdr:cNvPr id="333" name="楕円 332">
          <a:extLst>
            <a:ext uri="{FF2B5EF4-FFF2-40B4-BE49-F238E27FC236}">
              <a16:creationId xmlns:a16="http://schemas.microsoft.com/office/drawing/2014/main" id="{00000000-0008-0000-0400-00004D010000}"/>
            </a:ext>
          </a:extLst>
        </xdr:cNvPr>
        <xdr:cNvSpPr/>
      </xdr:nvSpPr>
      <xdr:spPr>
        <a:xfrm>
          <a:off x="13843000" y="5928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33</xdr:row>
      <xdr:rowOff>39387</xdr:rowOff>
    </xdr:from>
    <xdr:ext cx="762000" cy="259045"/>
    <xdr:sp macro="" textlink="">
      <xdr:nvSpPr>
        <xdr:cNvPr id="334" name="テキスト ボックス 333">
          <a:extLst>
            <a:ext uri="{FF2B5EF4-FFF2-40B4-BE49-F238E27FC236}">
              <a16:creationId xmlns:a16="http://schemas.microsoft.com/office/drawing/2014/main" id="{00000000-0008-0000-0400-00004E010000}"/>
            </a:ext>
          </a:extLst>
        </xdr:cNvPr>
        <xdr:cNvSpPr txBox="1"/>
      </xdr:nvSpPr>
      <xdr:spPr>
        <a:xfrm>
          <a:off x="13512800" y="56972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35</xdr:row>
      <xdr:rowOff>59055</xdr:rowOff>
    </xdr:from>
    <xdr:to>
      <xdr:col>65</xdr:col>
      <xdr:colOff>53975</xdr:colOff>
      <xdr:row>35</xdr:row>
      <xdr:rowOff>160655</xdr:rowOff>
    </xdr:to>
    <xdr:sp macro="" textlink="">
      <xdr:nvSpPr>
        <xdr:cNvPr id="335" name="楕円 334">
          <a:extLst>
            <a:ext uri="{FF2B5EF4-FFF2-40B4-BE49-F238E27FC236}">
              <a16:creationId xmlns:a16="http://schemas.microsoft.com/office/drawing/2014/main" id="{00000000-0008-0000-0400-00004F010000}"/>
            </a:ext>
          </a:extLst>
        </xdr:cNvPr>
        <xdr:cNvSpPr/>
      </xdr:nvSpPr>
      <xdr:spPr>
        <a:xfrm>
          <a:off x="12954000" y="60598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33</xdr:row>
      <xdr:rowOff>170832</xdr:rowOff>
    </xdr:from>
    <xdr:ext cx="762000" cy="259045"/>
    <xdr:sp macro="" textlink="">
      <xdr:nvSpPr>
        <xdr:cNvPr id="336" name="テキスト ボックス 335">
          <a:extLst>
            <a:ext uri="{FF2B5EF4-FFF2-40B4-BE49-F238E27FC236}">
              <a16:creationId xmlns:a16="http://schemas.microsoft.com/office/drawing/2014/main" id="{00000000-0008-0000-0400-000050010000}"/>
            </a:ext>
          </a:extLst>
        </xdr:cNvPr>
        <xdr:cNvSpPr txBox="1"/>
      </xdr:nvSpPr>
      <xdr:spPr>
        <a:xfrm>
          <a:off x="12623800" y="58286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7" name="正方形/長方形 336">
          <a:extLst>
            <a:ext uri="{FF2B5EF4-FFF2-40B4-BE49-F238E27FC236}">
              <a16:creationId xmlns:a16="http://schemas.microsoft.com/office/drawing/2014/main" id="{00000000-0008-0000-0400-000051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3" name="正方形/長方形 342">
          <a:extLst>
            <a:ext uri="{FF2B5EF4-FFF2-40B4-BE49-F238E27FC236}">
              <a16:creationId xmlns:a16="http://schemas.microsoft.com/office/drawing/2014/main" id="{00000000-0008-0000-0400-000057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4" name="正方形/長方形 343">
          <a:extLst>
            <a:ext uri="{FF2B5EF4-FFF2-40B4-BE49-F238E27FC236}">
              <a16:creationId xmlns:a16="http://schemas.microsoft.com/office/drawing/2014/main" id="{00000000-0008-0000-0400-000058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5" name="正方形/長方形 344">
          <a:extLst>
            <a:ext uri="{FF2B5EF4-FFF2-40B4-BE49-F238E27FC236}">
              <a16:creationId xmlns:a16="http://schemas.microsoft.com/office/drawing/2014/main" id="{00000000-0008-0000-0400-000059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6" name="正方形/長方形 345">
          <a:extLst>
            <a:ext uri="{FF2B5EF4-FFF2-40B4-BE49-F238E27FC236}">
              <a16:creationId xmlns:a16="http://schemas.microsoft.com/office/drawing/2014/main" id="{00000000-0008-0000-0400-00005A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7" name="テキスト ボックス 346">
          <a:extLst>
            <a:ext uri="{FF2B5EF4-FFF2-40B4-BE49-F238E27FC236}">
              <a16:creationId xmlns:a16="http://schemas.microsoft.com/office/drawing/2014/main" id="{00000000-0008-0000-0400-00005B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a:t>
          </a:r>
          <a:r>
            <a:rPr kumimoji="1" lang="en-US" altLang="ja-JP" sz="1100">
              <a:solidFill>
                <a:schemeClr val="dk1"/>
              </a:solidFill>
              <a:effectLst/>
              <a:latin typeface="+mn-lt"/>
              <a:ea typeface="+mn-ea"/>
              <a:cs typeface="+mn-cs"/>
            </a:rPr>
            <a:t>H17</a:t>
          </a:r>
          <a:r>
            <a:rPr kumimoji="1" lang="ja-JP" altLang="ja-JP" sz="1100">
              <a:solidFill>
                <a:schemeClr val="dk1"/>
              </a:solidFill>
              <a:effectLst/>
              <a:latin typeface="+mn-lt"/>
              <a:ea typeface="+mn-ea"/>
              <a:cs typeface="+mn-cs"/>
            </a:rPr>
            <a:t>年の市町合併以降、類似団体を上回っていたが、新規地方債の発行を抑制し、繰上償還も行うなど地方債残高圧縮の対策を講じている。</a:t>
          </a:r>
          <a:endParaRPr lang="ja-JP" altLang="ja-JP" sz="1400">
            <a:effectLst/>
          </a:endParaRPr>
        </a:p>
        <a:p>
          <a:r>
            <a:rPr kumimoji="1" lang="ja-JP" altLang="ja-JP" sz="1100">
              <a:solidFill>
                <a:schemeClr val="dk1"/>
              </a:solidFill>
              <a:effectLst/>
              <a:latin typeface="+mn-lt"/>
              <a:ea typeface="+mn-ea"/>
              <a:cs typeface="+mn-cs"/>
            </a:rPr>
            <a:t>　今後は、水道維持管理事業に多額費用が必要なことから、事業費を平準化しつつ、基金等の活用も検討しながら、財政の健全化に努めていく。</a:t>
          </a:r>
          <a:endParaRPr lang="ja-JP" altLang="ja-JP" sz="1400">
            <a:effectLst/>
          </a:endParaRPr>
        </a:p>
      </xdr:txBody>
    </xdr:sp>
    <xdr:clientData/>
  </xdr:twoCellAnchor>
  <xdr:oneCellAnchor>
    <xdr:from>
      <xdr:col>3</xdr:col>
      <xdr:colOff>123825</xdr:colOff>
      <xdr:row>69</xdr:row>
      <xdr:rowOff>107950</xdr:rowOff>
    </xdr:from>
    <xdr:ext cx="298543" cy="225703"/>
    <xdr:sp macro="" textlink="">
      <xdr:nvSpPr>
        <xdr:cNvPr id="348" name="テキスト ボックス 347">
          <a:extLst>
            <a:ext uri="{FF2B5EF4-FFF2-40B4-BE49-F238E27FC236}">
              <a16:creationId xmlns:a16="http://schemas.microsoft.com/office/drawing/2014/main" id="{00000000-0008-0000-0400-00005C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9" name="直線コネクタ 348">
          <a:extLst>
            <a:ext uri="{FF2B5EF4-FFF2-40B4-BE49-F238E27FC236}">
              <a16:creationId xmlns:a16="http://schemas.microsoft.com/office/drawing/2014/main" id="{00000000-0008-0000-0400-00005D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50" name="テキスト ボックス 349">
          <a:extLst>
            <a:ext uri="{FF2B5EF4-FFF2-40B4-BE49-F238E27FC236}">
              <a16:creationId xmlns:a16="http://schemas.microsoft.com/office/drawing/2014/main" id="{00000000-0008-0000-0400-00005E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69850</xdr:rowOff>
    </xdr:from>
    <xdr:to>
      <xdr:col>26</xdr:col>
      <xdr:colOff>184150</xdr:colOff>
      <xdr:row>81</xdr:row>
      <xdr:rowOff>69850</xdr:rowOff>
    </xdr:to>
    <xdr:cxnSp macro="">
      <xdr:nvCxnSpPr>
        <xdr:cNvPr id="351" name="直線コネクタ 350">
          <a:extLst>
            <a:ext uri="{FF2B5EF4-FFF2-40B4-BE49-F238E27FC236}">
              <a16:creationId xmlns:a16="http://schemas.microsoft.com/office/drawing/2014/main" id="{00000000-0008-0000-0400-00005F010000}"/>
            </a:ext>
          </a:extLst>
        </xdr:cNvPr>
        <xdr:cNvCxnSpPr/>
      </xdr:nvCxnSpPr>
      <xdr:spPr>
        <a:xfrm>
          <a:off x="762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80</xdr:row>
      <xdr:rowOff>99077</xdr:rowOff>
    </xdr:from>
    <xdr:ext cx="508000" cy="259045"/>
    <xdr:sp macro="" textlink="">
      <xdr:nvSpPr>
        <xdr:cNvPr id="352" name="テキスト ボックス 351">
          <a:extLst>
            <a:ext uri="{FF2B5EF4-FFF2-40B4-BE49-F238E27FC236}">
              <a16:creationId xmlns:a16="http://schemas.microsoft.com/office/drawing/2014/main" id="{00000000-0008-0000-0400-000060010000}"/>
            </a:ext>
          </a:extLst>
        </xdr:cNvPr>
        <xdr:cNvSpPr txBox="1"/>
      </xdr:nvSpPr>
      <xdr:spPr>
        <a:xfrm>
          <a:off x="254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78</xdr:row>
      <xdr:rowOff>127000</xdr:rowOff>
    </xdr:from>
    <xdr:to>
      <xdr:col>26</xdr:col>
      <xdr:colOff>184150</xdr:colOff>
      <xdr:row>78</xdr:row>
      <xdr:rowOff>127000</xdr:rowOff>
    </xdr:to>
    <xdr:cxnSp macro="">
      <xdr:nvCxnSpPr>
        <xdr:cNvPr id="353" name="直線コネクタ 352">
          <a:extLst>
            <a:ext uri="{FF2B5EF4-FFF2-40B4-BE49-F238E27FC236}">
              <a16:creationId xmlns:a16="http://schemas.microsoft.com/office/drawing/2014/main" id="{00000000-0008-0000-0400-000061010000}"/>
            </a:ext>
          </a:extLst>
        </xdr:cNvPr>
        <xdr:cNvCxnSpPr/>
      </xdr:nvCxnSpPr>
      <xdr:spPr>
        <a:xfrm>
          <a:off x="762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77</xdr:row>
      <xdr:rowOff>156227</xdr:rowOff>
    </xdr:from>
    <xdr:ext cx="508000" cy="259045"/>
    <xdr:sp macro="" textlink="">
      <xdr:nvSpPr>
        <xdr:cNvPr id="354" name="テキスト ボックス 353">
          <a:extLst>
            <a:ext uri="{FF2B5EF4-FFF2-40B4-BE49-F238E27FC236}">
              <a16:creationId xmlns:a16="http://schemas.microsoft.com/office/drawing/2014/main" id="{00000000-0008-0000-0400-000062010000}"/>
            </a:ext>
          </a:extLst>
        </xdr:cNvPr>
        <xdr:cNvSpPr txBox="1"/>
      </xdr:nvSpPr>
      <xdr:spPr>
        <a:xfrm>
          <a:off x="254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76</xdr:row>
      <xdr:rowOff>12700</xdr:rowOff>
    </xdr:from>
    <xdr:to>
      <xdr:col>26</xdr:col>
      <xdr:colOff>184150</xdr:colOff>
      <xdr:row>76</xdr:row>
      <xdr:rowOff>12700</xdr:rowOff>
    </xdr:to>
    <xdr:cxnSp macro="">
      <xdr:nvCxnSpPr>
        <xdr:cNvPr id="355" name="直線コネクタ 354">
          <a:extLst>
            <a:ext uri="{FF2B5EF4-FFF2-40B4-BE49-F238E27FC236}">
              <a16:creationId xmlns:a16="http://schemas.microsoft.com/office/drawing/2014/main" id="{00000000-0008-0000-0400-000063010000}"/>
            </a:ext>
          </a:extLst>
        </xdr:cNvPr>
        <xdr:cNvCxnSpPr/>
      </xdr:nvCxnSpPr>
      <xdr:spPr>
        <a:xfrm>
          <a:off x="762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75</xdr:row>
      <xdr:rowOff>41927</xdr:rowOff>
    </xdr:from>
    <xdr:ext cx="508000" cy="259045"/>
    <xdr:sp macro="" textlink="">
      <xdr:nvSpPr>
        <xdr:cNvPr id="356" name="テキスト ボックス 355">
          <a:extLst>
            <a:ext uri="{FF2B5EF4-FFF2-40B4-BE49-F238E27FC236}">
              <a16:creationId xmlns:a16="http://schemas.microsoft.com/office/drawing/2014/main" id="{00000000-0008-0000-0400-000064010000}"/>
            </a:ext>
          </a:extLst>
        </xdr:cNvPr>
        <xdr:cNvSpPr txBox="1"/>
      </xdr:nvSpPr>
      <xdr:spPr>
        <a:xfrm>
          <a:off x="254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73</xdr:row>
      <xdr:rowOff>69850</xdr:rowOff>
    </xdr:from>
    <xdr:to>
      <xdr:col>26</xdr:col>
      <xdr:colOff>184150</xdr:colOff>
      <xdr:row>73</xdr:row>
      <xdr:rowOff>69850</xdr:rowOff>
    </xdr:to>
    <xdr:cxnSp macro="">
      <xdr:nvCxnSpPr>
        <xdr:cNvPr id="357" name="直線コネクタ 356">
          <a:extLst>
            <a:ext uri="{FF2B5EF4-FFF2-40B4-BE49-F238E27FC236}">
              <a16:creationId xmlns:a16="http://schemas.microsoft.com/office/drawing/2014/main" id="{00000000-0008-0000-0400-000065010000}"/>
            </a:ext>
          </a:extLst>
        </xdr:cNvPr>
        <xdr:cNvCxnSpPr/>
      </xdr:nvCxnSpPr>
      <xdr:spPr>
        <a:xfrm>
          <a:off x="762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99077</xdr:rowOff>
    </xdr:from>
    <xdr:ext cx="508000" cy="259045"/>
    <xdr:sp macro="" textlink="">
      <xdr:nvSpPr>
        <xdr:cNvPr id="358" name="テキスト ボックス 357">
          <a:extLst>
            <a:ext uri="{FF2B5EF4-FFF2-40B4-BE49-F238E27FC236}">
              <a16:creationId xmlns:a16="http://schemas.microsoft.com/office/drawing/2014/main" id="{00000000-0008-0000-0400-000066010000}"/>
            </a:ext>
          </a:extLst>
        </xdr:cNvPr>
        <xdr:cNvSpPr txBox="1"/>
      </xdr:nvSpPr>
      <xdr:spPr>
        <a:xfrm>
          <a:off x="254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59" name="直線コネクタ 358">
          <a:extLst>
            <a:ext uri="{FF2B5EF4-FFF2-40B4-BE49-F238E27FC236}">
              <a16:creationId xmlns:a16="http://schemas.microsoft.com/office/drawing/2014/main" id="{00000000-0008-0000-0400-000067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60" name="公債費グラフ枠">
          <a:extLst>
            <a:ext uri="{FF2B5EF4-FFF2-40B4-BE49-F238E27FC236}">
              <a16:creationId xmlns:a16="http://schemas.microsoft.com/office/drawing/2014/main" id="{00000000-0008-0000-0400-000068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73</xdr:row>
      <xdr:rowOff>147574</xdr:rowOff>
    </xdr:from>
    <xdr:to>
      <xdr:col>24</xdr:col>
      <xdr:colOff>25400</xdr:colOff>
      <xdr:row>80</xdr:row>
      <xdr:rowOff>104139</xdr:rowOff>
    </xdr:to>
    <xdr:cxnSp macro="">
      <xdr:nvCxnSpPr>
        <xdr:cNvPr id="361" name="直線コネクタ 360">
          <a:extLst>
            <a:ext uri="{FF2B5EF4-FFF2-40B4-BE49-F238E27FC236}">
              <a16:creationId xmlns:a16="http://schemas.microsoft.com/office/drawing/2014/main" id="{00000000-0008-0000-0400-000069010000}"/>
            </a:ext>
          </a:extLst>
        </xdr:cNvPr>
        <xdr:cNvCxnSpPr/>
      </xdr:nvCxnSpPr>
      <xdr:spPr>
        <a:xfrm flipV="1">
          <a:off x="4826000" y="12663424"/>
          <a:ext cx="0" cy="11567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76216</xdr:rowOff>
    </xdr:from>
    <xdr:ext cx="762000" cy="259045"/>
    <xdr:sp macro="" textlink="">
      <xdr:nvSpPr>
        <xdr:cNvPr id="362" name="公債費最小値テキスト">
          <a:extLst>
            <a:ext uri="{FF2B5EF4-FFF2-40B4-BE49-F238E27FC236}">
              <a16:creationId xmlns:a16="http://schemas.microsoft.com/office/drawing/2014/main" id="{00000000-0008-0000-0400-00006A010000}"/>
            </a:ext>
          </a:extLst>
        </xdr:cNvPr>
        <xdr:cNvSpPr txBox="1"/>
      </xdr:nvSpPr>
      <xdr:spPr>
        <a:xfrm>
          <a:off x="4914900" y="137922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80</xdr:row>
      <xdr:rowOff>104139</xdr:rowOff>
    </xdr:from>
    <xdr:to>
      <xdr:col>24</xdr:col>
      <xdr:colOff>114300</xdr:colOff>
      <xdr:row>80</xdr:row>
      <xdr:rowOff>104139</xdr:rowOff>
    </xdr:to>
    <xdr:cxnSp macro="">
      <xdr:nvCxnSpPr>
        <xdr:cNvPr id="363" name="直線コネクタ 362">
          <a:extLst>
            <a:ext uri="{FF2B5EF4-FFF2-40B4-BE49-F238E27FC236}">
              <a16:creationId xmlns:a16="http://schemas.microsoft.com/office/drawing/2014/main" id="{00000000-0008-0000-0400-00006B010000}"/>
            </a:ext>
          </a:extLst>
        </xdr:cNvPr>
        <xdr:cNvCxnSpPr/>
      </xdr:nvCxnSpPr>
      <xdr:spPr>
        <a:xfrm>
          <a:off x="4737100" y="138201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72</xdr:row>
      <xdr:rowOff>62501</xdr:rowOff>
    </xdr:from>
    <xdr:ext cx="762000" cy="259045"/>
    <xdr:sp macro="" textlink="">
      <xdr:nvSpPr>
        <xdr:cNvPr id="364" name="公債費最大値テキスト">
          <a:extLst>
            <a:ext uri="{FF2B5EF4-FFF2-40B4-BE49-F238E27FC236}">
              <a16:creationId xmlns:a16="http://schemas.microsoft.com/office/drawing/2014/main" id="{00000000-0008-0000-0400-00006C010000}"/>
            </a:ext>
          </a:extLst>
        </xdr:cNvPr>
        <xdr:cNvSpPr txBox="1"/>
      </xdr:nvSpPr>
      <xdr:spPr>
        <a:xfrm>
          <a:off x="4914900" y="124069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73</xdr:row>
      <xdr:rowOff>147574</xdr:rowOff>
    </xdr:from>
    <xdr:to>
      <xdr:col>24</xdr:col>
      <xdr:colOff>114300</xdr:colOff>
      <xdr:row>73</xdr:row>
      <xdr:rowOff>147574</xdr:rowOff>
    </xdr:to>
    <xdr:cxnSp macro="">
      <xdr:nvCxnSpPr>
        <xdr:cNvPr id="365" name="直線コネクタ 364">
          <a:extLst>
            <a:ext uri="{FF2B5EF4-FFF2-40B4-BE49-F238E27FC236}">
              <a16:creationId xmlns:a16="http://schemas.microsoft.com/office/drawing/2014/main" id="{00000000-0008-0000-0400-00006D010000}"/>
            </a:ext>
          </a:extLst>
        </xdr:cNvPr>
        <xdr:cNvCxnSpPr/>
      </xdr:nvCxnSpPr>
      <xdr:spPr>
        <a:xfrm>
          <a:off x="4737100" y="126634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76</xdr:row>
      <xdr:rowOff>122428</xdr:rowOff>
    </xdr:from>
    <xdr:to>
      <xdr:col>24</xdr:col>
      <xdr:colOff>25400</xdr:colOff>
      <xdr:row>77</xdr:row>
      <xdr:rowOff>28702</xdr:rowOff>
    </xdr:to>
    <xdr:cxnSp macro="">
      <xdr:nvCxnSpPr>
        <xdr:cNvPr id="366" name="直線コネクタ 365">
          <a:extLst>
            <a:ext uri="{FF2B5EF4-FFF2-40B4-BE49-F238E27FC236}">
              <a16:creationId xmlns:a16="http://schemas.microsoft.com/office/drawing/2014/main" id="{00000000-0008-0000-0400-00006E010000}"/>
            </a:ext>
          </a:extLst>
        </xdr:cNvPr>
        <xdr:cNvCxnSpPr/>
      </xdr:nvCxnSpPr>
      <xdr:spPr>
        <a:xfrm flipV="1">
          <a:off x="3987800" y="13152628"/>
          <a:ext cx="838200" cy="777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107714</xdr:rowOff>
    </xdr:from>
    <xdr:ext cx="762000" cy="259045"/>
    <xdr:sp macro="" textlink="">
      <xdr:nvSpPr>
        <xdr:cNvPr id="367" name="公債費平均値テキスト">
          <a:extLst>
            <a:ext uri="{FF2B5EF4-FFF2-40B4-BE49-F238E27FC236}">
              <a16:creationId xmlns:a16="http://schemas.microsoft.com/office/drawing/2014/main" id="{00000000-0008-0000-0400-00006F010000}"/>
            </a:ext>
          </a:extLst>
        </xdr:cNvPr>
        <xdr:cNvSpPr txBox="1"/>
      </xdr:nvSpPr>
      <xdr:spPr>
        <a:xfrm>
          <a:off x="4914900" y="1313791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135637</xdr:rowOff>
    </xdr:from>
    <xdr:to>
      <xdr:col>24</xdr:col>
      <xdr:colOff>76200</xdr:colOff>
      <xdr:row>77</xdr:row>
      <xdr:rowOff>65787</xdr:rowOff>
    </xdr:to>
    <xdr:sp macro="" textlink="">
      <xdr:nvSpPr>
        <xdr:cNvPr id="368" name="フローチャート: 判断 367">
          <a:extLst>
            <a:ext uri="{FF2B5EF4-FFF2-40B4-BE49-F238E27FC236}">
              <a16:creationId xmlns:a16="http://schemas.microsoft.com/office/drawing/2014/main" id="{00000000-0008-0000-0400-000070010000}"/>
            </a:ext>
          </a:extLst>
        </xdr:cNvPr>
        <xdr:cNvSpPr/>
      </xdr:nvSpPr>
      <xdr:spPr>
        <a:xfrm>
          <a:off x="4775200" y="131658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77</xdr:row>
      <xdr:rowOff>28702</xdr:rowOff>
    </xdr:from>
    <xdr:to>
      <xdr:col>19</xdr:col>
      <xdr:colOff>187325</xdr:colOff>
      <xdr:row>77</xdr:row>
      <xdr:rowOff>152146</xdr:rowOff>
    </xdr:to>
    <xdr:cxnSp macro="">
      <xdr:nvCxnSpPr>
        <xdr:cNvPr id="369" name="直線コネクタ 368">
          <a:extLst>
            <a:ext uri="{FF2B5EF4-FFF2-40B4-BE49-F238E27FC236}">
              <a16:creationId xmlns:a16="http://schemas.microsoft.com/office/drawing/2014/main" id="{00000000-0008-0000-0400-000071010000}"/>
            </a:ext>
          </a:extLst>
        </xdr:cNvPr>
        <xdr:cNvCxnSpPr/>
      </xdr:nvCxnSpPr>
      <xdr:spPr>
        <a:xfrm flipV="1">
          <a:off x="3098800" y="13230352"/>
          <a:ext cx="889000" cy="1234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76</xdr:row>
      <xdr:rowOff>163068</xdr:rowOff>
    </xdr:from>
    <xdr:to>
      <xdr:col>20</xdr:col>
      <xdr:colOff>38100</xdr:colOff>
      <xdr:row>77</xdr:row>
      <xdr:rowOff>93218</xdr:rowOff>
    </xdr:to>
    <xdr:sp macro="" textlink="">
      <xdr:nvSpPr>
        <xdr:cNvPr id="370" name="フローチャート: 判断 369">
          <a:extLst>
            <a:ext uri="{FF2B5EF4-FFF2-40B4-BE49-F238E27FC236}">
              <a16:creationId xmlns:a16="http://schemas.microsoft.com/office/drawing/2014/main" id="{00000000-0008-0000-0400-000072010000}"/>
            </a:ext>
          </a:extLst>
        </xdr:cNvPr>
        <xdr:cNvSpPr/>
      </xdr:nvSpPr>
      <xdr:spPr>
        <a:xfrm>
          <a:off x="3937000" y="131932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77</xdr:row>
      <xdr:rowOff>77995</xdr:rowOff>
    </xdr:from>
    <xdr:ext cx="736600" cy="259045"/>
    <xdr:sp macro="" textlink="">
      <xdr:nvSpPr>
        <xdr:cNvPr id="371" name="テキスト ボックス 370">
          <a:extLst>
            <a:ext uri="{FF2B5EF4-FFF2-40B4-BE49-F238E27FC236}">
              <a16:creationId xmlns:a16="http://schemas.microsoft.com/office/drawing/2014/main" id="{00000000-0008-0000-0400-000073010000}"/>
            </a:ext>
          </a:extLst>
        </xdr:cNvPr>
        <xdr:cNvSpPr txBox="1"/>
      </xdr:nvSpPr>
      <xdr:spPr>
        <a:xfrm>
          <a:off x="3606800" y="1327964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77</xdr:row>
      <xdr:rowOff>106426</xdr:rowOff>
    </xdr:from>
    <xdr:to>
      <xdr:col>15</xdr:col>
      <xdr:colOff>98425</xdr:colOff>
      <xdr:row>77</xdr:row>
      <xdr:rowOff>152146</xdr:rowOff>
    </xdr:to>
    <xdr:cxnSp macro="">
      <xdr:nvCxnSpPr>
        <xdr:cNvPr id="372" name="直線コネクタ 371">
          <a:extLst>
            <a:ext uri="{FF2B5EF4-FFF2-40B4-BE49-F238E27FC236}">
              <a16:creationId xmlns:a16="http://schemas.microsoft.com/office/drawing/2014/main" id="{00000000-0008-0000-0400-000074010000}"/>
            </a:ext>
          </a:extLst>
        </xdr:cNvPr>
        <xdr:cNvCxnSpPr/>
      </xdr:nvCxnSpPr>
      <xdr:spPr>
        <a:xfrm>
          <a:off x="2209800" y="13308076"/>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77</xdr:row>
      <xdr:rowOff>19050</xdr:rowOff>
    </xdr:from>
    <xdr:to>
      <xdr:col>15</xdr:col>
      <xdr:colOff>149225</xdr:colOff>
      <xdr:row>77</xdr:row>
      <xdr:rowOff>120650</xdr:rowOff>
    </xdr:to>
    <xdr:sp macro="" textlink="">
      <xdr:nvSpPr>
        <xdr:cNvPr id="373" name="フローチャート: 判断 372">
          <a:extLst>
            <a:ext uri="{FF2B5EF4-FFF2-40B4-BE49-F238E27FC236}">
              <a16:creationId xmlns:a16="http://schemas.microsoft.com/office/drawing/2014/main" id="{00000000-0008-0000-0400-000075010000}"/>
            </a:ext>
          </a:extLst>
        </xdr:cNvPr>
        <xdr:cNvSpPr/>
      </xdr:nvSpPr>
      <xdr:spPr>
        <a:xfrm>
          <a:off x="3048000" y="13220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75</xdr:row>
      <xdr:rowOff>130827</xdr:rowOff>
    </xdr:from>
    <xdr:ext cx="762000" cy="259045"/>
    <xdr:sp macro="" textlink="">
      <xdr:nvSpPr>
        <xdr:cNvPr id="374" name="テキスト ボックス 373">
          <a:extLst>
            <a:ext uri="{FF2B5EF4-FFF2-40B4-BE49-F238E27FC236}">
              <a16:creationId xmlns:a16="http://schemas.microsoft.com/office/drawing/2014/main" id="{00000000-0008-0000-0400-000076010000}"/>
            </a:ext>
          </a:extLst>
        </xdr:cNvPr>
        <xdr:cNvSpPr txBox="1"/>
      </xdr:nvSpPr>
      <xdr:spPr>
        <a:xfrm>
          <a:off x="2717800" y="12989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77</xdr:row>
      <xdr:rowOff>65278</xdr:rowOff>
    </xdr:from>
    <xdr:to>
      <xdr:col>11</xdr:col>
      <xdr:colOff>9525</xdr:colOff>
      <xdr:row>77</xdr:row>
      <xdr:rowOff>106426</xdr:rowOff>
    </xdr:to>
    <xdr:cxnSp macro="">
      <xdr:nvCxnSpPr>
        <xdr:cNvPr id="375" name="直線コネクタ 374">
          <a:extLst>
            <a:ext uri="{FF2B5EF4-FFF2-40B4-BE49-F238E27FC236}">
              <a16:creationId xmlns:a16="http://schemas.microsoft.com/office/drawing/2014/main" id="{00000000-0008-0000-0400-000077010000}"/>
            </a:ext>
          </a:extLst>
        </xdr:cNvPr>
        <xdr:cNvCxnSpPr/>
      </xdr:nvCxnSpPr>
      <xdr:spPr>
        <a:xfrm>
          <a:off x="1320800" y="13266928"/>
          <a:ext cx="88900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76</xdr:row>
      <xdr:rowOff>158496</xdr:rowOff>
    </xdr:from>
    <xdr:to>
      <xdr:col>11</xdr:col>
      <xdr:colOff>60325</xdr:colOff>
      <xdr:row>77</xdr:row>
      <xdr:rowOff>88646</xdr:rowOff>
    </xdr:to>
    <xdr:sp macro="" textlink="">
      <xdr:nvSpPr>
        <xdr:cNvPr id="376" name="フローチャート: 判断 375">
          <a:extLst>
            <a:ext uri="{FF2B5EF4-FFF2-40B4-BE49-F238E27FC236}">
              <a16:creationId xmlns:a16="http://schemas.microsoft.com/office/drawing/2014/main" id="{00000000-0008-0000-0400-000078010000}"/>
            </a:ext>
          </a:extLst>
        </xdr:cNvPr>
        <xdr:cNvSpPr/>
      </xdr:nvSpPr>
      <xdr:spPr>
        <a:xfrm>
          <a:off x="2159000" y="131886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75</xdr:row>
      <xdr:rowOff>98823</xdr:rowOff>
    </xdr:from>
    <xdr:ext cx="762000" cy="259045"/>
    <xdr:sp macro="" textlink="">
      <xdr:nvSpPr>
        <xdr:cNvPr id="377" name="テキスト ボックス 376">
          <a:extLst>
            <a:ext uri="{FF2B5EF4-FFF2-40B4-BE49-F238E27FC236}">
              <a16:creationId xmlns:a16="http://schemas.microsoft.com/office/drawing/2014/main" id="{00000000-0008-0000-0400-000079010000}"/>
            </a:ext>
          </a:extLst>
        </xdr:cNvPr>
        <xdr:cNvSpPr txBox="1"/>
      </xdr:nvSpPr>
      <xdr:spPr>
        <a:xfrm>
          <a:off x="1828800" y="129575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9906</xdr:rowOff>
    </xdr:from>
    <xdr:to>
      <xdr:col>6</xdr:col>
      <xdr:colOff>171450</xdr:colOff>
      <xdr:row>77</xdr:row>
      <xdr:rowOff>111506</xdr:rowOff>
    </xdr:to>
    <xdr:sp macro="" textlink="">
      <xdr:nvSpPr>
        <xdr:cNvPr id="378" name="フローチャート: 判断 377">
          <a:extLst>
            <a:ext uri="{FF2B5EF4-FFF2-40B4-BE49-F238E27FC236}">
              <a16:creationId xmlns:a16="http://schemas.microsoft.com/office/drawing/2014/main" id="{00000000-0008-0000-0400-00007A010000}"/>
            </a:ext>
          </a:extLst>
        </xdr:cNvPr>
        <xdr:cNvSpPr/>
      </xdr:nvSpPr>
      <xdr:spPr>
        <a:xfrm>
          <a:off x="1270000" y="132115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75</xdr:row>
      <xdr:rowOff>121683</xdr:rowOff>
    </xdr:from>
    <xdr:ext cx="762000" cy="259045"/>
    <xdr:sp macro="" textlink="">
      <xdr:nvSpPr>
        <xdr:cNvPr id="379" name="テキスト ボックス 378">
          <a:extLst>
            <a:ext uri="{FF2B5EF4-FFF2-40B4-BE49-F238E27FC236}">
              <a16:creationId xmlns:a16="http://schemas.microsoft.com/office/drawing/2014/main" id="{00000000-0008-0000-0400-00007B010000}"/>
            </a:ext>
          </a:extLst>
        </xdr:cNvPr>
        <xdr:cNvSpPr txBox="1"/>
      </xdr:nvSpPr>
      <xdr:spPr>
        <a:xfrm>
          <a:off x="939800" y="129804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0" name="テキスト ボックス 379">
          <a:extLst>
            <a:ext uri="{FF2B5EF4-FFF2-40B4-BE49-F238E27FC236}">
              <a16:creationId xmlns:a16="http://schemas.microsoft.com/office/drawing/2014/main" id="{00000000-0008-0000-0400-00007C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1" name="テキスト ボックス 380">
          <a:extLst>
            <a:ext uri="{FF2B5EF4-FFF2-40B4-BE49-F238E27FC236}">
              <a16:creationId xmlns:a16="http://schemas.microsoft.com/office/drawing/2014/main" id="{00000000-0008-0000-0400-00007D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2" name="テキスト ボックス 381">
          <a:extLst>
            <a:ext uri="{FF2B5EF4-FFF2-40B4-BE49-F238E27FC236}">
              <a16:creationId xmlns:a16="http://schemas.microsoft.com/office/drawing/2014/main" id="{00000000-0008-0000-0400-00007E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71628</xdr:rowOff>
    </xdr:from>
    <xdr:to>
      <xdr:col>24</xdr:col>
      <xdr:colOff>76200</xdr:colOff>
      <xdr:row>77</xdr:row>
      <xdr:rowOff>1778</xdr:rowOff>
    </xdr:to>
    <xdr:sp macro="" textlink="">
      <xdr:nvSpPr>
        <xdr:cNvPr id="385" name="楕円 384">
          <a:extLst>
            <a:ext uri="{FF2B5EF4-FFF2-40B4-BE49-F238E27FC236}">
              <a16:creationId xmlns:a16="http://schemas.microsoft.com/office/drawing/2014/main" id="{00000000-0008-0000-0400-000081010000}"/>
            </a:ext>
          </a:extLst>
        </xdr:cNvPr>
        <xdr:cNvSpPr/>
      </xdr:nvSpPr>
      <xdr:spPr>
        <a:xfrm>
          <a:off x="4775200" y="131018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88155</xdr:rowOff>
    </xdr:from>
    <xdr:ext cx="762000" cy="259045"/>
    <xdr:sp macro="" textlink="">
      <xdr:nvSpPr>
        <xdr:cNvPr id="386" name="公債費該当値テキスト">
          <a:extLst>
            <a:ext uri="{FF2B5EF4-FFF2-40B4-BE49-F238E27FC236}">
              <a16:creationId xmlns:a16="http://schemas.microsoft.com/office/drawing/2014/main" id="{00000000-0008-0000-0400-000082010000}"/>
            </a:ext>
          </a:extLst>
        </xdr:cNvPr>
        <xdr:cNvSpPr txBox="1"/>
      </xdr:nvSpPr>
      <xdr:spPr>
        <a:xfrm>
          <a:off x="4914900" y="129469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76</xdr:row>
      <xdr:rowOff>149352</xdr:rowOff>
    </xdr:from>
    <xdr:to>
      <xdr:col>20</xdr:col>
      <xdr:colOff>38100</xdr:colOff>
      <xdr:row>77</xdr:row>
      <xdr:rowOff>79502</xdr:rowOff>
    </xdr:to>
    <xdr:sp macro="" textlink="">
      <xdr:nvSpPr>
        <xdr:cNvPr id="387" name="楕円 386">
          <a:extLst>
            <a:ext uri="{FF2B5EF4-FFF2-40B4-BE49-F238E27FC236}">
              <a16:creationId xmlns:a16="http://schemas.microsoft.com/office/drawing/2014/main" id="{00000000-0008-0000-0400-000083010000}"/>
            </a:ext>
          </a:extLst>
        </xdr:cNvPr>
        <xdr:cNvSpPr/>
      </xdr:nvSpPr>
      <xdr:spPr>
        <a:xfrm>
          <a:off x="3937000" y="131795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75</xdr:row>
      <xdr:rowOff>89679</xdr:rowOff>
    </xdr:from>
    <xdr:ext cx="736600" cy="259045"/>
    <xdr:sp macro="" textlink="">
      <xdr:nvSpPr>
        <xdr:cNvPr id="388" name="テキスト ボックス 387">
          <a:extLst>
            <a:ext uri="{FF2B5EF4-FFF2-40B4-BE49-F238E27FC236}">
              <a16:creationId xmlns:a16="http://schemas.microsoft.com/office/drawing/2014/main" id="{00000000-0008-0000-0400-000084010000}"/>
            </a:ext>
          </a:extLst>
        </xdr:cNvPr>
        <xdr:cNvSpPr txBox="1"/>
      </xdr:nvSpPr>
      <xdr:spPr>
        <a:xfrm>
          <a:off x="3606800" y="1294842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77</xdr:row>
      <xdr:rowOff>101346</xdr:rowOff>
    </xdr:from>
    <xdr:to>
      <xdr:col>15</xdr:col>
      <xdr:colOff>149225</xdr:colOff>
      <xdr:row>78</xdr:row>
      <xdr:rowOff>31496</xdr:rowOff>
    </xdr:to>
    <xdr:sp macro="" textlink="">
      <xdr:nvSpPr>
        <xdr:cNvPr id="389" name="楕円 388">
          <a:extLst>
            <a:ext uri="{FF2B5EF4-FFF2-40B4-BE49-F238E27FC236}">
              <a16:creationId xmlns:a16="http://schemas.microsoft.com/office/drawing/2014/main" id="{00000000-0008-0000-0400-000085010000}"/>
            </a:ext>
          </a:extLst>
        </xdr:cNvPr>
        <xdr:cNvSpPr/>
      </xdr:nvSpPr>
      <xdr:spPr>
        <a:xfrm>
          <a:off x="3048000" y="133029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78</xdr:row>
      <xdr:rowOff>16273</xdr:rowOff>
    </xdr:from>
    <xdr:ext cx="762000" cy="259045"/>
    <xdr:sp macro="" textlink="">
      <xdr:nvSpPr>
        <xdr:cNvPr id="390" name="テキスト ボックス 389">
          <a:extLst>
            <a:ext uri="{FF2B5EF4-FFF2-40B4-BE49-F238E27FC236}">
              <a16:creationId xmlns:a16="http://schemas.microsoft.com/office/drawing/2014/main" id="{00000000-0008-0000-0400-000086010000}"/>
            </a:ext>
          </a:extLst>
        </xdr:cNvPr>
        <xdr:cNvSpPr txBox="1"/>
      </xdr:nvSpPr>
      <xdr:spPr>
        <a:xfrm>
          <a:off x="2717800" y="133893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77</xdr:row>
      <xdr:rowOff>55626</xdr:rowOff>
    </xdr:from>
    <xdr:to>
      <xdr:col>11</xdr:col>
      <xdr:colOff>60325</xdr:colOff>
      <xdr:row>77</xdr:row>
      <xdr:rowOff>157226</xdr:rowOff>
    </xdr:to>
    <xdr:sp macro="" textlink="">
      <xdr:nvSpPr>
        <xdr:cNvPr id="391" name="楕円 390">
          <a:extLst>
            <a:ext uri="{FF2B5EF4-FFF2-40B4-BE49-F238E27FC236}">
              <a16:creationId xmlns:a16="http://schemas.microsoft.com/office/drawing/2014/main" id="{00000000-0008-0000-0400-000087010000}"/>
            </a:ext>
          </a:extLst>
        </xdr:cNvPr>
        <xdr:cNvSpPr/>
      </xdr:nvSpPr>
      <xdr:spPr>
        <a:xfrm>
          <a:off x="2159000" y="132572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77</xdr:row>
      <xdr:rowOff>142003</xdr:rowOff>
    </xdr:from>
    <xdr:ext cx="762000" cy="259045"/>
    <xdr:sp macro="" textlink="">
      <xdr:nvSpPr>
        <xdr:cNvPr id="392" name="テキスト ボックス 391">
          <a:extLst>
            <a:ext uri="{FF2B5EF4-FFF2-40B4-BE49-F238E27FC236}">
              <a16:creationId xmlns:a16="http://schemas.microsoft.com/office/drawing/2014/main" id="{00000000-0008-0000-0400-000088010000}"/>
            </a:ext>
          </a:extLst>
        </xdr:cNvPr>
        <xdr:cNvSpPr txBox="1"/>
      </xdr:nvSpPr>
      <xdr:spPr>
        <a:xfrm>
          <a:off x="1828800" y="133436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14478</xdr:rowOff>
    </xdr:from>
    <xdr:to>
      <xdr:col>6</xdr:col>
      <xdr:colOff>171450</xdr:colOff>
      <xdr:row>77</xdr:row>
      <xdr:rowOff>116078</xdr:rowOff>
    </xdr:to>
    <xdr:sp macro="" textlink="">
      <xdr:nvSpPr>
        <xdr:cNvPr id="393" name="楕円 392">
          <a:extLst>
            <a:ext uri="{FF2B5EF4-FFF2-40B4-BE49-F238E27FC236}">
              <a16:creationId xmlns:a16="http://schemas.microsoft.com/office/drawing/2014/main" id="{00000000-0008-0000-0400-000089010000}"/>
            </a:ext>
          </a:extLst>
        </xdr:cNvPr>
        <xdr:cNvSpPr/>
      </xdr:nvSpPr>
      <xdr:spPr>
        <a:xfrm>
          <a:off x="1270000" y="132161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77</xdr:row>
      <xdr:rowOff>100855</xdr:rowOff>
    </xdr:from>
    <xdr:ext cx="762000" cy="259045"/>
    <xdr:sp macro="" textlink="">
      <xdr:nvSpPr>
        <xdr:cNvPr id="394" name="テキスト ボックス 393">
          <a:extLst>
            <a:ext uri="{FF2B5EF4-FFF2-40B4-BE49-F238E27FC236}">
              <a16:creationId xmlns:a16="http://schemas.microsoft.com/office/drawing/2014/main" id="{00000000-0008-0000-0400-00008A010000}"/>
            </a:ext>
          </a:extLst>
        </xdr:cNvPr>
        <xdr:cNvSpPr txBox="1"/>
      </xdr:nvSpPr>
      <xdr:spPr>
        <a:xfrm>
          <a:off x="939800" y="133025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5" name="正方形/長方形 394">
          <a:extLst>
            <a:ext uri="{FF2B5EF4-FFF2-40B4-BE49-F238E27FC236}">
              <a16:creationId xmlns:a16="http://schemas.microsoft.com/office/drawing/2014/main" id="{00000000-0008-0000-0400-00008B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6" name="正方形/長方形 395">
          <a:extLst>
            <a:ext uri="{FF2B5EF4-FFF2-40B4-BE49-F238E27FC236}">
              <a16:creationId xmlns:a16="http://schemas.microsoft.com/office/drawing/2014/main" id="{00000000-0008-0000-0400-00008C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7" name="正方形/長方形 396">
          <a:extLst>
            <a:ext uri="{FF2B5EF4-FFF2-40B4-BE49-F238E27FC236}">
              <a16:creationId xmlns:a16="http://schemas.microsoft.com/office/drawing/2014/main" id="{00000000-0008-0000-0400-00008D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399" name="正方形/長方形 398">
          <a:extLst>
            <a:ext uri="{FF2B5EF4-FFF2-40B4-BE49-F238E27FC236}">
              <a16:creationId xmlns:a16="http://schemas.microsoft.com/office/drawing/2014/main" id="{00000000-0008-0000-0400-00008F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3" name="正方形/長方形 402">
          <a:extLst>
            <a:ext uri="{FF2B5EF4-FFF2-40B4-BE49-F238E27FC236}">
              <a16:creationId xmlns:a16="http://schemas.microsoft.com/office/drawing/2014/main" id="{00000000-0008-0000-0400-000093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4" name="正方形/長方形 403">
          <a:extLst>
            <a:ext uri="{FF2B5EF4-FFF2-40B4-BE49-F238E27FC236}">
              <a16:creationId xmlns:a16="http://schemas.microsoft.com/office/drawing/2014/main" id="{00000000-0008-0000-0400-000094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5" name="テキスト ボックス 404">
          <a:extLst>
            <a:ext uri="{FF2B5EF4-FFF2-40B4-BE49-F238E27FC236}">
              <a16:creationId xmlns:a16="http://schemas.microsoft.com/office/drawing/2014/main" id="{00000000-0008-0000-0400-000095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数値としては、前年度より</a:t>
          </a:r>
          <a:r>
            <a:rPr kumimoji="1" lang="en-US" altLang="ja-JP" sz="1100">
              <a:solidFill>
                <a:schemeClr val="dk1"/>
              </a:solidFill>
              <a:effectLst/>
              <a:latin typeface="+mn-lt"/>
              <a:ea typeface="+mn-ea"/>
              <a:cs typeface="+mn-cs"/>
            </a:rPr>
            <a:t>1.9</a:t>
          </a:r>
          <a:r>
            <a:rPr kumimoji="1" lang="ja-JP" altLang="ja-JP" sz="1100">
              <a:solidFill>
                <a:schemeClr val="dk1"/>
              </a:solidFill>
              <a:effectLst/>
              <a:latin typeface="+mn-lt"/>
              <a:ea typeface="+mn-ea"/>
              <a:cs typeface="+mn-cs"/>
            </a:rPr>
            <a:t>ポイント悪化している。</a:t>
          </a:r>
          <a:endParaRPr lang="ja-JP" altLang="ja-JP" sz="1400">
            <a:effectLst/>
          </a:endParaRPr>
        </a:p>
        <a:p>
          <a:r>
            <a:rPr kumimoji="1" lang="ja-JP" altLang="en-US" sz="1100">
              <a:solidFill>
                <a:schemeClr val="dk1"/>
              </a:solidFill>
              <a:effectLst/>
              <a:latin typeface="+mn-lt"/>
              <a:ea typeface="+mn-ea"/>
              <a:cs typeface="+mn-cs"/>
            </a:rPr>
            <a:t>　物価高騰や処遇改善による人件費の高騰、</a:t>
          </a:r>
          <a:r>
            <a:rPr kumimoji="1" lang="en-US" altLang="ja-JP" sz="1100">
              <a:solidFill>
                <a:schemeClr val="dk1"/>
              </a:solidFill>
              <a:effectLst/>
              <a:latin typeface="+mn-lt"/>
              <a:ea typeface="+mn-ea"/>
              <a:cs typeface="+mn-cs"/>
            </a:rPr>
            <a:t>DX</a:t>
          </a:r>
          <a:r>
            <a:rPr kumimoji="1" lang="ja-JP" altLang="en-US" sz="1100">
              <a:solidFill>
                <a:schemeClr val="dk1"/>
              </a:solidFill>
              <a:effectLst/>
              <a:latin typeface="+mn-lt"/>
              <a:ea typeface="+mn-ea"/>
              <a:cs typeface="+mn-cs"/>
            </a:rPr>
            <a:t>関連費用の増加などが原因であり、今後も公共施設やインフラの整備・更新費用の増加が予想される。</a:t>
          </a:r>
          <a:endParaRPr kumimoji="1" lang="en-US" altLang="ja-JP" sz="1100">
            <a:solidFill>
              <a:schemeClr val="dk1"/>
            </a:solidFill>
            <a:effectLst/>
            <a:latin typeface="+mn-lt"/>
            <a:ea typeface="+mn-ea"/>
            <a:cs typeface="+mn-cs"/>
          </a:endParaRPr>
        </a:p>
        <a:p>
          <a:r>
            <a:rPr kumimoji="1" lang="ja-JP" altLang="en-US" sz="1100">
              <a:solidFill>
                <a:schemeClr val="dk1"/>
              </a:solidFill>
              <a:effectLst/>
              <a:latin typeface="+mn-lt"/>
              <a:ea typeface="+mn-ea"/>
              <a:cs typeface="+mn-cs"/>
            </a:rPr>
            <a:t>　今後も</a:t>
          </a:r>
          <a:r>
            <a:rPr kumimoji="1" lang="ja-JP" altLang="ja-JP" sz="1100">
              <a:solidFill>
                <a:schemeClr val="dk1"/>
              </a:solidFill>
              <a:effectLst/>
              <a:latin typeface="+mn-lt"/>
              <a:ea typeface="+mn-ea"/>
              <a:cs typeface="+mn-cs"/>
            </a:rPr>
            <a:t>適正な定員管理</a:t>
          </a:r>
          <a:r>
            <a:rPr kumimoji="1" lang="ja-JP" altLang="en-US" sz="1100">
              <a:solidFill>
                <a:schemeClr val="dk1"/>
              </a:solidFill>
              <a:effectLst/>
              <a:latin typeface="+mn-lt"/>
              <a:ea typeface="+mn-ea"/>
              <a:cs typeface="+mn-cs"/>
            </a:rPr>
            <a:t>や行政改革により、引き続き財政の健全化を図っていく。</a:t>
          </a:r>
          <a:endParaRPr lang="ja-JP" altLang="ja-JP" sz="1400">
            <a:effectLst/>
          </a:endParaRPr>
        </a:p>
      </xdr:txBody>
    </xdr:sp>
    <xdr:clientData/>
  </xdr:twoCellAnchor>
  <xdr:oneCellAnchor>
    <xdr:from>
      <xdr:col>62</xdr:col>
      <xdr:colOff>6350</xdr:colOff>
      <xdr:row>69</xdr:row>
      <xdr:rowOff>107950</xdr:rowOff>
    </xdr:from>
    <xdr:ext cx="298543" cy="225703"/>
    <xdr:sp macro="" textlink="">
      <xdr:nvSpPr>
        <xdr:cNvPr id="406" name="テキスト ボックス 405">
          <a:extLst>
            <a:ext uri="{FF2B5EF4-FFF2-40B4-BE49-F238E27FC236}">
              <a16:creationId xmlns:a16="http://schemas.microsoft.com/office/drawing/2014/main" id="{00000000-0008-0000-0400-000096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7" name="直線コネクタ 406">
          <a:extLst>
            <a:ext uri="{FF2B5EF4-FFF2-40B4-BE49-F238E27FC236}">
              <a16:creationId xmlns:a16="http://schemas.microsoft.com/office/drawing/2014/main" id="{00000000-0008-0000-0400-000097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08" name="テキスト ボックス 407">
          <a:extLst>
            <a:ext uri="{FF2B5EF4-FFF2-40B4-BE49-F238E27FC236}">
              <a16:creationId xmlns:a16="http://schemas.microsoft.com/office/drawing/2014/main" id="{00000000-0008-0000-0400-000098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69850</xdr:rowOff>
    </xdr:from>
    <xdr:to>
      <xdr:col>85</xdr:col>
      <xdr:colOff>66675</xdr:colOff>
      <xdr:row>81</xdr:row>
      <xdr:rowOff>69850</xdr:rowOff>
    </xdr:to>
    <xdr:cxnSp macro="">
      <xdr:nvCxnSpPr>
        <xdr:cNvPr id="409" name="直線コネクタ 408">
          <a:extLst>
            <a:ext uri="{FF2B5EF4-FFF2-40B4-BE49-F238E27FC236}">
              <a16:creationId xmlns:a16="http://schemas.microsoft.com/office/drawing/2014/main" id="{00000000-0008-0000-0400-000099010000}"/>
            </a:ext>
          </a:extLst>
        </xdr:cNvPr>
        <xdr:cNvCxnSpPr/>
      </xdr:nvCxnSpPr>
      <xdr:spPr>
        <a:xfrm>
          <a:off x="12446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80</xdr:row>
      <xdr:rowOff>99077</xdr:rowOff>
    </xdr:from>
    <xdr:ext cx="508000" cy="259045"/>
    <xdr:sp macro="" textlink="">
      <xdr:nvSpPr>
        <xdr:cNvPr id="410" name="テキスト ボックス 409">
          <a:extLst>
            <a:ext uri="{FF2B5EF4-FFF2-40B4-BE49-F238E27FC236}">
              <a16:creationId xmlns:a16="http://schemas.microsoft.com/office/drawing/2014/main" id="{00000000-0008-0000-0400-00009A010000}"/>
            </a:ext>
          </a:extLst>
        </xdr:cNvPr>
        <xdr:cNvSpPr txBox="1"/>
      </xdr:nvSpPr>
      <xdr:spPr>
        <a:xfrm>
          <a:off x="11938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127000</xdr:rowOff>
    </xdr:from>
    <xdr:to>
      <xdr:col>85</xdr:col>
      <xdr:colOff>66675</xdr:colOff>
      <xdr:row>78</xdr:row>
      <xdr:rowOff>127000</xdr:rowOff>
    </xdr:to>
    <xdr:cxnSp macro="">
      <xdr:nvCxnSpPr>
        <xdr:cNvPr id="411" name="直線コネクタ 410">
          <a:extLst>
            <a:ext uri="{FF2B5EF4-FFF2-40B4-BE49-F238E27FC236}">
              <a16:creationId xmlns:a16="http://schemas.microsoft.com/office/drawing/2014/main" id="{00000000-0008-0000-0400-00009B010000}"/>
            </a:ext>
          </a:extLst>
        </xdr:cNvPr>
        <xdr:cNvCxnSpPr/>
      </xdr:nvCxnSpPr>
      <xdr:spPr>
        <a:xfrm>
          <a:off x="12446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156227</xdr:rowOff>
    </xdr:from>
    <xdr:ext cx="508000" cy="259045"/>
    <xdr:sp macro="" textlink="">
      <xdr:nvSpPr>
        <xdr:cNvPr id="412" name="テキスト ボックス 411">
          <a:extLst>
            <a:ext uri="{FF2B5EF4-FFF2-40B4-BE49-F238E27FC236}">
              <a16:creationId xmlns:a16="http://schemas.microsoft.com/office/drawing/2014/main" id="{00000000-0008-0000-0400-00009C010000}"/>
            </a:ext>
          </a:extLst>
        </xdr:cNvPr>
        <xdr:cNvSpPr txBox="1"/>
      </xdr:nvSpPr>
      <xdr:spPr>
        <a:xfrm>
          <a:off x="11938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12700</xdr:rowOff>
    </xdr:from>
    <xdr:to>
      <xdr:col>85</xdr:col>
      <xdr:colOff>66675</xdr:colOff>
      <xdr:row>76</xdr:row>
      <xdr:rowOff>12700</xdr:rowOff>
    </xdr:to>
    <xdr:cxnSp macro="">
      <xdr:nvCxnSpPr>
        <xdr:cNvPr id="413" name="直線コネクタ 412">
          <a:extLst>
            <a:ext uri="{FF2B5EF4-FFF2-40B4-BE49-F238E27FC236}">
              <a16:creationId xmlns:a16="http://schemas.microsoft.com/office/drawing/2014/main" id="{00000000-0008-0000-0400-00009D010000}"/>
            </a:ext>
          </a:extLst>
        </xdr:cNvPr>
        <xdr:cNvCxnSpPr/>
      </xdr:nvCxnSpPr>
      <xdr:spPr>
        <a:xfrm>
          <a:off x="12446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41927</xdr:rowOff>
    </xdr:from>
    <xdr:ext cx="508000" cy="259045"/>
    <xdr:sp macro="" textlink="">
      <xdr:nvSpPr>
        <xdr:cNvPr id="414" name="テキスト ボックス 413">
          <a:extLst>
            <a:ext uri="{FF2B5EF4-FFF2-40B4-BE49-F238E27FC236}">
              <a16:creationId xmlns:a16="http://schemas.microsoft.com/office/drawing/2014/main" id="{00000000-0008-0000-0400-00009E010000}"/>
            </a:ext>
          </a:extLst>
        </xdr:cNvPr>
        <xdr:cNvSpPr txBox="1"/>
      </xdr:nvSpPr>
      <xdr:spPr>
        <a:xfrm>
          <a:off x="11938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73</xdr:row>
      <xdr:rowOff>69850</xdr:rowOff>
    </xdr:from>
    <xdr:to>
      <xdr:col>85</xdr:col>
      <xdr:colOff>66675</xdr:colOff>
      <xdr:row>73</xdr:row>
      <xdr:rowOff>69850</xdr:rowOff>
    </xdr:to>
    <xdr:cxnSp macro="">
      <xdr:nvCxnSpPr>
        <xdr:cNvPr id="415" name="直線コネクタ 414">
          <a:extLst>
            <a:ext uri="{FF2B5EF4-FFF2-40B4-BE49-F238E27FC236}">
              <a16:creationId xmlns:a16="http://schemas.microsoft.com/office/drawing/2014/main" id="{00000000-0008-0000-0400-00009F010000}"/>
            </a:ext>
          </a:extLst>
        </xdr:cNvPr>
        <xdr:cNvCxnSpPr/>
      </xdr:nvCxnSpPr>
      <xdr:spPr>
        <a:xfrm>
          <a:off x="12446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99077</xdr:rowOff>
    </xdr:from>
    <xdr:ext cx="508000" cy="259045"/>
    <xdr:sp macro="" textlink="">
      <xdr:nvSpPr>
        <xdr:cNvPr id="416" name="テキスト ボックス 415">
          <a:extLst>
            <a:ext uri="{FF2B5EF4-FFF2-40B4-BE49-F238E27FC236}">
              <a16:creationId xmlns:a16="http://schemas.microsoft.com/office/drawing/2014/main" id="{00000000-0008-0000-0400-0000A0010000}"/>
            </a:ext>
          </a:extLst>
        </xdr:cNvPr>
        <xdr:cNvSpPr txBox="1"/>
      </xdr:nvSpPr>
      <xdr:spPr>
        <a:xfrm>
          <a:off x="11938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17" name="直線コネクタ 416">
          <a:extLst>
            <a:ext uri="{FF2B5EF4-FFF2-40B4-BE49-F238E27FC236}">
              <a16:creationId xmlns:a16="http://schemas.microsoft.com/office/drawing/2014/main" id="{00000000-0008-0000-0400-0000A1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18" name="テキスト ボックス 417">
          <a:extLst>
            <a:ext uri="{FF2B5EF4-FFF2-40B4-BE49-F238E27FC236}">
              <a16:creationId xmlns:a16="http://schemas.microsoft.com/office/drawing/2014/main" id="{00000000-0008-0000-0400-0000A2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19" name="公債費以外グラフ枠">
          <a:extLst>
            <a:ext uri="{FF2B5EF4-FFF2-40B4-BE49-F238E27FC236}">
              <a16:creationId xmlns:a16="http://schemas.microsoft.com/office/drawing/2014/main" id="{00000000-0008-0000-0400-0000A3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133858</xdr:rowOff>
    </xdr:from>
    <xdr:to>
      <xdr:col>82</xdr:col>
      <xdr:colOff>107950</xdr:colOff>
      <xdr:row>80</xdr:row>
      <xdr:rowOff>104139</xdr:rowOff>
    </xdr:to>
    <xdr:cxnSp macro="">
      <xdr:nvCxnSpPr>
        <xdr:cNvPr id="420" name="直線コネクタ 419">
          <a:extLst>
            <a:ext uri="{FF2B5EF4-FFF2-40B4-BE49-F238E27FC236}">
              <a16:creationId xmlns:a16="http://schemas.microsoft.com/office/drawing/2014/main" id="{00000000-0008-0000-0400-0000A4010000}"/>
            </a:ext>
          </a:extLst>
        </xdr:cNvPr>
        <xdr:cNvCxnSpPr/>
      </xdr:nvCxnSpPr>
      <xdr:spPr>
        <a:xfrm flipV="1">
          <a:off x="16510000" y="12649708"/>
          <a:ext cx="0" cy="11704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80</xdr:row>
      <xdr:rowOff>76216</xdr:rowOff>
    </xdr:from>
    <xdr:ext cx="762000" cy="259045"/>
    <xdr:sp macro="" textlink="">
      <xdr:nvSpPr>
        <xdr:cNvPr id="421" name="公債費以外最小値テキスト">
          <a:extLst>
            <a:ext uri="{FF2B5EF4-FFF2-40B4-BE49-F238E27FC236}">
              <a16:creationId xmlns:a16="http://schemas.microsoft.com/office/drawing/2014/main" id="{00000000-0008-0000-0400-0000A5010000}"/>
            </a:ext>
          </a:extLst>
        </xdr:cNvPr>
        <xdr:cNvSpPr txBox="1"/>
      </xdr:nvSpPr>
      <xdr:spPr>
        <a:xfrm>
          <a:off x="16598900" y="137922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80</xdr:row>
      <xdr:rowOff>104139</xdr:rowOff>
    </xdr:from>
    <xdr:to>
      <xdr:col>82</xdr:col>
      <xdr:colOff>196850</xdr:colOff>
      <xdr:row>80</xdr:row>
      <xdr:rowOff>104139</xdr:rowOff>
    </xdr:to>
    <xdr:cxnSp macro="">
      <xdr:nvCxnSpPr>
        <xdr:cNvPr id="422" name="直線コネクタ 421">
          <a:extLst>
            <a:ext uri="{FF2B5EF4-FFF2-40B4-BE49-F238E27FC236}">
              <a16:creationId xmlns:a16="http://schemas.microsoft.com/office/drawing/2014/main" id="{00000000-0008-0000-0400-0000A6010000}"/>
            </a:ext>
          </a:extLst>
        </xdr:cNvPr>
        <xdr:cNvCxnSpPr/>
      </xdr:nvCxnSpPr>
      <xdr:spPr>
        <a:xfrm>
          <a:off x="16421100" y="138201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72</xdr:row>
      <xdr:rowOff>48785</xdr:rowOff>
    </xdr:from>
    <xdr:ext cx="762000" cy="259045"/>
    <xdr:sp macro="" textlink="">
      <xdr:nvSpPr>
        <xdr:cNvPr id="423" name="公債費以外最大値テキスト">
          <a:extLst>
            <a:ext uri="{FF2B5EF4-FFF2-40B4-BE49-F238E27FC236}">
              <a16:creationId xmlns:a16="http://schemas.microsoft.com/office/drawing/2014/main" id="{00000000-0008-0000-0400-0000A7010000}"/>
            </a:ext>
          </a:extLst>
        </xdr:cNvPr>
        <xdr:cNvSpPr txBox="1"/>
      </xdr:nvSpPr>
      <xdr:spPr>
        <a:xfrm>
          <a:off x="16598900" y="123931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73</xdr:row>
      <xdr:rowOff>133858</xdr:rowOff>
    </xdr:from>
    <xdr:to>
      <xdr:col>82</xdr:col>
      <xdr:colOff>196850</xdr:colOff>
      <xdr:row>73</xdr:row>
      <xdr:rowOff>133858</xdr:rowOff>
    </xdr:to>
    <xdr:cxnSp macro="">
      <xdr:nvCxnSpPr>
        <xdr:cNvPr id="424" name="直線コネクタ 423">
          <a:extLst>
            <a:ext uri="{FF2B5EF4-FFF2-40B4-BE49-F238E27FC236}">
              <a16:creationId xmlns:a16="http://schemas.microsoft.com/office/drawing/2014/main" id="{00000000-0008-0000-0400-0000A8010000}"/>
            </a:ext>
          </a:extLst>
        </xdr:cNvPr>
        <xdr:cNvCxnSpPr/>
      </xdr:nvCxnSpPr>
      <xdr:spPr>
        <a:xfrm>
          <a:off x="16421100" y="126497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75</xdr:row>
      <xdr:rowOff>152146</xdr:rowOff>
    </xdr:from>
    <xdr:to>
      <xdr:col>82</xdr:col>
      <xdr:colOff>107950</xdr:colOff>
      <xdr:row>76</xdr:row>
      <xdr:rowOff>67563</xdr:rowOff>
    </xdr:to>
    <xdr:cxnSp macro="">
      <xdr:nvCxnSpPr>
        <xdr:cNvPr id="425" name="直線コネクタ 424">
          <a:extLst>
            <a:ext uri="{FF2B5EF4-FFF2-40B4-BE49-F238E27FC236}">
              <a16:creationId xmlns:a16="http://schemas.microsoft.com/office/drawing/2014/main" id="{00000000-0008-0000-0400-0000A9010000}"/>
            </a:ext>
          </a:extLst>
        </xdr:cNvPr>
        <xdr:cNvCxnSpPr/>
      </xdr:nvCxnSpPr>
      <xdr:spPr>
        <a:xfrm>
          <a:off x="15671800" y="13010896"/>
          <a:ext cx="838200" cy="868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77</xdr:row>
      <xdr:rowOff>13988</xdr:rowOff>
    </xdr:from>
    <xdr:ext cx="762000" cy="259045"/>
    <xdr:sp macro="" textlink="">
      <xdr:nvSpPr>
        <xdr:cNvPr id="426" name="公債費以外平均値テキスト">
          <a:extLst>
            <a:ext uri="{FF2B5EF4-FFF2-40B4-BE49-F238E27FC236}">
              <a16:creationId xmlns:a16="http://schemas.microsoft.com/office/drawing/2014/main" id="{00000000-0008-0000-0400-0000AA010000}"/>
            </a:ext>
          </a:extLst>
        </xdr:cNvPr>
        <xdr:cNvSpPr txBox="1"/>
      </xdr:nvSpPr>
      <xdr:spPr>
        <a:xfrm>
          <a:off x="16598900" y="1321563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41911</xdr:rowOff>
    </xdr:from>
    <xdr:to>
      <xdr:col>82</xdr:col>
      <xdr:colOff>158750</xdr:colOff>
      <xdr:row>77</xdr:row>
      <xdr:rowOff>143511</xdr:rowOff>
    </xdr:to>
    <xdr:sp macro="" textlink="">
      <xdr:nvSpPr>
        <xdr:cNvPr id="427" name="フローチャート: 判断 426">
          <a:extLst>
            <a:ext uri="{FF2B5EF4-FFF2-40B4-BE49-F238E27FC236}">
              <a16:creationId xmlns:a16="http://schemas.microsoft.com/office/drawing/2014/main" id="{00000000-0008-0000-0400-0000AB010000}"/>
            </a:ext>
          </a:extLst>
        </xdr:cNvPr>
        <xdr:cNvSpPr/>
      </xdr:nvSpPr>
      <xdr:spPr>
        <a:xfrm>
          <a:off x="16459200" y="13243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75</xdr:row>
      <xdr:rowOff>74422</xdr:rowOff>
    </xdr:from>
    <xdr:to>
      <xdr:col>78</xdr:col>
      <xdr:colOff>69850</xdr:colOff>
      <xdr:row>75</xdr:row>
      <xdr:rowOff>152146</xdr:rowOff>
    </xdr:to>
    <xdr:cxnSp macro="">
      <xdr:nvCxnSpPr>
        <xdr:cNvPr id="428" name="直線コネクタ 427">
          <a:extLst>
            <a:ext uri="{FF2B5EF4-FFF2-40B4-BE49-F238E27FC236}">
              <a16:creationId xmlns:a16="http://schemas.microsoft.com/office/drawing/2014/main" id="{00000000-0008-0000-0400-0000AC010000}"/>
            </a:ext>
          </a:extLst>
        </xdr:cNvPr>
        <xdr:cNvCxnSpPr/>
      </xdr:nvCxnSpPr>
      <xdr:spPr>
        <a:xfrm>
          <a:off x="14782800" y="12933172"/>
          <a:ext cx="889000" cy="777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76</xdr:row>
      <xdr:rowOff>163068</xdr:rowOff>
    </xdr:from>
    <xdr:to>
      <xdr:col>78</xdr:col>
      <xdr:colOff>120650</xdr:colOff>
      <xdr:row>77</xdr:row>
      <xdr:rowOff>93218</xdr:rowOff>
    </xdr:to>
    <xdr:sp macro="" textlink="">
      <xdr:nvSpPr>
        <xdr:cNvPr id="429" name="フローチャート: 判断 428">
          <a:extLst>
            <a:ext uri="{FF2B5EF4-FFF2-40B4-BE49-F238E27FC236}">
              <a16:creationId xmlns:a16="http://schemas.microsoft.com/office/drawing/2014/main" id="{00000000-0008-0000-0400-0000AD010000}"/>
            </a:ext>
          </a:extLst>
        </xdr:cNvPr>
        <xdr:cNvSpPr/>
      </xdr:nvSpPr>
      <xdr:spPr>
        <a:xfrm>
          <a:off x="15621000" y="131932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77</xdr:row>
      <xdr:rowOff>77995</xdr:rowOff>
    </xdr:from>
    <xdr:ext cx="736600" cy="259045"/>
    <xdr:sp macro="" textlink="">
      <xdr:nvSpPr>
        <xdr:cNvPr id="430" name="テキスト ボックス 429">
          <a:extLst>
            <a:ext uri="{FF2B5EF4-FFF2-40B4-BE49-F238E27FC236}">
              <a16:creationId xmlns:a16="http://schemas.microsoft.com/office/drawing/2014/main" id="{00000000-0008-0000-0400-0000AE010000}"/>
            </a:ext>
          </a:extLst>
        </xdr:cNvPr>
        <xdr:cNvSpPr txBox="1"/>
      </xdr:nvSpPr>
      <xdr:spPr>
        <a:xfrm>
          <a:off x="15290800" y="1327964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74</xdr:row>
      <xdr:rowOff>168148</xdr:rowOff>
    </xdr:from>
    <xdr:to>
      <xdr:col>73</xdr:col>
      <xdr:colOff>180975</xdr:colOff>
      <xdr:row>75</xdr:row>
      <xdr:rowOff>74422</xdr:rowOff>
    </xdr:to>
    <xdr:cxnSp macro="">
      <xdr:nvCxnSpPr>
        <xdr:cNvPr id="431" name="直線コネクタ 430">
          <a:extLst>
            <a:ext uri="{FF2B5EF4-FFF2-40B4-BE49-F238E27FC236}">
              <a16:creationId xmlns:a16="http://schemas.microsoft.com/office/drawing/2014/main" id="{00000000-0008-0000-0400-0000AF010000}"/>
            </a:ext>
          </a:extLst>
        </xdr:cNvPr>
        <xdr:cNvCxnSpPr/>
      </xdr:nvCxnSpPr>
      <xdr:spPr>
        <a:xfrm>
          <a:off x="13893800" y="12855448"/>
          <a:ext cx="889000" cy="777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76</xdr:row>
      <xdr:rowOff>108204</xdr:rowOff>
    </xdr:from>
    <xdr:to>
      <xdr:col>74</xdr:col>
      <xdr:colOff>31750</xdr:colOff>
      <xdr:row>77</xdr:row>
      <xdr:rowOff>38354</xdr:rowOff>
    </xdr:to>
    <xdr:sp macro="" textlink="">
      <xdr:nvSpPr>
        <xdr:cNvPr id="432" name="フローチャート: 判断 431">
          <a:extLst>
            <a:ext uri="{FF2B5EF4-FFF2-40B4-BE49-F238E27FC236}">
              <a16:creationId xmlns:a16="http://schemas.microsoft.com/office/drawing/2014/main" id="{00000000-0008-0000-0400-0000B0010000}"/>
            </a:ext>
          </a:extLst>
        </xdr:cNvPr>
        <xdr:cNvSpPr/>
      </xdr:nvSpPr>
      <xdr:spPr>
        <a:xfrm>
          <a:off x="14732000" y="13138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77</xdr:row>
      <xdr:rowOff>23131</xdr:rowOff>
    </xdr:from>
    <xdr:ext cx="762000" cy="259045"/>
    <xdr:sp macro="" textlink="">
      <xdr:nvSpPr>
        <xdr:cNvPr id="433" name="テキスト ボックス 432">
          <a:extLst>
            <a:ext uri="{FF2B5EF4-FFF2-40B4-BE49-F238E27FC236}">
              <a16:creationId xmlns:a16="http://schemas.microsoft.com/office/drawing/2014/main" id="{00000000-0008-0000-0400-0000B1010000}"/>
            </a:ext>
          </a:extLst>
        </xdr:cNvPr>
        <xdr:cNvSpPr txBox="1"/>
      </xdr:nvSpPr>
      <xdr:spPr>
        <a:xfrm>
          <a:off x="14401800" y="132247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74</xdr:row>
      <xdr:rowOff>168148</xdr:rowOff>
    </xdr:from>
    <xdr:to>
      <xdr:col>69</xdr:col>
      <xdr:colOff>92075</xdr:colOff>
      <xdr:row>75</xdr:row>
      <xdr:rowOff>120142</xdr:rowOff>
    </xdr:to>
    <xdr:cxnSp macro="">
      <xdr:nvCxnSpPr>
        <xdr:cNvPr id="434" name="直線コネクタ 433">
          <a:extLst>
            <a:ext uri="{FF2B5EF4-FFF2-40B4-BE49-F238E27FC236}">
              <a16:creationId xmlns:a16="http://schemas.microsoft.com/office/drawing/2014/main" id="{00000000-0008-0000-0400-0000B2010000}"/>
            </a:ext>
          </a:extLst>
        </xdr:cNvPr>
        <xdr:cNvCxnSpPr/>
      </xdr:nvCxnSpPr>
      <xdr:spPr>
        <a:xfrm flipV="1">
          <a:off x="13004800" y="12855448"/>
          <a:ext cx="889000" cy="1234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75</xdr:row>
      <xdr:rowOff>133350</xdr:rowOff>
    </xdr:from>
    <xdr:to>
      <xdr:col>69</xdr:col>
      <xdr:colOff>142875</xdr:colOff>
      <xdr:row>76</xdr:row>
      <xdr:rowOff>63500</xdr:rowOff>
    </xdr:to>
    <xdr:sp macro="" textlink="">
      <xdr:nvSpPr>
        <xdr:cNvPr id="435" name="フローチャート: 判断 434">
          <a:extLst>
            <a:ext uri="{FF2B5EF4-FFF2-40B4-BE49-F238E27FC236}">
              <a16:creationId xmlns:a16="http://schemas.microsoft.com/office/drawing/2014/main" id="{00000000-0008-0000-0400-0000B3010000}"/>
            </a:ext>
          </a:extLst>
        </xdr:cNvPr>
        <xdr:cNvSpPr/>
      </xdr:nvSpPr>
      <xdr:spPr>
        <a:xfrm>
          <a:off x="13843000" y="12992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76</xdr:row>
      <xdr:rowOff>48277</xdr:rowOff>
    </xdr:from>
    <xdr:ext cx="762000" cy="259045"/>
    <xdr:sp macro="" textlink="">
      <xdr:nvSpPr>
        <xdr:cNvPr id="436" name="テキスト ボックス 435">
          <a:extLst>
            <a:ext uri="{FF2B5EF4-FFF2-40B4-BE49-F238E27FC236}">
              <a16:creationId xmlns:a16="http://schemas.microsoft.com/office/drawing/2014/main" id="{00000000-0008-0000-0400-0000B4010000}"/>
            </a:ext>
          </a:extLst>
        </xdr:cNvPr>
        <xdr:cNvSpPr txBox="1"/>
      </xdr:nvSpPr>
      <xdr:spPr>
        <a:xfrm>
          <a:off x="13512800" y="1307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77</xdr:row>
      <xdr:rowOff>32765</xdr:rowOff>
    </xdr:from>
    <xdr:to>
      <xdr:col>65</xdr:col>
      <xdr:colOff>53975</xdr:colOff>
      <xdr:row>77</xdr:row>
      <xdr:rowOff>134365</xdr:rowOff>
    </xdr:to>
    <xdr:sp macro="" textlink="">
      <xdr:nvSpPr>
        <xdr:cNvPr id="437" name="フローチャート: 判断 436">
          <a:extLst>
            <a:ext uri="{FF2B5EF4-FFF2-40B4-BE49-F238E27FC236}">
              <a16:creationId xmlns:a16="http://schemas.microsoft.com/office/drawing/2014/main" id="{00000000-0008-0000-0400-0000B5010000}"/>
            </a:ext>
          </a:extLst>
        </xdr:cNvPr>
        <xdr:cNvSpPr/>
      </xdr:nvSpPr>
      <xdr:spPr>
        <a:xfrm>
          <a:off x="12954000" y="13234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77</xdr:row>
      <xdr:rowOff>119142</xdr:rowOff>
    </xdr:from>
    <xdr:ext cx="762000" cy="259045"/>
    <xdr:sp macro="" textlink="">
      <xdr:nvSpPr>
        <xdr:cNvPr id="438" name="テキスト ボックス 437">
          <a:extLst>
            <a:ext uri="{FF2B5EF4-FFF2-40B4-BE49-F238E27FC236}">
              <a16:creationId xmlns:a16="http://schemas.microsoft.com/office/drawing/2014/main" id="{00000000-0008-0000-0400-0000B6010000}"/>
            </a:ext>
          </a:extLst>
        </xdr:cNvPr>
        <xdr:cNvSpPr txBox="1"/>
      </xdr:nvSpPr>
      <xdr:spPr>
        <a:xfrm>
          <a:off x="12623800" y="133207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39" name="テキスト ボックス 438">
          <a:extLst>
            <a:ext uri="{FF2B5EF4-FFF2-40B4-BE49-F238E27FC236}">
              <a16:creationId xmlns:a16="http://schemas.microsoft.com/office/drawing/2014/main" id="{00000000-0008-0000-0400-0000B7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0" name="テキスト ボックス 439">
          <a:extLst>
            <a:ext uri="{FF2B5EF4-FFF2-40B4-BE49-F238E27FC236}">
              <a16:creationId xmlns:a16="http://schemas.microsoft.com/office/drawing/2014/main" id="{00000000-0008-0000-0400-0000B8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1" name="テキスト ボックス 440">
          <a:extLst>
            <a:ext uri="{FF2B5EF4-FFF2-40B4-BE49-F238E27FC236}">
              <a16:creationId xmlns:a16="http://schemas.microsoft.com/office/drawing/2014/main" id="{00000000-0008-0000-0400-0000B9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3" name="テキスト ボックス 442">
          <a:extLst>
            <a:ext uri="{FF2B5EF4-FFF2-40B4-BE49-F238E27FC236}">
              <a16:creationId xmlns:a16="http://schemas.microsoft.com/office/drawing/2014/main" id="{00000000-0008-0000-0400-0000BB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16763</xdr:rowOff>
    </xdr:from>
    <xdr:to>
      <xdr:col>82</xdr:col>
      <xdr:colOff>158750</xdr:colOff>
      <xdr:row>76</xdr:row>
      <xdr:rowOff>118363</xdr:rowOff>
    </xdr:to>
    <xdr:sp macro="" textlink="">
      <xdr:nvSpPr>
        <xdr:cNvPr id="444" name="楕円 443">
          <a:extLst>
            <a:ext uri="{FF2B5EF4-FFF2-40B4-BE49-F238E27FC236}">
              <a16:creationId xmlns:a16="http://schemas.microsoft.com/office/drawing/2014/main" id="{00000000-0008-0000-0400-0000BC010000}"/>
            </a:ext>
          </a:extLst>
        </xdr:cNvPr>
        <xdr:cNvSpPr/>
      </xdr:nvSpPr>
      <xdr:spPr>
        <a:xfrm>
          <a:off x="16459200" y="130469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75</xdr:row>
      <xdr:rowOff>33291</xdr:rowOff>
    </xdr:from>
    <xdr:ext cx="762000" cy="259045"/>
    <xdr:sp macro="" textlink="">
      <xdr:nvSpPr>
        <xdr:cNvPr id="445" name="公債費以外該当値テキスト">
          <a:extLst>
            <a:ext uri="{FF2B5EF4-FFF2-40B4-BE49-F238E27FC236}">
              <a16:creationId xmlns:a16="http://schemas.microsoft.com/office/drawing/2014/main" id="{00000000-0008-0000-0400-0000BD010000}"/>
            </a:ext>
          </a:extLst>
        </xdr:cNvPr>
        <xdr:cNvSpPr txBox="1"/>
      </xdr:nvSpPr>
      <xdr:spPr>
        <a:xfrm>
          <a:off x="16598900" y="128920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75</xdr:row>
      <xdr:rowOff>101346</xdr:rowOff>
    </xdr:from>
    <xdr:to>
      <xdr:col>78</xdr:col>
      <xdr:colOff>120650</xdr:colOff>
      <xdr:row>76</xdr:row>
      <xdr:rowOff>31496</xdr:rowOff>
    </xdr:to>
    <xdr:sp macro="" textlink="">
      <xdr:nvSpPr>
        <xdr:cNvPr id="446" name="楕円 445">
          <a:extLst>
            <a:ext uri="{FF2B5EF4-FFF2-40B4-BE49-F238E27FC236}">
              <a16:creationId xmlns:a16="http://schemas.microsoft.com/office/drawing/2014/main" id="{00000000-0008-0000-0400-0000BE010000}"/>
            </a:ext>
          </a:extLst>
        </xdr:cNvPr>
        <xdr:cNvSpPr/>
      </xdr:nvSpPr>
      <xdr:spPr>
        <a:xfrm>
          <a:off x="15621000" y="129600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74</xdr:row>
      <xdr:rowOff>41673</xdr:rowOff>
    </xdr:from>
    <xdr:ext cx="736600" cy="259045"/>
    <xdr:sp macro="" textlink="">
      <xdr:nvSpPr>
        <xdr:cNvPr id="447" name="テキスト ボックス 446">
          <a:extLst>
            <a:ext uri="{FF2B5EF4-FFF2-40B4-BE49-F238E27FC236}">
              <a16:creationId xmlns:a16="http://schemas.microsoft.com/office/drawing/2014/main" id="{00000000-0008-0000-0400-0000BF010000}"/>
            </a:ext>
          </a:extLst>
        </xdr:cNvPr>
        <xdr:cNvSpPr txBox="1"/>
      </xdr:nvSpPr>
      <xdr:spPr>
        <a:xfrm>
          <a:off x="15290800" y="1272897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75</xdr:row>
      <xdr:rowOff>23622</xdr:rowOff>
    </xdr:from>
    <xdr:to>
      <xdr:col>74</xdr:col>
      <xdr:colOff>31750</xdr:colOff>
      <xdr:row>75</xdr:row>
      <xdr:rowOff>125222</xdr:rowOff>
    </xdr:to>
    <xdr:sp macro="" textlink="">
      <xdr:nvSpPr>
        <xdr:cNvPr id="448" name="楕円 447">
          <a:extLst>
            <a:ext uri="{FF2B5EF4-FFF2-40B4-BE49-F238E27FC236}">
              <a16:creationId xmlns:a16="http://schemas.microsoft.com/office/drawing/2014/main" id="{00000000-0008-0000-0400-0000C0010000}"/>
            </a:ext>
          </a:extLst>
        </xdr:cNvPr>
        <xdr:cNvSpPr/>
      </xdr:nvSpPr>
      <xdr:spPr>
        <a:xfrm>
          <a:off x="14732000" y="128823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73</xdr:row>
      <xdr:rowOff>135399</xdr:rowOff>
    </xdr:from>
    <xdr:ext cx="762000" cy="259045"/>
    <xdr:sp macro="" textlink="">
      <xdr:nvSpPr>
        <xdr:cNvPr id="449" name="テキスト ボックス 448">
          <a:extLst>
            <a:ext uri="{FF2B5EF4-FFF2-40B4-BE49-F238E27FC236}">
              <a16:creationId xmlns:a16="http://schemas.microsoft.com/office/drawing/2014/main" id="{00000000-0008-0000-0400-0000C1010000}"/>
            </a:ext>
          </a:extLst>
        </xdr:cNvPr>
        <xdr:cNvSpPr txBox="1"/>
      </xdr:nvSpPr>
      <xdr:spPr>
        <a:xfrm>
          <a:off x="14401800" y="126512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74</xdr:row>
      <xdr:rowOff>117348</xdr:rowOff>
    </xdr:from>
    <xdr:to>
      <xdr:col>69</xdr:col>
      <xdr:colOff>142875</xdr:colOff>
      <xdr:row>75</xdr:row>
      <xdr:rowOff>47498</xdr:rowOff>
    </xdr:to>
    <xdr:sp macro="" textlink="">
      <xdr:nvSpPr>
        <xdr:cNvPr id="450" name="楕円 449">
          <a:extLst>
            <a:ext uri="{FF2B5EF4-FFF2-40B4-BE49-F238E27FC236}">
              <a16:creationId xmlns:a16="http://schemas.microsoft.com/office/drawing/2014/main" id="{00000000-0008-0000-0400-0000C2010000}"/>
            </a:ext>
          </a:extLst>
        </xdr:cNvPr>
        <xdr:cNvSpPr/>
      </xdr:nvSpPr>
      <xdr:spPr>
        <a:xfrm>
          <a:off x="13843000" y="128046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73</xdr:row>
      <xdr:rowOff>57675</xdr:rowOff>
    </xdr:from>
    <xdr:ext cx="762000" cy="259045"/>
    <xdr:sp macro="" textlink="">
      <xdr:nvSpPr>
        <xdr:cNvPr id="451" name="テキスト ボックス 450">
          <a:extLst>
            <a:ext uri="{FF2B5EF4-FFF2-40B4-BE49-F238E27FC236}">
              <a16:creationId xmlns:a16="http://schemas.microsoft.com/office/drawing/2014/main" id="{00000000-0008-0000-0400-0000C3010000}"/>
            </a:ext>
          </a:extLst>
        </xdr:cNvPr>
        <xdr:cNvSpPr txBox="1"/>
      </xdr:nvSpPr>
      <xdr:spPr>
        <a:xfrm>
          <a:off x="13512800" y="125735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75</xdr:row>
      <xdr:rowOff>69342</xdr:rowOff>
    </xdr:from>
    <xdr:to>
      <xdr:col>65</xdr:col>
      <xdr:colOff>53975</xdr:colOff>
      <xdr:row>75</xdr:row>
      <xdr:rowOff>170942</xdr:rowOff>
    </xdr:to>
    <xdr:sp macro="" textlink="">
      <xdr:nvSpPr>
        <xdr:cNvPr id="452" name="楕円 451">
          <a:extLst>
            <a:ext uri="{FF2B5EF4-FFF2-40B4-BE49-F238E27FC236}">
              <a16:creationId xmlns:a16="http://schemas.microsoft.com/office/drawing/2014/main" id="{00000000-0008-0000-0400-0000C4010000}"/>
            </a:ext>
          </a:extLst>
        </xdr:cNvPr>
        <xdr:cNvSpPr/>
      </xdr:nvSpPr>
      <xdr:spPr>
        <a:xfrm>
          <a:off x="12954000" y="129280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74</xdr:row>
      <xdr:rowOff>9669</xdr:rowOff>
    </xdr:from>
    <xdr:ext cx="762000" cy="259045"/>
    <xdr:sp macro="" textlink="">
      <xdr:nvSpPr>
        <xdr:cNvPr id="453" name="テキスト ボックス 452">
          <a:extLst>
            <a:ext uri="{FF2B5EF4-FFF2-40B4-BE49-F238E27FC236}">
              <a16:creationId xmlns:a16="http://schemas.microsoft.com/office/drawing/2014/main" id="{00000000-0008-0000-0400-0000C5010000}"/>
            </a:ext>
          </a:extLst>
        </xdr:cNvPr>
        <xdr:cNvSpPr txBox="1"/>
      </xdr:nvSpPr>
      <xdr:spPr>
        <a:xfrm>
          <a:off x="12623800" y="126969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兵庫県佐用町</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133803</xdr:rowOff>
    </xdr:from>
    <xdr:to>
      <xdr:col>33</xdr:col>
      <xdr:colOff>114300</xdr:colOff>
      <xdr:row>20</xdr:row>
      <xdr:rowOff>133803</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610428"/>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163030</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4682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150132</xdr:rowOff>
    </xdr:from>
    <xdr:to>
      <xdr:col>33</xdr:col>
      <xdr:colOff>114300</xdr:colOff>
      <xdr:row>18</xdr:row>
      <xdr:rowOff>150132</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283857"/>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18</xdr:row>
      <xdr:rowOff>7909</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1416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166461</xdr:rowOff>
    </xdr:from>
    <xdr:to>
      <xdr:col>33</xdr:col>
      <xdr:colOff>114300</xdr:colOff>
      <xdr:row>16</xdr:row>
      <xdr:rowOff>166461</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957286"/>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16</xdr:row>
      <xdr:rowOff>24238</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8150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15</xdr:row>
      <xdr:rowOff>11339</xdr:rowOff>
    </xdr:from>
    <xdr:to>
      <xdr:col>33</xdr:col>
      <xdr:colOff>114300</xdr:colOff>
      <xdr:row>15</xdr:row>
      <xdr:rowOff>11339</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630714"/>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14</xdr:row>
      <xdr:rowOff>40566</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4884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27668</xdr:rowOff>
    </xdr:from>
    <xdr:to>
      <xdr:col>33</xdr:col>
      <xdr:colOff>114300</xdr:colOff>
      <xdr:row>13</xdr:row>
      <xdr:rowOff>27668</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304143"/>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56895</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21619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43996</xdr:rowOff>
    </xdr:from>
    <xdr:to>
      <xdr:col>33</xdr:col>
      <xdr:colOff>114300</xdr:colOff>
      <xdr:row>11</xdr:row>
      <xdr:rowOff>43996</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1977571"/>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73223</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18353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4" name="直線コネクタ 43">
          <a:extLst>
            <a:ext uri="{FF2B5EF4-FFF2-40B4-BE49-F238E27FC236}">
              <a16:creationId xmlns:a16="http://schemas.microsoft.com/office/drawing/2014/main" id="{00000000-0008-0000-0500-00002C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5" name="テキスト ボックス 44">
          <a:extLst>
            <a:ext uri="{FF2B5EF4-FFF2-40B4-BE49-F238E27FC236}">
              <a16:creationId xmlns:a16="http://schemas.microsoft.com/office/drawing/2014/main" id="{00000000-0008-0000-0500-00002D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6" name="人口1人当たり決算額の推移グラフ枠130">
          <a:extLst>
            <a:ext uri="{FF2B5EF4-FFF2-40B4-BE49-F238E27FC236}">
              <a16:creationId xmlns:a16="http://schemas.microsoft.com/office/drawing/2014/main" id="{00000000-0008-0000-0500-00002E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12</xdr:row>
      <xdr:rowOff>2892</xdr:rowOff>
    </xdr:from>
    <xdr:to>
      <xdr:col>29</xdr:col>
      <xdr:colOff>127000</xdr:colOff>
      <xdr:row>20</xdr:row>
      <xdr:rowOff>107700</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flipV="1">
          <a:off x="5651500" y="2107917"/>
          <a:ext cx="0" cy="1476408"/>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20</xdr:row>
      <xdr:rowOff>79777</xdr:rowOff>
    </xdr:from>
    <xdr:ext cx="762000" cy="259045"/>
    <xdr:sp macro="" textlink="">
      <xdr:nvSpPr>
        <xdr:cNvPr id="48" name="人口1人当たり決算額の推移最小値テキスト130">
          <a:extLst>
            <a:ext uri="{FF2B5EF4-FFF2-40B4-BE49-F238E27FC236}">
              <a16:creationId xmlns:a16="http://schemas.microsoft.com/office/drawing/2014/main" id="{00000000-0008-0000-0500-000030000000}"/>
            </a:ext>
          </a:extLst>
        </xdr:cNvPr>
        <xdr:cNvSpPr txBox="1"/>
      </xdr:nvSpPr>
      <xdr:spPr>
        <a:xfrm>
          <a:off x="5740400" y="3556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62,398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20</xdr:row>
      <xdr:rowOff>107700</xdr:rowOff>
    </xdr:from>
    <xdr:to>
      <xdr:col>30</xdr:col>
      <xdr:colOff>25400</xdr:colOff>
      <xdr:row>20</xdr:row>
      <xdr:rowOff>107700</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a:off x="5562600" y="3584325"/>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89269</xdr:rowOff>
    </xdr:from>
    <xdr:ext cx="762000" cy="259045"/>
    <xdr:sp macro="" textlink="">
      <xdr:nvSpPr>
        <xdr:cNvPr id="50" name="人口1人当たり決算額の推移最大値テキスト130">
          <a:extLst>
            <a:ext uri="{FF2B5EF4-FFF2-40B4-BE49-F238E27FC236}">
              <a16:creationId xmlns:a16="http://schemas.microsoft.com/office/drawing/2014/main" id="{00000000-0008-0000-0500-000032000000}"/>
            </a:ext>
          </a:extLst>
        </xdr:cNvPr>
        <xdr:cNvSpPr txBox="1"/>
      </xdr:nvSpPr>
      <xdr:spPr>
        <a:xfrm>
          <a:off x="5740400" y="18513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198,026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12</xdr:row>
      <xdr:rowOff>2892</xdr:rowOff>
    </xdr:from>
    <xdr:to>
      <xdr:col>30</xdr:col>
      <xdr:colOff>25400</xdr:colOff>
      <xdr:row>12</xdr:row>
      <xdr:rowOff>2892</xdr:rowOff>
    </xdr:to>
    <xdr:cxnSp macro="">
      <xdr:nvCxnSpPr>
        <xdr:cNvPr id="51" name="直線コネクタ 50">
          <a:extLst>
            <a:ext uri="{FF2B5EF4-FFF2-40B4-BE49-F238E27FC236}">
              <a16:creationId xmlns:a16="http://schemas.microsoft.com/office/drawing/2014/main" id="{00000000-0008-0000-0500-000033000000}"/>
            </a:ext>
          </a:extLst>
        </xdr:cNvPr>
        <xdr:cNvCxnSpPr/>
      </xdr:nvCxnSpPr>
      <xdr:spPr bwMode="auto">
        <a:xfrm>
          <a:off x="5562600" y="2107917"/>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12</xdr:row>
      <xdr:rowOff>43452</xdr:rowOff>
    </xdr:from>
    <xdr:to>
      <xdr:col>29</xdr:col>
      <xdr:colOff>127000</xdr:colOff>
      <xdr:row>13</xdr:row>
      <xdr:rowOff>68130</xdr:rowOff>
    </xdr:to>
    <xdr:cxnSp macro="">
      <xdr:nvCxnSpPr>
        <xdr:cNvPr id="52" name="直線コネクタ 51">
          <a:extLst>
            <a:ext uri="{FF2B5EF4-FFF2-40B4-BE49-F238E27FC236}">
              <a16:creationId xmlns:a16="http://schemas.microsoft.com/office/drawing/2014/main" id="{00000000-0008-0000-0500-000034000000}"/>
            </a:ext>
          </a:extLst>
        </xdr:cNvPr>
        <xdr:cNvCxnSpPr/>
      </xdr:nvCxnSpPr>
      <xdr:spPr bwMode="auto">
        <a:xfrm flipV="1">
          <a:off x="5003800" y="2148477"/>
          <a:ext cx="647700" cy="19612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16</xdr:row>
      <xdr:rowOff>128113</xdr:rowOff>
    </xdr:from>
    <xdr:ext cx="762000" cy="259045"/>
    <xdr:sp macro="" textlink="">
      <xdr:nvSpPr>
        <xdr:cNvPr id="53" name="人口1人当たり決算額の推移平均値テキスト130">
          <a:extLst>
            <a:ext uri="{FF2B5EF4-FFF2-40B4-BE49-F238E27FC236}">
              <a16:creationId xmlns:a16="http://schemas.microsoft.com/office/drawing/2014/main" id="{00000000-0008-0000-0500-000035000000}"/>
            </a:ext>
          </a:extLst>
        </xdr:cNvPr>
        <xdr:cNvSpPr txBox="1"/>
      </xdr:nvSpPr>
      <xdr:spPr>
        <a:xfrm>
          <a:off x="5740400" y="291893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116,291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156036</xdr:rowOff>
    </xdr:from>
    <xdr:to>
      <xdr:col>29</xdr:col>
      <xdr:colOff>177800</xdr:colOff>
      <xdr:row>17</xdr:row>
      <xdr:rowOff>86186</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5600700" y="294686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13</xdr:row>
      <xdr:rowOff>68130</xdr:rowOff>
    </xdr:from>
    <xdr:to>
      <xdr:col>26</xdr:col>
      <xdr:colOff>50800</xdr:colOff>
      <xdr:row>13</xdr:row>
      <xdr:rowOff>165916</xdr:rowOff>
    </xdr:to>
    <xdr:cxnSp macro="">
      <xdr:nvCxnSpPr>
        <xdr:cNvPr id="55" name="直線コネクタ 54">
          <a:extLst>
            <a:ext uri="{FF2B5EF4-FFF2-40B4-BE49-F238E27FC236}">
              <a16:creationId xmlns:a16="http://schemas.microsoft.com/office/drawing/2014/main" id="{00000000-0008-0000-0500-000037000000}"/>
            </a:ext>
          </a:extLst>
        </xdr:cNvPr>
        <xdr:cNvCxnSpPr/>
      </xdr:nvCxnSpPr>
      <xdr:spPr bwMode="auto">
        <a:xfrm flipV="1">
          <a:off x="4305300" y="2344605"/>
          <a:ext cx="698500" cy="9778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17</xdr:row>
      <xdr:rowOff>84517</xdr:rowOff>
    </xdr:from>
    <xdr:to>
      <xdr:col>26</xdr:col>
      <xdr:colOff>101600</xdr:colOff>
      <xdr:row>18</xdr:row>
      <xdr:rowOff>14667</xdr:rowOff>
    </xdr:to>
    <xdr:sp macro="" textlink="">
      <xdr:nvSpPr>
        <xdr:cNvPr id="56" name="フローチャート: 判断 55">
          <a:extLst>
            <a:ext uri="{FF2B5EF4-FFF2-40B4-BE49-F238E27FC236}">
              <a16:creationId xmlns:a16="http://schemas.microsoft.com/office/drawing/2014/main" id="{00000000-0008-0000-0500-000038000000}"/>
            </a:ext>
          </a:extLst>
        </xdr:cNvPr>
        <xdr:cNvSpPr/>
      </xdr:nvSpPr>
      <xdr:spPr bwMode="auto">
        <a:xfrm>
          <a:off x="4953000" y="304679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17</xdr:row>
      <xdr:rowOff>170894</xdr:rowOff>
    </xdr:from>
    <xdr:ext cx="736600" cy="259045"/>
    <xdr:sp macro="" textlink="">
      <xdr:nvSpPr>
        <xdr:cNvPr id="57" name="テキスト ボックス 56">
          <a:extLst>
            <a:ext uri="{FF2B5EF4-FFF2-40B4-BE49-F238E27FC236}">
              <a16:creationId xmlns:a16="http://schemas.microsoft.com/office/drawing/2014/main" id="{00000000-0008-0000-0500-000039000000}"/>
            </a:ext>
          </a:extLst>
        </xdr:cNvPr>
        <xdr:cNvSpPr txBox="1"/>
      </xdr:nvSpPr>
      <xdr:spPr>
        <a:xfrm>
          <a:off x="4622800" y="313316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107,111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13</xdr:row>
      <xdr:rowOff>165916</xdr:rowOff>
    </xdr:from>
    <xdr:to>
      <xdr:col>22</xdr:col>
      <xdr:colOff>114300</xdr:colOff>
      <xdr:row>14</xdr:row>
      <xdr:rowOff>41689</xdr:rowOff>
    </xdr:to>
    <xdr:cxnSp macro="">
      <xdr:nvCxnSpPr>
        <xdr:cNvPr id="58" name="直線コネクタ 57">
          <a:extLst>
            <a:ext uri="{FF2B5EF4-FFF2-40B4-BE49-F238E27FC236}">
              <a16:creationId xmlns:a16="http://schemas.microsoft.com/office/drawing/2014/main" id="{00000000-0008-0000-0500-00003A000000}"/>
            </a:ext>
          </a:extLst>
        </xdr:cNvPr>
        <xdr:cNvCxnSpPr/>
      </xdr:nvCxnSpPr>
      <xdr:spPr bwMode="auto">
        <a:xfrm flipV="1">
          <a:off x="3606800" y="2442391"/>
          <a:ext cx="698500" cy="4722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119732</xdr:rowOff>
    </xdr:from>
    <xdr:to>
      <xdr:col>22</xdr:col>
      <xdr:colOff>165100</xdr:colOff>
      <xdr:row>18</xdr:row>
      <xdr:rowOff>49882</xdr:rowOff>
    </xdr:to>
    <xdr:sp macro="" textlink="">
      <xdr:nvSpPr>
        <xdr:cNvPr id="59" name="フローチャート: 判断 58">
          <a:extLst>
            <a:ext uri="{FF2B5EF4-FFF2-40B4-BE49-F238E27FC236}">
              <a16:creationId xmlns:a16="http://schemas.microsoft.com/office/drawing/2014/main" id="{00000000-0008-0000-0500-00003B000000}"/>
            </a:ext>
          </a:extLst>
        </xdr:cNvPr>
        <xdr:cNvSpPr/>
      </xdr:nvSpPr>
      <xdr:spPr bwMode="auto">
        <a:xfrm>
          <a:off x="4254500" y="308200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18</xdr:row>
      <xdr:rowOff>34659</xdr:rowOff>
    </xdr:from>
    <xdr:ext cx="762000" cy="259045"/>
    <xdr:sp macro="" textlink="">
      <xdr:nvSpPr>
        <xdr:cNvPr id="60" name="テキスト ボックス 59">
          <a:extLst>
            <a:ext uri="{FF2B5EF4-FFF2-40B4-BE49-F238E27FC236}">
              <a16:creationId xmlns:a16="http://schemas.microsoft.com/office/drawing/2014/main" id="{00000000-0008-0000-0500-00003C000000}"/>
            </a:ext>
          </a:extLst>
        </xdr:cNvPr>
        <xdr:cNvSpPr txBox="1"/>
      </xdr:nvSpPr>
      <xdr:spPr>
        <a:xfrm>
          <a:off x="3924300" y="31683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103,876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14</xdr:row>
      <xdr:rowOff>41689</xdr:rowOff>
    </xdr:from>
    <xdr:to>
      <xdr:col>18</xdr:col>
      <xdr:colOff>177800</xdr:colOff>
      <xdr:row>14</xdr:row>
      <xdr:rowOff>43964</xdr:rowOff>
    </xdr:to>
    <xdr:cxnSp macro="">
      <xdr:nvCxnSpPr>
        <xdr:cNvPr id="61" name="直線コネクタ 60">
          <a:extLst>
            <a:ext uri="{FF2B5EF4-FFF2-40B4-BE49-F238E27FC236}">
              <a16:creationId xmlns:a16="http://schemas.microsoft.com/office/drawing/2014/main" id="{00000000-0008-0000-0500-00003D000000}"/>
            </a:ext>
          </a:extLst>
        </xdr:cNvPr>
        <xdr:cNvCxnSpPr/>
      </xdr:nvCxnSpPr>
      <xdr:spPr bwMode="auto">
        <a:xfrm flipV="1">
          <a:off x="2908300" y="2489614"/>
          <a:ext cx="698500" cy="227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17</xdr:row>
      <xdr:rowOff>135680</xdr:rowOff>
    </xdr:from>
    <xdr:to>
      <xdr:col>19</xdr:col>
      <xdr:colOff>38100</xdr:colOff>
      <xdr:row>18</xdr:row>
      <xdr:rowOff>65830</xdr:rowOff>
    </xdr:to>
    <xdr:sp macro="" textlink="">
      <xdr:nvSpPr>
        <xdr:cNvPr id="62" name="フローチャート: 判断 61">
          <a:extLst>
            <a:ext uri="{FF2B5EF4-FFF2-40B4-BE49-F238E27FC236}">
              <a16:creationId xmlns:a16="http://schemas.microsoft.com/office/drawing/2014/main" id="{00000000-0008-0000-0500-00003E000000}"/>
            </a:ext>
          </a:extLst>
        </xdr:cNvPr>
        <xdr:cNvSpPr/>
      </xdr:nvSpPr>
      <xdr:spPr bwMode="auto">
        <a:xfrm>
          <a:off x="3556000" y="309795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18</xdr:row>
      <xdr:rowOff>50607</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3225800" y="31843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102,411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146271</xdr:rowOff>
    </xdr:from>
    <xdr:to>
      <xdr:col>15</xdr:col>
      <xdr:colOff>101600</xdr:colOff>
      <xdr:row>18</xdr:row>
      <xdr:rowOff>76421</xdr:rowOff>
    </xdr:to>
    <xdr:sp macro="" textlink="">
      <xdr:nvSpPr>
        <xdr:cNvPr id="64" name="フローチャート: 判断 63">
          <a:extLst>
            <a:ext uri="{FF2B5EF4-FFF2-40B4-BE49-F238E27FC236}">
              <a16:creationId xmlns:a16="http://schemas.microsoft.com/office/drawing/2014/main" id="{00000000-0008-0000-0500-000040000000}"/>
            </a:ext>
          </a:extLst>
        </xdr:cNvPr>
        <xdr:cNvSpPr/>
      </xdr:nvSpPr>
      <xdr:spPr bwMode="auto">
        <a:xfrm>
          <a:off x="2857500" y="310854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18</xdr:row>
      <xdr:rowOff>61198</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2527300" y="31949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101,438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9" name="テキスト ボックス 68">
          <a:extLst>
            <a:ext uri="{FF2B5EF4-FFF2-40B4-BE49-F238E27FC236}">
              <a16:creationId xmlns:a16="http://schemas.microsoft.com/office/drawing/2014/main" id="{00000000-0008-0000-0500-000045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70" name="テキスト ボックス 69">
          <a:extLst>
            <a:ext uri="{FF2B5EF4-FFF2-40B4-BE49-F238E27FC236}">
              <a16:creationId xmlns:a16="http://schemas.microsoft.com/office/drawing/2014/main" id="{00000000-0008-0000-0500-000046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11</xdr:row>
      <xdr:rowOff>164102</xdr:rowOff>
    </xdr:from>
    <xdr:to>
      <xdr:col>29</xdr:col>
      <xdr:colOff>177800</xdr:colOff>
      <xdr:row>12</xdr:row>
      <xdr:rowOff>94252</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5600700" y="209767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11</xdr:row>
      <xdr:rowOff>72679</xdr:rowOff>
    </xdr:from>
    <xdr:ext cx="762000" cy="259045"/>
    <xdr:sp macro="" textlink="">
      <xdr:nvSpPr>
        <xdr:cNvPr id="72" name="人口1人当たり決算額の推移該当値テキスト130">
          <a:extLst>
            <a:ext uri="{FF2B5EF4-FFF2-40B4-BE49-F238E27FC236}">
              <a16:creationId xmlns:a16="http://schemas.microsoft.com/office/drawing/2014/main" id="{00000000-0008-0000-0500-000048000000}"/>
            </a:ext>
          </a:extLst>
        </xdr:cNvPr>
        <xdr:cNvSpPr txBox="1"/>
      </xdr:nvSpPr>
      <xdr:spPr>
        <a:xfrm>
          <a:off x="5740400" y="20062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194,300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13</xdr:row>
      <xdr:rowOff>17330</xdr:rowOff>
    </xdr:from>
    <xdr:to>
      <xdr:col>26</xdr:col>
      <xdr:colOff>101600</xdr:colOff>
      <xdr:row>13</xdr:row>
      <xdr:rowOff>118930</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4953000" y="229380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11</xdr:row>
      <xdr:rowOff>129107</xdr:rowOff>
    </xdr:from>
    <xdr:ext cx="7366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4622800" y="206268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176,283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13</xdr:row>
      <xdr:rowOff>115116</xdr:rowOff>
    </xdr:from>
    <xdr:to>
      <xdr:col>22</xdr:col>
      <xdr:colOff>165100</xdr:colOff>
      <xdr:row>14</xdr:row>
      <xdr:rowOff>45266</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4254500" y="239159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12</xdr:row>
      <xdr:rowOff>55443</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3924300" y="21604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167,300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13</xdr:row>
      <xdr:rowOff>162339</xdr:rowOff>
    </xdr:from>
    <xdr:to>
      <xdr:col>19</xdr:col>
      <xdr:colOff>38100</xdr:colOff>
      <xdr:row>14</xdr:row>
      <xdr:rowOff>92489</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3556000" y="243881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12</xdr:row>
      <xdr:rowOff>102666</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3225800" y="22076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162,962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13</xdr:row>
      <xdr:rowOff>164614</xdr:rowOff>
    </xdr:from>
    <xdr:to>
      <xdr:col>15</xdr:col>
      <xdr:colOff>101600</xdr:colOff>
      <xdr:row>14</xdr:row>
      <xdr:rowOff>94764</xdr:rowOff>
    </xdr:to>
    <xdr:sp macro="" textlink="">
      <xdr:nvSpPr>
        <xdr:cNvPr id="79" name="楕円 78">
          <a:extLst>
            <a:ext uri="{FF2B5EF4-FFF2-40B4-BE49-F238E27FC236}">
              <a16:creationId xmlns:a16="http://schemas.microsoft.com/office/drawing/2014/main" id="{00000000-0008-0000-0500-00004F000000}"/>
            </a:ext>
          </a:extLst>
        </xdr:cNvPr>
        <xdr:cNvSpPr/>
      </xdr:nvSpPr>
      <xdr:spPr bwMode="auto">
        <a:xfrm>
          <a:off x="2857500" y="244108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12</xdr:row>
      <xdr:rowOff>104941</xdr:rowOff>
    </xdr:from>
    <xdr:ext cx="762000" cy="259045"/>
    <xdr:sp macro="" textlink="">
      <xdr:nvSpPr>
        <xdr:cNvPr id="80" name="テキスト ボックス 79">
          <a:extLst>
            <a:ext uri="{FF2B5EF4-FFF2-40B4-BE49-F238E27FC236}">
              <a16:creationId xmlns:a16="http://schemas.microsoft.com/office/drawing/2014/main" id="{00000000-0008-0000-0500-000050000000}"/>
            </a:ext>
          </a:extLst>
        </xdr:cNvPr>
        <xdr:cNvSpPr txBox="1"/>
      </xdr:nvSpPr>
      <xdr:spPr>
        <a:xfrm>
          <a:off x="2527300" y="22099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162,753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2" name="角丸四角形 81">
          <a:extLst>
            <a:ext uri="{FF2B5EF4-FFF2-40B4-BE49-F238E27FC236}">
              <a16:creationId xmlns:a16="http://schemas.microsoft.com/office/drawing/2014/main" id="{00000000-0008-0000-0500-000052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4" name="正方形/長方形 83">
          <a:extLst>
            <a:ext uri="{FF2B5EF4-FFF2-40B4-BE49-F238E27FC236}">
              <a16:creationId xmlns:a16="http://schemas.microsoft.com/office/drawing/2014/main" id="{00000000-0008-0000-0500-000054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5" name="正方形/長方形 84">
          <a:extLst>
            <a:ext uri="{FF2B5EF4-FFF2-40B4-BE49-F238E27FC236}">
              <a16:creationId xmlns:a16="http://schemas.microsoft.com/office/drawing/2014/main" id="{00000000-0008-0000-0500-000055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9" name="直線コネクタ 88">
          <a:extLst>
            <a:ext uri="{FF2B5EF4-FFF2-40B4-BE49-F238E27FC236}">
              <a16:creationId xmlns:a16="http://schemas.microsoft.com/office/drawing/2014/main" id="{00000000-0008-0000-0500-000059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90" name="直線コネクタ 89">
          <a:extLst>
            <a:ext uri="{FF2B5EF4-FFF2-40B4-BE49-F238E27FC236}">
              <a16:creationId xmlns:a16="http://schemas.microsoft.com/office/drawing/2014/main" id="{00000000-0008-0000-0500-00005A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91" name="楕円 90">
          <a:extLst>
            <a:ext uri="{FF2B5EF4-FFF2-40B4-BE49-F238E27FC236}">
              <a16:creationId xmlns:a16="http://schemas.microsoft.com/office/drawing/2014/main" id="{00000000-0008-0000-0500-00005B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2" name="フローチャート: 判断 91">
          <a:extLst>
            <a:ext uri="{FF2B5EF4-FFF2-40B4-BE49-F238E27FC236}">
              <a16:creationId xmlns:a16="http://schemas.microsoft.com/office/drawing/2014/main" id="{00000000-0008-0000-0500-00005C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3" name="正方形/長方形 92">
          <a:extLst>
            <a:ext uri="{FF2B5EF4-FFF2-40B4-BE49-F238E27FC236}">
              <a16:creationId xmlns:a16="http://schemas.microsoft.com/office/drawing/2014/main" id="{00000000-0008-0000-0500-00005D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4" name="テキスト ボックス 93">
          <a:extLst>
            <a:ext uri="{FF2B5EF4-FFF2-40B4-BE49-F238E27FC236}">
              <a16:creationId xmlns:a16="http://schemas.microsoft.com/office/drawing/2014/main" id="{00000000-0008-0000-0500-00005E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88900</xdr:rowOff>
    </xdr:from>
    <xdr:to>
      <xdr:col>33</xdr:col>
      <xdr:colOff>114300</xdr:colOff>
      <xdr:row>38</xdr:row>
      <xdr:rowOff>88900</xdr:rowOff>
    </xdr:to>
    <xdr:cxnSp macro="">
      <xdr:nvCxnSpPr>
        <xdr:cNvPr id="96" name="直線コネクタ 95">
          <a:extLst>
            <a:ext uri="{FF2B5EF4-FFF2-40B4-BE49-F238E27FC236}">
              <a16:creationId xmlns:a16="http://schemas.microsoft.com/office/drawing/2014/main" id="{00000000-0008-0000-0500-000060000000}"/>
            </a:ext>
          </a:extLst>
        </xdr:cNvPr>
        <xdr:cNvCxnSpPr/>
      </xdr:nvCxnSpPr>
      <xdr:spPr bwMode="auto">
        <a:xfrm>
          <a:off x="2159000" y="7556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37</xdr:row>
      <xdr:rowOff>50800</xdr:rowOff>
    </xdr:from>
    <xdr:to>
      <xdr:col>33</xdr:col>
      <xdr:colOff>114300</xdr:colOff>
      <xdr:row>37</xdr:row>
      <xdr:rowOff>50800</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717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36</xdr:row>
      <xdr:rowOff>80027</xdr:rowOff>
    </xdr:from>
    <xdr:ext cx="762000" cy="259045"/>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703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184150</xdr:rowOff>
    </xdr:from>
    <xdr:to>
      <xdr:col>33</xdr:col>
      <xdr:colOff>114300</xdr:colOff>
      <xdr:row>35</xdr:row>
      <xdr:rowOff>184150</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bwMode="auto">
        <a:xfrm>
          <a:off x="2159000" y="6794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41927</xdr:rowOff>
    </xdr:from>
    <xdr:ext cx="762000" cy="25904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146050</xdr:rowOff>
    </xdr:from>
    <xdr:to>
      <xdr:col>33</xdr:col>
      <xdr:colOff>114300</xdr:colOff>
      <xdr:row>34</xdr:row>
      <xdr:rowOff>146050</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bwMode="auto">
        <a:xfrm>
          <a:off x="2159000" y="6413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3827</xdr:rowOff>
    </xdr:from>
    <xdr:ext cx="762000" cy="259045"/>
    <xdr:sp macro=""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384300" y="627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107950</xdr:rowOff>
    </xdr:from>
    <xdr:to>
      <xdr:col>33</xdr:col>
      <xdr:colOff>114300</xdr:colOff>
      <xdr:row>33</xdr:row>
      <xdr:rowOff>107950</xdr:rowOff>
    </xdr:to>
    <xdr:cxnSp macro="">
      <xdr:nvCxnSpPr>
        <xdr:cNvPr id="103" name="直線コネクタ 102">
          <a:extLst>
            <a:ext uri="{FF2B5EF4-FFF2-40B4-BE49-F238E27FC236}">
              <a16:creationId xmlns:a16="http://schemas.microsoft.com/office/drawing/2014/main" id="{00000000-0008-0000-0500-000067000000}"/>
            </a:ext>
          </a:extLst>
        </xdr:cNvPr>
        <xdr:cNvCxnSpPr/>
      </xdr:nvCxnSpPr>
      <xdr:spPr bwMode="auto">
        <a:xfrm>
          <a:off x="2159000" y="603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137177</xdr:rowOff>
    </xdr:from>
    <xdr:ext cx="762000" cy="259045"/>
    <xdr:sp macro="" textlink="">
      <xdr:nvSpPr>
        <xdr:cNvPr id="104" name="テキスト ボックス 103">
          <a:extLst>
            <a:ext uri="{FF2B5EF4-FFF2-40B4-BE49-F238E27FC236}">
              <a16:creationId xmlns:a16="http://schemas.microsoft.com/office/drawing/2014/main" id="{00000000-0008-0000-0500-000068000000}"/>
            </a:ext>
          </a:extLst>
        </xdr:cNvPr>
        <xdr:cNvSpPr txBox="1"/>
      </xdr:nvSpPr>
      <xdr:spPr>
        <a:xfrm>
          <a:off x="1384300" y="589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5" name="直線コネクタ 104">
          <a:extLst>
            <a:ext uri="{FF2B5EF4-FFF2-40B4-BE49-F238E27FC236}">
              <a16:creationId xmlns:a16="http://schemas.microsoft.com/office/drawing/2014/main" id="{00000000-0008-0000-0500-000069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6" name="テキスト ボックス 105">
          <a:extLst>
            <a:ext uri="{FF2B5EF4-FFF2-40B4-BE49-F238E27FC236}">
              <a16:creationId xmlns:a16="http://schemas.microsoft.com/office/drawing/2014/main" id="{00000000-0008-0000-0500-00006A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7" name="人口1人当たり決算額の推移グラフ枠445">
          <a:extLst>
            <a:ext uri="{FF2B5EF4-FFF2-40B4-BE49-F238E27FC236}">
              <a16:creationId xmlns:a16="http://schemas.microsoft.com/office/drawing/2014/main" id="{00000000-0008-0000-0500-00006B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125666</xdr:rowOff>
    </xdr:from>
    <xdr:to>
      <xdr:col>29</xdr:col>
      <xdr:colOff>127000</xdr:colOff>
      <xdr:row>37</xdr:row>
      <xdr:rowOff>279057</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flipV="1">
          <a:off x="5651500" y="6050216"/>
          <a:ext cx="0" cy="1353541"/>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289234</xdr:rowOff>
    </xdr:from>
    <xdr:ext cx="762000" cy="259045"/>
    <xdr:sp macro="" textlink="">
      <xdr:nvSpPr>
        <xdr:cNvPr id="109" name="人口1人当たり決算額の推移最小値テキスト445">
          <a:extLst>
            <a:ext uri="{FF2B5EF4-FFF2-40B4-BE49-F238E27FC236}">
              <a16:creationId xmlns:a16="http://schemas.microsoft.com/office/drawing/2014/main" id="{00000000-0008-0000-0500-00006D000000}"/>
            </a:ext>
          </a:extLst>
        </xdr:cNvPr>
        <xdr:cNvSpPr txBox="1"/>
      </xdr:nvSpPr>
      <xdr:spPr>
        <a:xfrm>
          <a:off x="5740400" y="74139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-11,982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279057</xdr:rowOff>
    </xdr:from>
    <xdr:to>
      <xdr:col>30</xdr:col>
      <xdr:colOff>25400</xdr:colOff>
      <xdr:row>37</xdr:row>
      <xdr:rowOff>279057</xdr:rowOff>
    </xdr:to>
    <xdr:cxnSp macro="">
      <xdr:nvCxnSpPr>
        <xdr:cNvPr id="110" name="直線コネクタ 109">
          <a:extLst>
            <a:ext uri="{FF2B5EF4-FFF2-40B4-BE49-F238E27FC236}">
              <a16:creationId xmlns:a16="http://schemas.microsoft.com/office/drawing/2014/main" id="{00000000-0008-0000-0500-00006E000000}"/>
            </a:ext>
          </a:extLst>
        </xdr:cNvPr>
        <xdr:cNvCxnSpPr/>
      </xdr:nvCxnSpPr>
      <xdr:spPr bwMode="auto">
        <a:xfrm>
          <a:off x="5562600" y="7403757"/>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40593</xdr:rowOff>
    </xdr:from>
    <xdr:ext cx="762000" cy="259045"/>
    <xdr:sp macro="" textlink="">
      <xdr:nvSpPr>
        <xdr:cNvPr id="111" name="人口1人当たり決算額の推移最大値テキスト445">
          <a:extLst>
            <a:ext uri="{FF2B5EF4-FFF2-40B4-BE49-F238E27FC236}">
              <a16:creationId xmlns:a16="http://schemas.microsoft.com/office/drawing/2014/main" id="{00000000-0008-0000-0500-00006F000000}"/>
            </a:ext>
          </a:extLst>
        </xdr:cNvPr>
        <xdr:cNvSpPr txBox="1"/>
      </xdr:nvSpPr>
      <xdr:spPr>
        <a:xfrm>
          <a:off x="5740400" y="57936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59,070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125666</xdr:rowOff>
    </xdr:from>
    <xdr:to>
      <xdr:col>30</xdr:col>
      <xdr:colOff>25400</xdr:colOff>
      <xdr:row>33</xdr:row>
      <xdr:rowOff>125666</xdr:rowOff>
    </xdr:to>
    <xdr:cxnSp macro="">
      <xdr:nvCxnSpPr>
        <xdr:cNvPr id="112" name="直線コネクタ 111">
          <a:extLst>
            <a:ext uri="{FF2B5EF4-FFF2-40B4-BE49-F238E27FC236}">
              <a16:creationId xmlns:a16="http://schemas.microsoft.com/office/drawing/2014/main" id="{00000000-0008-0000-0500-000070000000}"/>
            </a:ext>
          </a:extLst>
        </xdr:cNvPr>
        <xdr:cNvCxnSpPr/>
      </xdr:nvCxnSpPr>
      <xdr:spPr bwMode="auto">
        <a:xfrm>
          <a:off x="5562600" y="605021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35</xdr:row>
      <xdr:rowOff>325615</xdr:rowOff>
    </xdr:from>
    <xdr:to>
      <xdr:col>29</xdr:col>
      <xdr:colOff>127000</xdr:colOff>
      <xdr:row>37</xdr:row>
      <xdr:rowOff>279057</xdr:rowOff>
    </xdr:to>
    <xdr:cxnSp macro="">
      <xdr:nvCxnSpPr>
        <xdr:cNvPr id="113" name="直線コネクタ 112">
          <a:extLst>
            <a:ext uri="{FF2B5EF4-FFF2-40B4-BE49-F238E27FC236}">
              <a16:creationId xmlns:a16="http://schemas.microsoft.com/office/drawing/2014/main" id="{00000000-0008-0000-0500-000071000000}"/>
            </a:ext>
          </a:extLst>
        </xdr:cNvPr>
        <xdr:cNvCxnSpPr/>
      </xdr:nvCxnSpPr>
      <xdr:spPr bwMode="auto">
        <a:xfrm>
          <a:off x="5003800" y="6935965"/>
          <a:ext cx="647700" cy="46779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34</xdr:row>
      <xdr:rowOff>327518</xdr:rowOff>
    </xdr:from>
    <xdr:ext cx="762000" cy="259045"/>
    <xdr:sp macro="" textlink="">
      <xdr:nvSpPr>
        <xdr:cNvPr id="114" name="人口1人当たり決算額の推移平均値テキスト445">
          <a:extLst>
            <a:ext uri="{FF2B5EF4-FFF2-40B4-BE49-F238E27FC236}">
              <a16:creationId xmlns:a16="http://schemas.microsoft.com/office/drawing/2014/main" id="{00000000-0008-0000-0500-000072000000}"/>
            </a:ext>
          </a:extLst>
        </xdr:cNvPr>
        <xdr:cNvSpPr txBox="1"/>
      </xdr:nvSpPr>
      <xdr:spPr>
        <a:xfrm>
          <a:off x="5740400" y="659496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19,675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139541</xdr:rowOff>
    </xdr:from>
    <xdr:to>
      <xdr:col>29</xdr:col>
      <xdr:colOff>177800</xdr:colOff>
      <xdr:row>35</xdr:row>
      <xdr:rowOff>241141</xdr:rowOff>
    </xdr:to>
    <xdr:sp macro="" textlink="">
      <xdr:nvSpPr>
        <xdr:cNvPr id="115" name="フローチャート: 判断 114">
          <a:extLst>
            <a:ext uri="{FF2B5EF4-FFF2-40B4-BE49-F238E27FC236}">
              <a16:creationId xmlns:a16="http://schemas.microsoft.com/office/drawing/2014/main" id="{00000000-0008-0000-0500-000073000000}"/>
            </a:ext>
          </a:extLst>
        </xdr:cNvPr>
        <xdr:cNvSpPr/>
      </xdr:nvSpPr>
      <xdr:spPr bwMode="auto">
        <a:xfrm>
          <a:off x="5600700" y="674989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35</xdr:row>
      <xdr:rowOff>305632</xdr:rowOff>
    </xdr:from>
    <xdr:to>
      <xdr:col>26</xdr:col>
      <xdr:colOff>50800</xdr:colOff>
      <xdr:row>35</xdr:row>
      <xdr:rowOff>325615</xdr:rowOff>
    </xdr:to>
    <xdr:cxnSp macro="">
      <xdr:nvCxnSpPr>
        <xdr:cNvPr id="116" name="直線コネクタ 115">
          <a:extLst>
            <a:ext uri="{FF2B5EF4-FFF2-40B4-BE49-F238E27FC236}">
              <a16:creationId xmlns:a16="http://schemas.microsoft.com/office/drawing/2014/main" id="{00000000-0008-0000-0500-000074000000}"/>
            </a:ext>
          </a:extLst>
        </xdr:cNvPr>
        <xdr:cNvCxnSpPr/>
      </xdr:nvCxnSpPr>
      <xdr:spPr bwMode="auto">
        <a:xfrm>
          <a:off x="4305300" y="6915982"/>
          <a:ext cx="698500" cy="1998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122015</xdr:rowOff>
    </xdr:from>
    <xdr:to>
      <xdr:col>26</xdr:col>
      <xdr:colOff>101600</xdr:colOff>
      <xdr:row>35</xdr:row>
      <xdr:rowOff>223615</xdr:rowOff>
    </xdr:to>
    <xdr:sp macro="" textlink="">
      <xdr:nvSpPr>
        <xdr:cNvPr id="117" name="フローチャート: 判断 116">
          <a:extLst>
            <a:ext uri="{FF2B5EF4-FFF2-40B4-BE49-F238E27FC236}">
              <a16:creationId xmlns:a16="http://schemas.microsoft.com/office/drawing/2014/main" id="{00000000-0008-0000-0500-000075000000}"/>
            </a:ext>
          </a:extLst>
        </xdr:cNvPr>
        <xdr:cNvSpPr/>
      </xdr:nvSpPr>
      <xdr:spPr bwMode="auto">
        <a:xfrm>
          <a:off x="4953000" y="673236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233792</xdr:rowOff>
    </xdr:from>
    <xdr:ext cx="736600" cy="259045"/>
    <xdr:sp macro="" textlink="">
      <xdr:nvSpPr>
        <xdr:cNvPr id="118" name="テキスト ボックス 117">
          <a:extLst>
            <a:ext uri="{FF2B5EF4-FFF2-40B4-BE49-F238E27FC236}">
              <a16:creationId xmlns:a16="http://schemas.microsoft.com/office/drawing/2014/main" id="{00000000-0008-0000-0500-000076000000}"/>
            </a:ext>
          </a:extLst>
        </xdr:cNvPr>
        <xdr:cNvSpPr txBox="1"/>
      </xdr:nvSpPr>
      <xdr:spPr>
        <a:xfrm>
          <a:off x="4622800" y="650124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20,595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35</xdr:row>
      <xdr:rowOff>305632</xdr:rowOff>
    </xdr:from>
    <xdr:to>
      <xdr:col>22</xdr:col>
      <xdr:colOff>114300</xdr:colOff>
      <xdr:row>37</xdr:row>
      <xdr:rowOff>134410</xdr:rowOff>
    </xdr:to>
    <xdr:cxnSp macro="">
      <xdr:nvCxnSpPr>
        <xdr:cNvPr id="119" name="直線コネクタ 118">
          <a:extLst>
            <a:ext uri="{FF2B5EF4-FFF2-40B4-BE49-F238E27FC236}">
              <a16:creationId xmlns:a16="http://schemas.microsoft.com/office/drawing/2014/main" id="{00000000-0008-0000-0500-000077000000}"/>
            </a:ext>
          </a:extLst>
        </xdr:cNvPr>
        <xdr:cNvCxnSpPr/>
      </xdr:nvCxnSpPr>
      <xdr:spPr bwMode="auto">
        <a:xfrm flipV="1">
          <a:off x="3606800" y="6915982"/>
          <a:ext cx="698500" cy="34312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112985</xdr:rowOff>
    </xdr:from>
    <xdr:to>
      <xdr:col>22</xdr:col>
      <xdr:colOff>165100</xdr:colOff>
      <xdr:row>35</xdr:row>
      <xdr:rowOff>214585</xdr:rowOff>
    </xdr:to>
    <xdr:sp macro="" textlink="">
      <xdr:nvSpPr>
        <xdr:cNvPr id="120" name="フローチャート: 判断 119">
          <a:extLst>
            <a:ext uri="{FF2B5EF4-FFF2-40B4-BE49-F238E27FC236}">
              <a16:creationId xmlns:a16="http://schemas.microsoft.com/office/drawing/2014/main" id="{00000000-0008-0000-0500-000078000000}"/>
            </a:ext>
          </a:extLst>
        </xdr:cNvPr>
        <xdr:cNvSpPr/>
      </xdr:nvSpPr>
      <xdr:spPr bwMode="auto">
        <a:xfrm>
          <a:off x="4254500" y="672333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224762</xdr:rowOff>
    </xdr:from>
    <xdr:ext cx="762000" cy="259045"/>
    <xdr:sp macro="" textlink="">
      <xdr:nvSpPr>
        <xdr:cNvPr id="121" name="テキスト ボックス 120">
          <a:extLst>
            <a:ext uri="{FF2B5EF4-FFF2-40B4-BE49-F238E27FC236}">
              <a16:creationId xmlns:a16="http://schemas.microsoft.com/office/drawing/2014/main" id="{00000000-0008-0000-0500-000079000000}"/>
            </a:ext>
          </a:extLst>
        </xdr:cNvPr>
        <xdr:cNvSpPr txBox="1"/>
      </xdr:nvSpPr>
      <xdr:spPr>
        <a:xfrm>
          <a:off x="3924300" y="64922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36</xdr:row>
      <xdr:rowOff>143973</xdr:rowOff>
    </xdr:from>
    <xdr:to>
      <xdr:col>18</xdr:col>
      <xdr:colOff>177800</xdr:colOff>
      <xdr:row>37</xdr:row>
      <xdr:rowOff>134410</xdr:rowOff>
    </xdr:to>
    <xdr:cxnSp macro="">
      <xdr:nvCxnSpPr>
        <xdr:cNvPr id="122" name="直線コネクタ 121">
          <a:extLst>
            <a:ext uri="{FF2B5EF4-FFF2-40B4-BE49-F238E27FC236}">
              <a16:creationId xmlns:a16="http://schemas.microsoft.com/office/drawing/2014/main" id="{00000000-0008-0000-0500-00007A000000}"/>
            </a:ext>
          </a:extLst>
        </xdr:cNvPr>
        <xdr:cNvCxnSpPr/>
      </xdr:nvCxnSpPr>
      <xdr:spPr bwMode="auto">
        <a:xfrm>
          <a:off x="2908300" y="7097223"/>
          <a:ext cx="698500" cy="16188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136913</xdr:rowOff>
    </xdr:from>
    <xdr:to>
      <xdr:col>19</xdr:col>
      <xdr:colOff>38100</xdr:colOff>
      <xdr:row>35</xdr:row>
      <xdr:rowOff>238513</xdr:rowOff>
    </xdr:to>
    <xdr:sp macro="" textlink="">
      <xdr:nvSpPr>
        <xdr:cNvPr id="123" name="フローチャート: 判断 122">
          <a:extLst>
            <a:ext uri="{FF2B5EF4-FFF2-40B4-BE49-F238E27FC236}">
              <a16:creationId xmlns:a16="http://schemas.microsoft.com/office/drawing/2014/main" id="{00000000-0008-0000-0500-00007B000000}"/>
            </a:ext>
          </a:extLst>
        </xdr:cNvPr>
        <xdr:cNvSpPr/>
      </xdr:nvSpPr>
      <xdr:spPr bwMode="auto">
        <a:xfrm>
          <a:off x="3556000" y="674726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34</xdr:row>
      <xdr:rowOff>248690</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3225800" y="65161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19,813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158400</xdr:rowOff>
    </xdr:from>
    <xdr:to>
      <xdr:col>15</xdr:col>
      <xdr:colOff>101600</xdr:colOff>
      <xdr:row>35</xdr:row>
      <xdr:rowOff>260000</xdr:rowOff>
    </xdr:to>
    <xdr:sp macro="" textlink="">
      <xdr:nvSpPr>
        <xdr:cNvPr id="125" name="フローチャート: 判断 124">
          <a:extLst>
            <a:ext uri="{FF2B5EF4-FFF2-40B4-BE49-F238E27FC236}">
              <a16:creationId xmlns:a16="http://schemas.microsoft.com/office/drawing/2014/main" id="{00000000-0008-0000-0500-00007D000000}"/>
            </a:ext>
          </a:extLst>
        </xdr:cNvPr>
        <xdr:cNvSpPr/>
      </xdr:nvSpPr>
      <xdr:spPr bwMode="auto">
        <a:xfrm>
          <a:off x="2857500" y="676875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34</xdr:row>
      <xdr:rowOff>270177</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2527300" y="6537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18,685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30" name="テキスト ボックス 129">
          <a:extLst>
            <a:ext uri="{FF2B5EF4-FFF2-40B4-BE49-F238E27FC236}">
              <a16:creationId xmlns:a16="http://schemas.microsoft.com/office/drawing/2014/main" id="{00000000-0008-0000-0500-000082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31" name="テキスト ボックス 130">
          <a:extLst>
            <a:ext uri="{FF2B5EF4-FFF2-40B4-BE49-F238E27FC236}">
              <a16:creationId xmlns:a16="http://schemas.microsoft.com/office/drawing/2014/main" id="{00000000-0008-0000-0500-000083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37</xdr:row>
      <xdr:rowOff>228257</xdr:rowOff>
    </xdr:from>
    <xdr:to>
      <xdr:col>29</xdr:col>
      <xdr:colOff>177800</xdr:colOff>
      <xdr:row>37</xdr:row>
      <xdr:rowOff>329857</xdr:rowOff>
    </xdr:to>
    <xdr:sp macro="" textlink="">
      <xdr:nvSpPr>
        <xdr:cNvPr id="132" name="楕円 131">
          <a:extLst>
            <a:ext uri="{FF2B5EF4-FFF2-40B4-BE49-F238E27FC236}">
              <a16:creationId xmlns:a16="http://schemas.microsoft.com/office/drawing/2014/main" id="{00000000-0008-0000-0500-000084000000}"/>
            </a:ext>
          </a:extLst>
        </xdr:cNvPr>
        <xdr:cNvSpPr/>
      </xdr:nvSpPr>
      <xdr:spPr bwMode="auto">
        <a:xfrm>
          <a:off x="5600700" y="735295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37</xdr:row>
      <xdr:rowOff>136834</xdr:rowOff>
    </xdr:from>
    <xdr:ext cx="762000" cy="259045"/>
    <xdr:sp macro="" textlink="">
      <xdr:nvSpPr>
        <xdr:cNvPr id="133" name="人口1人当たり決算額の推移該当値テキスト445">
          <a:extLst>
            <a:ext uri="{FF2B5EF4-FFF2-40B4-BE49-F238E27FC236}">
              <a16:creationId xmlns:a16="http://schemas.microsoft.com/office/drawing/2014/main" id="{00000000-0008-0000-0500-000085000000}"/>
            </a:ext>
          </a:extLst>
        </xdr:cNvPr>
        <xdr:cNvSpPr txBox="1"/>
      </xdr:nvSpPr>
      <xdr:spPr>
        <a:xfrm>
          <a:off x="5740400" y="72615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-11,982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35</xdr:row>
      <xdr:rowOff>274815</xdr:rowOff>
    </xdr:from>
    <xdr:to>
      <xdr:col>26</xdr:col>
      <xdr:colOff>101600</xdr:colOff>
      <xdr:row>36</xdr:row>
      <xdr:rowOff>33515</xdr:rowOff>
    </xdr:to>
    <xdr:sp macro="" textlink="">
      <xdr:nvSpPr>
        <xdr:cNvPr id="134" name="楕円 133">
          <a:extLst>
            <a:ext uri="{FF2B5EF4-FFF2-40B4-BE49-F238E27FC236}">
              <a16:creationId xmlns:a16="http://schemas.microsoft.com/office/drawing/2014/main" id="{00000000-0008-0000-0500-000086000000}"/>
            </a:ext>
          </a:extLst>
        </xdr:cNvPr>
        <xdr:cNvSpPr/>
      </xdr:nvSpPr>
      <xdr:spPr bwMode="auto">
        <a:xfrm>
          <a:off x="4953000" y="688516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36</xdr:row>
      <xdr:rowOff>18292</xdr:rowOff>
    </xdr:from>
    <xdr:ext cx="7366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4622800" y="697154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35</xdr:row>
      <xdr:rowOff>254832</xdr:rowOff>
    </xdr:from>
    <xdr:to>
      <xdr:col>22</xdr:col>
      <xdr:colOff>165100</xdr:colOff>
      <xdr:row>36</xdr:row>
      <xdr:rowOff>13532</xdr:rowOff>
    </xdr:to>
    <xdr:sp macro="" textlink="">
      <xdr:nvSpPr>
        <xdr:cNvPr id="136" name="楕円 135">
          <a:extLst>
            <a:ext uri="{FF2B5EF4-FFF2-40B4-BE49-F238E27FC236}">
              <a16:creationId xmlns:a16="http://schemas.microsoft.com/office/drawing/2014/main" id="{00000000-0008-0000-0500-000088000000}"/>
            </a:ext>
          </a:extLst>
        </xdr:cNvPr>
        <xdr:cNvSpPr/>
      </xdr:nvSpPr>
      <xdr:spPr bwMode="auto">
        <a:xfrm>
          <a:off x="4254500" y="686518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341209</xdr:rowOff>
    </xdr:from>
    <xdr:ext cx="762000" cy="259045"/>
    <xdr:sp macro="" textlink="">
      <xdr:nvSpPr>
        <xdr:cNvPr id="137" name="テキスト ボックス 136">
          <a:extLst>
            <a:ext uri="{FF2B5EF4-FFF2-40B4-BE49-F238E27FC236}">
              <a16:creationId xmlns:a16="http://schemas.microsoft.com/office/drawing/2014/main" id="{00000000-0008-0000-0500-000089000000}"/>
            </a:ext>
          </a:extLst>
        </xdr:cNvPr>
        <xdr:cNvSpPr txBox="1"/>
      </xdr:nvSpPr>
      <xdr:spPr>
        <a:xfrm>
          <a:off x="3924300" y="69515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37</xdr:row>
      <xdr:rowOff>83610</xdr:rowOff>
    </xdr:from>
    <xdr:to>
      <xdr:col>19</xdr:col>
      <xdr:colOff>38100</xdr:colOff>
      <xdr:row>37</xdr:row>
      <xdr:rowOff>185210</xdr:rowOff>
    </xdr:to>
    <xdr:sp macro="" textlink="">
      <xdr:nvSpPr>
        <xdr:cNvPr id="138" name="楕円 137">
          <a:extLst>
            <a:ext uri="{FF2B5EF4-FFF2-40B4-BE49-F238E27FC236}">
              <a16:creationId xmlns:a16="http://schemas.microsoft.com/office/drawing/2014/main" id="{00000000-0008-0000-0500-00008A000000}"/>
            </a:ext>
          </a:extLst>
        </xdr:cNvPr>
        <xdr:cNvSpPr/>
      </xdr:nvSpPr>
      <xdr:spPr bwMode="auto">
        <a:xfrm>
          <a:off x="3556000" y="720831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37</xdr:row>
      <xdr:rowOff>169987</xdr:rowOff>
    </xdr:from>
    <xdr:ext cx="762000" cy="259045"/>
    <xdr:sp macro="" textlink="">
      <xdr:nvSpPr>
        <xdr:cNvPr id="139" name="テキスト ボックス 138">
          <a:extLst>
            <a:ext uri="{FF2B5EF4-FFF2-40B4-BE49-F238E27FC236}">
              <a16:creationId xmlns:a16="http://schemas.microsoft.com/office/drawing/2014/main" id="{00000000-0008-0000-0500-00008B000000}"/>
            </a:ext>
          </a:extLst>
        </xdr:cNvPr>
        <xdr:cNvSpPr txBox="1"/>
      </xdr:nvSpPr>
      <xdr:spPr>
        <a:xfrm>
          <a:off x="3225800" y="72946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93173</xdr:rowOff>
    </xdr:from>
    <xdr:to>
      <xdr:col>15</xdr:col>
      <xdr:colOff>101600</xdr:colOff>
      <xdr:row>37</xdr:row>
      <xdr:rowOff>23323</xdr:rowOff>
    </xdr:to>
    <xdr:sp macro="" textlink="">
      <xdr:nvSpPr>
        <xdr:cNvPr id="140" name="楕円 139">
          <a:extLst>
            <a:ext uri="{FF2B5EF4-FFF2-40B4-BE49-F238E27FC236}">
              <a16:creationId xmlns:a16="http://schemas.microsoft.com/office/drawing/2014/main" id="{00000000-0008-0000-0500-00008C000000}"/>
            </a:ext>
          </a:extLst>
        </xdr:cNvPr>
        <xdr:cNvSpPr/>
      </xdr:nvSpPr>
      <xdr:spPr bwMode="auto">
        <a:xfrm>
          <a:off x="2857500" y="704642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37</xdr:row>
      <xdr:rowOff>8100</xdr:rowOff>
    </xdr:from>
    <xdr:ext cx="762000" cy="259045"/>
    <xdr:sp macro="" textlink="">
      <xdr:nvSpPr>
        <xdr:cNvPr id="141" name="テキスト ボックス 140">
          <a:extLst>
            <a:ext uri="{FF2B5EF4-FFF2-40B4-BE49-F238E27FC236}">
              <a16:creationId xmlns:a16="http://schemas.microsoft.com/office/drawing/2014/main" id="{00000000-0008-0000-0500-00008D000000}"/>
            </a:ext>
          </a:extLst>
        </xdr:cNvPr>
        <xdr:cNvSpPr txBox="1"/>
      </xdr:nvSpPr>
      <xdr:spPr>
        <a:xfrm>
          <a:off x="2527300" y="71328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兵庫県佐用町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14,727
14,429
307.44
14,327,911
14,207,458
107,782
8,470,614
8,646,415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95,440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73677</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35577</xdr:rowOff>
    </xdr:from>
    <xdr:ext cx="53129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168927</xdr:rowOff>
    </xdr:from>
    <xdr:ext cx="59541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166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130827</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92727</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人件費グラフ枠">
          <a:extLst>
            <a:ext uri="{FF2B5EF4-FFF2-40B4-BE49-F238E27FC236}">
              <a16:creationId xmlns:a16="http://schemas.microsoft.com/office/drawing/2014/main" id="{00000000-0008-0000-06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149644</xdr:rowOff>
    </xdr:from>
    <xdr:to>
      <xdr:col>24</xdr:col>
      <xdr:colOff>62865</xdr:colOff>
      <xdr:row>39</xdr:row>
      <xdr:rowOff>56541</xdr:rowOff>
    </xdr:to>
    <xdr:cxnSp macro="">
      <xdr:nvCxnSpPr>
        <xdr:cNvPr id="56" name="直線コネクタ 55">
          <a:extLst>
            <a:ext uri="{FF2B5EF4-FFF2-40B4-BE49-F238E27FC236}">
              <a16:creationId xmlns:a16="http://schemas.microsoft.com/office/drawing/2014/main" id="{00000000-0008-0000-0600-000038000000}"/>
            </a:ext>
          </a:extLst>
        </xdr:cNvPr>
        <xdr:cNvCxnSpPr/>
      </xdr:nvCxnSpPr>
      <xdr:spPr>
        <a:xfrm flipV="1">
          <a:off x="4633595" y="5293144"/>
          <a:ext cx="1270" cy="144994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60368</xdr:rowOff>
    </xdr:from>
    <xdr:ext cx="534377" cy="259045"/>
    <xdr:sp macro="" textlink="">
      <xdr:nvSpPr>
        <xdr:cNvPr id="57" name="人件費最小値テキスト">
          <a:extLst>
            <a:ext uri="{FF2B5EF4-FFF2-40B4-BE49-F238E27FC236}">
              <a16:creationId xmlns:a16="http://schemas.microsoft.com/office/drawing/2014/main" id="{00000000-0008-0000-0600-000039000000}"/>
            </a:ext>
          </a:extLst>
        </xdr:cNvPr>
        <xdr:cNvSpPr txBox="1"/>
      </xdr:nvSpPr>
      <xdr:spPr>
        <a:xfrm>
          <a:off x="4686300" y="67469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59,048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39</xdr:row>
      <xdr:rowOff>56541</xdr:rowOff>
    </xdr:from>
    <xdr:to>
      <xdr:col>24</xdr:col>
      <xdr:colOff>152400</xdr:colOff>
      <xdr:row>39</xdr:row>
      <xdr:rowOff>56541</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a:off x="4546600" y="67430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96321</xdr:rowOff>
    </xdr:from>
    <xdr:ext cx="599010" cy="259045"/>
    <xdr:sp macro="" textlink="">
      <xdr:nvSpPr>
        <xdr:cNvPr id="59" name="人件費最大値テキスト">
          <a:extLst>
            <a:ext uri="{FF2B5EF4-FFF2-40B4-BE49-F238E27FC236}">
              <a16:creationId xmlns:a16="http://schemas.microsoft.com/office/drawing/2014/main" id="{00000000-0008-0000-0600-00003B000000}"/>
            </a:ext>
          </a:extLst>
        </xdr:cNvPr>
        <xdr:cNvSpPr txBox="1"/>
      </xdr:nvSpPr>
      <xdr:spPr>
        <a:xfrm>
          <a:off x="4686300" y="50683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173,217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149644</xdr:rowOff>
    </xdr:from>
    <xdr:to>
      <xdr:col>24</xdr:col>
      <xdr:colOff>152400</xdr:colOff>
      <xdr:row>30</xdr:row>
      <xdr:rowOff>149644</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52931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30</xdr:row>
      <xdr:rowOff>164998</xdr:rowOff>
    </xdr:from>
    <xdr:to>
      <xdr:col>24</xdr:col>
      <xdr:colOff>63500</xdr:colOff>
      <xdr:row>32</xdr:row>
      <xdr:rowOff>28740</xdr:rowOff>
    </xdr:to>
    <xdr:cxnSp macro="">
      <xdr:nvCxnSpPr>
        <xdr:cNvPr id="61" name="直線コネクタ 60">
          <a:extLst>
            <a:ext uri="{FF2B5EF4-FFF2-40B4-BE49-F238E27FC236}">
              <a16:creationId xmlns:a16="http://schemas.microsoft.com/office/drawing/2014/main" id="{00000000-0008-0000-0600-00003D000000}"/>
            </a:ext>
          </a:extLst>
        </xdr:cNvPr>
        <xdr:cNvCxnSpPr/>
      </xdr:nvCxnSpPr>
      <xdr:spPr>
        <a:xfrm flipV="1">
          <a:off x="3797300" y="5308498"/>
          <a:ext cx="838200" cy="2066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118063</xdr:rowOff>
    </xdr:from>
    <xdr:ext cx="599010" cy="259045"/>
    <xdr:sp macro="" textlink="">
      <xdr:nvSpPr>
        <xdr:cNvPr id="62" name="人件費平均値テキスト">
          <a:extLst>
            <a:ext uri="{FF2B5EF4-FFF2-40B4-BE49-F238E27FC236}">
              <a16:creationId xmlns:a16="http://schemas.microsoft.com/office/drawing/2014/main" id="{00000000-0008-0000-0600-00003E000000}"/>
            </a:ext>
          </a:extLst>
        </xdr:cNvPr>
        <xdr:cNvSpPr txBox="1"/>
      </xdr:nvSpPr>
      <xdr:spPr>
        <a:xfrm>
          <a:off x="4686300" y="611881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102,505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139636</xdr:rowOff>
    </xdr:from>
    <xdr:to>
      <xdr:col>24</xdr:col>
      <xdr:colOff>114300</xdr:colOff>
      <xdr:row>36</xdr:row>
      <xdr:rowOff>69786</xdr:rowOff>
    </xdr:to>
    <xdr:sp macro="" textlink="">
      <xdr:nvSpPr>
        <xdr:cNvPr id="63" name="フローチャート: 判断 62">
          <a:extLst>
            <a:ext uri="{FF2B5EF4-FFF2-40B4-BE49-F238E27FC236}">
              <a16:creationId xmlns:a16="http://schemas.microsoft.com/office/drawing/2014/main" id="{00000000-0008-0000-0600-00003F000000}"/>
            </a:ext>
          </a:extLst>
        </xdr:cNvPr>
        <xdr:cNvSpPr/>
      </xdr:nvSpPr>
      <xdr:spPr>
        <a:xfrm>
          <a:off x="4584700" y="61403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32</xdr:row>
      <xdr:rowOff>28740</xdr:rowOff>
    </xdr:from>
    <xdr:to>
      <xdr:col>19</xdr:col>
      <xdr:colOff>177800</xdr:colOff>
      <xdr:row>32</xdr:row>
      <xdr:rowOff>116065</xdr:rowOff>
    </xdr:to>
    <xdr:cxnSp macro="">
      <xdr:nvCxnSpPr>
        <xdr:cNvPr id="64" name="直線コネクタ 63">
          <a:extLst>
            <a:ext uri="{FF2B5EF4-FFF2-40B4-BE49-F238E27FC236}">
              <a16:creationId xmlns:a16="http://schemas.microsoft.com/office/drawing/2014/main" id="{00000000-0008-0000-0600-000040000000}"/>
            </a:ext>
          </a:extLst>
        </xdr:cNvPr>
        <xdr:cNvCxnSpPr/>
      </xdr:nvCxnSpPr>
      <xdr:spPr>
        <a:xfrm flipV="1">
          <a:off x="2908300" y="5515140"/>
          <a:ext cx="889000" cy="873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76937</xdr:rowOff>
    </xdr:from>
    <xdr:to>
      <xdr:col>20</xdr:col>
      <xdr:colOff>38100</xdr:colOff>
      <xdr:row>37</xdr:row>
      <xdr:rowOff>7087</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3746500" y="62491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36</xdr:row>
      <xdr:rowOff>169664</xdr:rowOff>
    </xdr:from>
    <xdr:ext cx="534377" cy="259045"/>
    <xdr:sp macro="" textlink="">
      <xdr:nvSpPr>
        <xdr:cNvPr id="66" name="テキスト ボックス 65">
          <a:extLst>
            <a:ext uri="{FF2B5EF4-FFF2-40B4-BE49-F238E27FC236}">
              <a16:creationId xmlns:a16="http://schemas.microsoft.com/office/drawing/2014/main" id="{00000000-0008-0000-0600-000042000000}"/>
            </a:ext>
          </a:extLst>
        </xdr:cNvPr>
        <xdr:cNvSpPr txBox="1"/>
      </xdr:nvSpPr>
      <xdr:spPr>
        <a:xfrm>
          <a:off x="3530111" y="63418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93,942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32</xdr:row>
      <xdr:rowOff>116065</xdr:rowOff>
    </xdr:from>
    <xdr:to>
      <xdr:col>15</xdr:col>
      <xdr:colOff>50800</xdr:colOff>
      <xdr:row>32</xdr:row>
      <xdr:rowOff>157975</xdr:rowOff>
    </xdr:to>
    <xdr:cxnSp macro="">
      <xdr:nvCxnSpPr>
        <xdr:cNvPr id="67" name="直線コネクタ 66">
          <a:extLst>
            <a:ext uri="{FF2B5EF4-FFF2-40B4-BE49-F238E27FC236}">
              <a16:creationId xmlns:a16="http://schemas.microsoft.com/office/drawing/2014/main" id="{00000000-0008-0000-0600-000043000000}"/>
            </a:ext>
          </a:extLst>
        </xdr:cNvPr>
        <xdr:cNvCxnSpPr/>
      </xdr:nvCxnSpPr>
      <xdr:spPr>
        <a:xfrm flipV="1">
          <a:off x="2019300" y="5602465"/>
          <a:ext cx="8890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101714</xdr:rowOff>
    </xdr:from>
    <xdr:to>
      <xdr:col>15</xdr:col>
      <xdr:colOff>101600</xdr:colOff>
      <xdr:row>37</xdr:row>
      <xdr:rowOff>31864</xdr:rowOff>
    </xdr:to>
    <xdr:sp macro="" textlink="">
      <xdr:nvSpPr>
        <xdr:cNvPr id="68" name="フローチャート: 判断 67">
          <a:extLst>
            <a:ext uri="{FF2B5EF4-FFF2-40B4-BE49-F238E27FC236}">
              <a16:creationId xmlns:a16="http://schemas.microsoft.com/office/drawing/2014/main" id="{00000000-0008-0000-0600-000044000000}"/>
            </a:ext>
          </a:extLst>
        </xdr:cNvPr>
        <xdr:cNvSpPr/>
      </xdr:nvSpPr>
      <xdr:spPr>
        <a:xfrm>
          <a:off x="2857500" y="62739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37</xdr:row>
      <xdr:rowOff>22991</xdr:rowOff>
    </xdr:from>
    <xdr:ext cx="534377" cy="259045"/>
    <xdr:sp macro="" textlink="">
      <xdr:nvSpPr>
        <xdr:cNvPr id="69" name="テキスト ボックス 68">
          <a:extLst>
            <a:ext uri="{FF2B5EF4-FFF2-40B4-BE49-F238E27FC236}">
              <a16:creationId xmlns:a16="http://schemas.microsoft.com/office/drawing/2014/main" id="{00000000-0008-0000-0600-000045000000}"/>
            </a:ext>
          </a:extLst>
        </xdr:cNvPr>
        <xdr:cNvSpPr txBox="1"/>
      </xdr:nvSpPr>
      <xdr:spPr>
        <a:xfrm>
          <a:off x="2641111" y="63666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91,991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32</xdr:row>
      <xdr:rowOff>157975</xdr:rowOff>
    </xdr:from>
    <xdr:to>
      <xdr:col>10</xdr:col>
      <xdr:colOff>114300</xdr:colOff>
      <xdr:row>33</xdr:row>
      <xdr:rowOff>13907</xdr:rowOff>
    </xdr:to>
    <xdr:cxnSp macro="">
      <xdr:nvCxnSpPr>
        <xdr:cNvPr id="70" name="直線コネクタ 69">
          <a:extLst>
            <a:ext uri="{FF2B5EF4-FFF2-40B4-BE49-F238E27FC236}">
              <a16:creationId xmlns:a16="http://schemas.microsoft.com/office/drawing/2014/main" id="{00000000-0008-0000-0600-000046000000}"/>
            </a:ext>
          </a:extLst>
        </xdr:cNvPr>
        <xdr:cNvCxnSpPr/>
      </xdr:nvCxnSpPr>
      <xdr:spPr>
        <a:xfrm flipV="1">
          <a:off x="1130300" y="5644375"/>
          <a:ext cx="889000" cy="273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102870</xdr:rowOff>
    </xdr:from>
    <xdr:to>
      <xdr:col>10</xdr:col>
      <xdr:colOff>165100</xdr:colOff>
      <xdr:row>37</xdr:row>
      <xdr:rowOff>33020</xdr:rowOff>
    </xdr:to>
    <xdr:sp macro="" textlink="">
      <xdr:nvSpPr>
        <xdr:cNvPr id="71" name="フローチャート: 判断 70">
          <a:extLst>
            <a:ext uri="{FF2B5EF4-FFF2-40B4-BE49-F238E27FC236}">
              <a16:creationId xmlns:a16="http://schemas.microsoft.com/office/drawing/2014/main" id="{00000000-0008-0000-0600-000047000000}"/>
            </a:ext>
          </a:extLst>
        </xdr:cNvPr>
        <xdr:cNvSpPr/>
      </xdr:nvSpPr>
      <xdr:spPr>
        <a:xfrm>
          <a:off x="1968500" y="6275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37</xdr:row>
      <xdr:rowOff>24147</xdr:rowOff>
    </xdr:from>
    <xdr:ext cx="534377" cy="259045"/>
    <xdr:sp macro="" textlink="">
      <xdr:nvSpPr>
        <xdr:cNvPr id="72" name="テキスト ボックス 71">
          <a:extLst>
            <a:ext uri="{FF2B5EF4-FFF2-40B4-BE49-F238E27FC236}">
              <a16:creationId xmlns:a16="http://schemas.microsoft.com/office/drawing/2014/main" id="{00000000-0008-0000-0600-000048000000}"/>
            </a:ext>
          </a:extLst>
        </xdr:cNvPr>
        <xdr:cNvSpPr txBox="1"/>
      </xdr:nvSpPr>
      <xdr:spPr>
        <a:xfrm>
          <a:off x="1752111" y="63677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91,900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121882</xdr:rowOff>
    </xdr:from>
    <xdr:to>
      <xdr:col>6</xdr:col>
      <xdr:colOff>38100</xdr:colOff>
      <xdr:row>37</xdr:row>
      <xdr:rowOff>52032</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079500" y="62940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37</xdr:row>
      <xdr:rowOff>43159</xdr:rowOff>
    </xdr:from>
    <xdr:ext cx="534377"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863111" y="63868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90,403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6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30</xdr:row>
      <xdr:rowOff>114198</xdr:rowOff>
    </xdr:from>
    <xdr:to>
      <xdr:col>24</xdr:col>
      <xdr:colOff>114300</xdr:colOff>
      <xdr:row>31</xdr:row>
      <xdr:rowOff>44348</xdr:rowOff>
    </xdr:to>
    <xdr:sp macro="" textlink="">
      <xdr:nvSpPr>
        <xdr:cNvPr id="80" name="楕円 79">
          <a:extLst>
            <a:ext uri="{FF2B5EF4-FFF2-40B4-BE49-F238E27FC236}">
              <a16:creationId xmlns:a16="http://schemas.microsoft.com/office/drawing/2014/main" id="{00000000-0008-0000-0600-000050000000}"/>
            </a:ext>
          </a:extLst>
        </xdr:cNvPr>
        <xdr:cNvSpPr/>
      </xdr:nvSpPr>
      <xdr:spPr>
        <a:xfrm>
          <a:off x="4584700" y="52576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30</xdr:row>
      <xdr:rowOff>51871</xdr:rowOff>
    </xdr:from>
    <xdr:ext cx="599010" cy="259045"/>
    <xdr:sp macro="" textlink="">
      <xdr:nvSpPr>
        <xdr:cNvPr id="81" name="人件費該当値テキスト">
          <a:extLst>
            <a:ext uri="{FF2B5EF4-FFF2-40B4-BE49-F238E27FC236}">
              <a16:creationId xmlns:a16="http://schemas.microsoft.com/office/drawing/2014/main" id="{00000000-0008-0000-0600-000051000000}"/>
            </a:ext>
          </a:extLst>
        </xdr:cNvPr>
        <xdr:cNvSpPr txBox="1"/>
      </xdr:nvSpPr>
      <xdr:spPr>
        <a:xfrm>
          <a:off x="4686300" y="51953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172,008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31</xdr:row>
      <xdr:rowOff>149390</xdr:rowOff>
    </xdr:from>
    <xdr:to>
      <xdr:col>20</xdr:col>
      <xdr:colOff>38100</xdr:colOff>
      <xdr:row>32</xdr:row>
      <xdr:rowOff>79540</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3746500" y="5464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30</xdr:row>
      <xdr:rowOff>96067</xdr:rowOff>
    </xdr:from>
    <xdr:ext cx="599010" cy="259045"/>
    <xdr:sp macro="" textlink="">
      <xdr:nvSpPr>
        <xdr:cNvPr id="83" name="テキスト ボックス 82">
          <a:extLst>
            <a:ext uri="{FF2B5EF4-FFF2-40B4-BE49-F238E27FC236}">
              <a16:creationId xmlns:a16="http://schemas.microsoft.com/office/drawing/2014/main" id="{00000000-0008-0000-0600-000053000000}"/>
            </a:ext>
          </a:extLst>
        </xdr:cNvPr>
        <xdr:cNvSpPr txBox="1"/>
      </xdr:nvSpPr>
      <xdr:spPr>
        <a:xfrm>
          <a:off x="3497795" y="52395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155,737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32</xdr:row>
      <xdr:rowOff>65265</xdr:rowOff>
    </xdr:from>
    <xdr:to>
      <xdr:col>15</xdr:col>
      <xdr:colOff>101600</xdr:colOff>
      <xdr:row>32</xdr:row>
      <xdr:rowOff>166865</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2857500" y="55516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31</xdr:row>
      <xdr:rowOff>11942</xdr:rowOff>
    </xdr:from>
    <xdr:ext cx="599010"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2608795" y="53268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148,861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32</xdr:row>
      <xdr:rowOff>107175</xdr:rowOff>
    </xdr:from>
    <xdr:to>
      <xdr:col>10</xdr:col>
      <xdr:colOff>165100</xdr:colOff>
      <xdr:row>33</xdr:row>
      <xdr:rowOff>37325</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1968500" y="55935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31</xdr:row>
      <xdr:rowOff>53852</xdr:rowOff>
    </xdr:from>
    <xdr:ext cx="599010"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1719795" y="53688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145,561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32</xdr:row>
      <xdr:rowOff>134557</xdr:rowOff>
    </xdr:from>
    <xdr:to>
      <xdr:col>6</xdr:col>
      <xdr:colOff>38100</xdr:colOff>
      <xdr:row>33</xdr:row>
      <xdr:rowOff>64707</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079500" y="56209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31</xdr:row>
      <xdr:rowOff>81234</xdr:rowOff>
    </xdr:from>
    <xdr:ext cx="599010"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830795" y="53961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143,405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6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6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67,488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6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6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100" name="直線コネクタ 99">
          <a:extLst>
            <a:ext uri="{FF2B5EF4-FFF2-40B4-BE49-F238E27FC236}">
              <a16:creationId xmlns:a16="http://schemas.microsoft.com/office/drawing/2014/main" id="{00000000-0008-0000-0600-000064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101" name="テキスト ボックス 100">
          <a:extLst>
            <a:ext uri="{FF2B5EF4-FFF2-40B4-BE49-F238E27FC236}">
              <a16:creationId xmlns:a16="http://schemas.microsoft.com/office/drawing/2014/main" id="{00000000-0008-0000-0600-000065000000}"/>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2" name="直線コネクタ 101">
          <a:extLst>
            <a:ext uri="{FF2B5EF4-FFF2-40B4-BE49-F238E27FC236}">
              <a16:creationId xmlns:a16="http://schemas.microsoft.com/office/drawing/2014/main" id="{00000000-0008-0000-0600-000066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3" name="テキスト ボックス 102">
          <a:extLst>
            <a:ext uri="{FF2B5EF4-FFF2-40B4-BE49-F238E27FC236}">
              <a16:creationId xmlns:a16="http://schemas.microsoft.com/office/drawing/2014/main" id="{00000000-0008-0000-0600-000067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4" name="直線コネクタ 103">
          <a:extLst>
            <a:ext uri="{FF2B5EF4-FFF2-40B4-BE49-F238E27FC236}">
              <a16:creationId xmlns:a16="http://schemas.microsoft.com/office/drawing/2014/main" id="{00000000-0008-0000-0600-000068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5" name="テキスト ボックス 104">
          <a:extLst>
            <a:ext uri="{FF2B5EF4-FFF2-40B4-BE49-F238E27FC236}">
              <a16:creationId xmlns:a16="http://schemas.microsoft.com/office/drawing/2014/main" id="{00000000-0008-0000-0600-000069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6" name="直線コネクタ 105">
          <a:extLst>
            <a:ext uri="{FF2B5EF4-FFF2-40B4-BE49-F238E27FC236}">
              <a16:creationId xmlns:a16="http://schemas.microsoft.com/office/drawing/2014/main" id="{00000000-0008-0000-0600-00006A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7" name="テキスト ボックス 106">
          <a:extLst>
            <a:ext uri="{FF2B5EF4-FFF2-40B4-BE49-F238E27FC236}">
              <a16:creationId xmlns:a16="http://schemas.microsoft.com/office/drawing/2014/main" id="{00000000-0008-0000-0600-00006B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8" name="直線コネクタ 107">
          <a:extLst>
            <a:ext uri="{FF2B5EF4-FFF2-40B4-BE49-F238E27FC236}">
              <a16:creationId xmlns:a16="http://schemas.microsoft.com/office/drawing/2014/main" id="{00000000-0008-0000-0600-00006C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92727</xdr:rowOff>
    </xdr:from>
    <xdr:ext cx="685572" cy="259045"/>
    <xdr:sp macro="" textlink="">
      <xdr:nvSpPr>
        <xdr:cNvPr id="109" name="テキスト ボックス 108">
          <a:extLst>
            <a:ext uri="{FF2B5EF4-FFF2-40B4-BE49-F238E27FC236}">
              <a16:creationId xmlns:a16="http://schemas.microsoft.com/office/drawing/2014/main" id="{00000000-0008-0000-0600-00006D000000}"/>
            </a:ext>
          </a:extLst>
        </xdr:cNvPr>
        <xdr:cNvSpPr txBox="1"/>
      </xdr:nvSpPr>
      <xdr:spPr>
        <a:xfrm>
          <a:off x="76428" y="849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a:extLst>
            <a:ext uri="{FF2B5EF4-FFF2-40B4-BE49-F238E27FC236}">
              <a16:creationId xmlns:a16="http://schemas.microsoft.com/office/drawing/2014/main" id="{00000000-0008-0000-0600-00006E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1" name="テキスト ボックス 110">
          <a:extLst>
            <a:ext uri="{FF2B5EF4-FFF2-40B4-BE49-F238E27FC236}">
              <a16:creationId xmlns:a16="http://schemas.microsoft.com/office/drawing/2014/main" id="{00000000-0008-0000-0600-00006F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物件費グラフ枠">
          <a:extLst>
            <a:ext uri="{FF2B5EF4-FFF2-40B4-BE49-F238E27FC236}">
              <a16:creationId xmlns:a16="http://schemas.microsoft.com/office/drawing/2014/main" id="{00000000-0008-0000-0600-000070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42574</xdr:rowOff>
    </xdr:from>
    <xdr:to>
      <xdr:col>24</xdr:col>
      <xdr:colOff>62865</xdr:colOff>
      <xdr:row>58</xdr:row>
      <xdr:rowOff>142149</xdr:rowOff>
    </xdr:to>
    <xdr:cxnSp macro="">
      <xdr:nvCxnSpPr>
        <xdr:cNvPr id="113" name="直線コネクタ 112">
          <a:extLst>
            <a:ext uri="{FF2B5EF4-FFF2-40B4-BE49-F238E27FC236}">
              <a16:creationId xmlns:a16="http://schemas.microsoft.com/office/drawing/2014/main" id="{00000000-0008-0000-0600-000071000000}"/>
            </a:ext>
          </a:extLst>
        </xdr:cNvPr>
        <xdr:cNvCxnSpPr/>
      </xdr:nvCxnSpPr>
      <xdr:spPr>
        <a:xfrm flipV="1">
          <a:off x="4633595" y="8615074"/>
          <a:ext cx="1270" cy="14711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145976</xdr:rowOff>
    </xdr:from>
    <xdr:ext cx="534377" cy="259045"/>
    <xdr:sp macro="" textlink="">
      <xdr:nvSpPr>
        <xdr:cNvPr id="114" name="物件費最小値テキスト">
          <a:extLst>
            <a:ext uri="{FF2B5EF4-FFF2-40B4-BE49-F238E27FC236}">
              <a16:creationId xmlns:a16="http://schemas.microsoft.com/office/drawing/2014/main" id="{00000000-0008-0000-0600-000072000000}"/>
            </a:ext>
          </a:extLst>
        </xdr:cNvPr>
        <xdr:cNvSpPr txBox="1"/>
      </xdr:nvSpPr>
      <xdr:spPr>
        <a:xfrm>
          <a:off x="4686300" y="100900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58,072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142149</xdr:rowOff>
    </xdr:from>
    <xdr:to>
      <xdr:col>24</xdr:col>
      <xdr:colOff>152400</xdr:colOff>
      <xdr:row>58</xdr:row>
      <xdr:rowOff>142149</xdr:rowOff>
    </xdr:to>
    <xdr:cxnSp macro="">
      <xdr:nvCxnSpPr>
        <xdr:cNvPr id="115" name="直線コネクタ 114">
          <a:extLst>
            <a:ext uri="{FF2B5EF4-FFF2-40B4-BE49-F238E27FC236}">
              <a16:creationId xmlns:a16="http://schemas.microsoft.com/office/drawing/2014/main" id="{00000000-0008-0000-0600-000073000000}"/>
            </a:ext>
          </a:extLst>
        </xdr:cNvPr>
        <xdr:cNvCxnSpPr/>
      </xdr:nvCxnSpPr>
      <xdr:spPr>
        <a:xfrm>
          <a:off x="4546600" y="100862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48</xdr:row>
      <xdr:rowOff>160701</xdr:rowOff>
    </xdr:from>
    <xdr:ext cx="690189" cy="259045"/>
    <xdr:sp macro="" textlink="">
      <xdr:nvSpPr>
        <xdr:cNvPr id="116" name="物件費最大値テキスト">
          <a:extLst>
            <a:ext uri="{FF2B5EF4-FFF2-40B4-BE49-F238E27FC236}">
              <a16:creationId xmlns:a16="http://schemas.microsoft.com/office/drawing/2014/main" id="{00000000-0008-0000-0600-000074000000}"/>
            </a:ext>
          </a:extLst>
        </xdr:cNvPr>
        <xdr:cNvSpPr txBox="1"/>
      </xdr:nvSpPr>
      <xdr:spPr>
        <a:xfrm>
          <a:off x="4686300" y="8390301"/>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1,216,477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50</xdr:row>
      <xdr:rowOff>42574</xdr:rowOff>
    </xdr:from>
    <xdr:to>
      <xdr:col>24</xdr:col>
      <xdr:colOff>152400</xdr:colOff>
      <xdr:row>50</xdr:row>
      <xdr:rowOff>42574</xdr:rowOff>
    </xdr:to>
    <xdr:cxnSp macro="">
      <xdr:nvCxnSpPr>
        <xdr:cNvPr id="117" name="直線コネクタ 116">
          <a:extLst>
            <a:ext uri="{FF2B5EF4-FFF2-40B4-BE49-F238E27FC236}">
              <a16:creationId xmlns:a16="http://schemas.microsoft.com/office/drawing/2014/main" id="{00000000-0008-0000-0600-000075000000}"/>
            </a:ext>
          </a:extLst>
        </xdr:cNvPr>
        <xdr:cNvCxnSpPr/>
      </xdr:nvCxnSpPr>
      <xdr:spPr>
        <a:xfrm>
          <a:off x="4546600" y="86150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64960</xdr:rowOff>
    </xdr:from>
    <xdr:to>
      <xdr:col>24</xdr:col>
      <xdr:colOff>63500</xdr:colOff>
      <xdr:row>58</xdr:row>
      <xdr:rowOff>95648</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flipV="1">
          <a:off x="3797300" y="10009060"/>
          <a:ext cx="838200" cy="306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36548</xdr:rowOff>
    </xdr:from>
    <xdr:ext cx="599010" cy="259045"/>
    <xdr:sp macro="" textlink="">
      <xdr:nvSpPr>
        <xdr:cNvPr id="119" name="物件費平均値テキスト">
          <a:extLst>
            <a:ext uri="{FF2B5EF4-FFF2-40B4-BE49-F238E27FC236}">
              <a16:creationId xmlns:a16="http://schemas.microsoft.com/office/drawing/2014/main" id="{00000000-0008-0000-0600-000077000000}"/>
            </a:ext>
          </a:extLst>
        </xdr:cNvPr>
        <xdr:cNvSpPr txBox="1"/>
      </xdr:nvSpPr>
      <xdr:spPr>
        <a:xfrm>
          <a:off x="4686300" y="980919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119,235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13671</xdr:rowOff>
    </xdr:from>
    <xdr:to>
      <xdr:col>24</xdr:col>
      <xdr:colOff>114300</xdr:colOff>
      <xdr:row>58</xdr:row>
      <xdr:rowOff>115271</xdr:rowOff>
    </xdr:to>
    <xdr:sp macro="" textlink="">
      <xdr:nvSpPr>
        <xdr:cNvPr id="120" name="フローチャート: 判断 119">
          <a:extLst>
            <a:ext uri="{FF2B5EF4-FFF2-40B4-BE49-F238E27FC236}">
              <a16:creationId xmlns:a16="http://schemas.microsoft.com/office/drawing/2014/main" id="{00000000-0008-0000-0600-000078000000}"/>
            </a:ext>
          </a:extLst>
        </xdr:cNvPr>
        <xdr:cNvSpPr/>
      </xdr:nvSpPr>
      <xdr:spPr>
        <a:xfrm>
          <a:off x="4584700" y="99577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61650</xdr:rowOff>
    </xdr:from>
    <xdr:to>
      <xdr:col>19</xdr:col>
      <xdr:colOff>177800</xdr:colOff>
      <xdr:row>58</xdr:row>
      <xdr:rowOff>95648</xdr:rowOff>
    </xdr:to>
    <xdr:cxnSp macro="">
      <xdr:nvCxnSpPr>
        <xdr:cNvPr id="121" name="直線コネクタ 120">
          <a:extLst>
            <a:ext uri="{FF2B5EF4-FFF2-40B4-BE49-F238E27FC236}">
              <a16:creationId xmlns:a16="http://schemas.microsoft.com/office/drawing/2014/main" id="{00000000-0008-0000-0600-000079000000}"/>
            </a:ext>
          </a:extLst>
        </xdr:cNvPr>
        <xdr:cNvCxnSpPr/>
      </xdr:nvCxnSpPr>
      <xdr:spPr>
        <a:xfrm>
          <a:off x="2908300" y="10005750"/>
          <a:ext cx="889000" cy="339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58</xdr:row>
      <xdr:rowOff>42854</xdr:rowOff>
    </xdr:from>
    <xdr:to>
      <xdr:col>20</xdr:col>
      <xdr:colOff>38100</xdr:colOff>
      <xdr:row>58</xdr:row>
      <xdr:rowOff>144454</xdr:rowOff>
    </xdr:to>
    <xdr:sp macro="" textlink="">
      <xdr:nvSpPr>
        <xdr:cNvPr id="122" name="フローチャート: 判断 121">
          <a:extLst>
            <a:ext uri="{FF2B5EF4-FFF2-40B4-BE49-F238E27FC236}">
              <a16:creationId xmlns:a16="http://schemas.microsoft.com/office/drawing/2014/main" id="{00000000-0008-0000-0600-00007A000000}"/>
            </a:ext>
          </a:extLst>
        </xdr:cNvPr>
        <xdr:cNvSpPr/>
      </xdr:nvSpPr>
      <xdr:spPr>
        <a:xfrm>
          <a:off x="3746500" y="99869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56</xdr:row>
      <xdr:rowOff>160981</xdr:rowOff>
    </xdr:from>
    <xdr:ext cx="534377" cy="259045"/>
    <xdr:sp macro="" textlink="">
      <xdr:nvSpPr>
        <xdr:cNvPr id="123" name="テキスト ボックス 122">
          <a:extLst>
            <a:ext uri="{FF2B5EF4-FFF2-40B4-BE49-F238E27FC236}">
              <a16:creationId xmlns:a16="http://schemas.microsoft.com/office/drawing/2014/main" id="{00000000-0008-0000-0600-00007B000000}"/>
            </a:ext>
          </a:extLst>
        </xdr:cNvPr>
        <xdr:cNvSpPr txBox="1"/>
      </xdr:nvSpPr>
      <xdr:spPr>
        <a:xfrm>
          <a:off x="3530111" y="97621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96,257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61650</xdr:rowOff>
    </xdr:from>
    <xdr:to>
      <xdr:col>15</xdr:col>
      <xdr:colOff>50800</xdr:colOff>
      <xdr:row>58</xdr:row>
      <xdr:rowOff>92920</xdr:rowOff>
    </xdr:to>
    <xdr:cxnSp macro="">
      <xdr:nvCxnSpPr>
        <xdr:cNvPr id="124" name="直線コネクタ 123">
          <a:extLst>
            <a:ext uri="{FF2B5EF4-FFF2-40B4-BE49-F238E27FC236}">
              <a16:creationId xmlns:a16="http://schemas.microsoft.com/office/drawing/2014/main" id="{00000000-0008-0000-0600-00007C000000}"/>
            </a:ext>
          </a:extLst>
        </xdr:cNvPr>
        <xdr:cNvCxnSpPr/>
      </xdr:nvCxnSpPr>
      <xdr:spPr>
        <a:xfrm flipV="1">
          <a:off x="2019300" y="10005750"/>
          <a:ext cx="889000" cy="312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58</xdr:row>
      <xdr:rowOff>41933</xdr:rowOff>
    </xdr:from>
    <xdr:to>
      <xdr:col>15</xdr:col>
      <xdr:colOff>101600</xdr:colOff>
      <xdr:row>58</xdr:row>
      <xdr:rowOff>143533</xdr:rowOff>
    </xdr:to>
    <xdr:sp macro="" textlink="">
      <xdr:nvSpPr>
        <xdr:cNvPr id="125" name="フローチャート: 判断 124">
          <a:extLst>
            <a:ext uri="{FF2B5EF4-FFF2-40B4-BE49-F238E27FC236}">
              <a16:creationId xmlns:a16="http://schemas.microsoft.com/office/drawing/2014/main" id="{00000000-0008-0000-0600-00007D000000}"/>
            </a:ext>
          </a:extLst>
        </xdr:cNvPr>
        <xdr:cNvSpPr/>
      </xdr:nvSpPr>
      <xdr:spPr>
        <a:xfrm>
          <a:off x="2857500" y="99860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134660</xdr:rowOff>
    </xdr:from>
    <xdr:ext cx="534377" cy="259045"/>
    <xdr:sp macro="" textlink="">
      <xdr:nvSpPr>
        <xdr:cNvPr id="126" name="テキスト ボックス 125">
          <a:extLst>
            <a:ext uri="{FF2B5EF4-FFF2-40B4-BE49-F238E27FC236}">
              <a16:creationId xmlns:a16="http://schemas.microsoft.com/office/drawing/2014/main" id="{00000000-0008-0000-0600-00007E000000}"/>
            </a:ext>
          </a:extLst>
        </xdr:cNvPr>
        <xdr:cNvSpPr txBox="1"/>
      </xdr:nvSpPr>
      <xdr:spPr>
        <a:xfrm>
          <a:off x="2641111" y="100787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96,982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79013</xdr:rowOff>
    </xdr:from>
    <xdr:to>
      <xdr:col>10</xdr:col>
      <xdr:colOff>114300</xdr:colOff>
      <xdr:row>58</xdr:row>
      <xdr:rowOff>92920</xdr:rowOff>
    </xdr:to>
    <xdr:cxnSp macro="">
      <xdr:nvCxnSpPr>
        <xdr:cNvPr id="127" name="直線コネクタ 126">
          <a:extLst>
            <a:ext uri="{FF2B5EF4-FFF2-40B4-BE49-F238E27FC236}">
              <a16:creationId xmlns:a16="http://schemas.microsoft.com/office/drawing/2014/main" id="{00000000-0008-0000-0600-00007F000000}"/>
            </a:ext>
          </a:extLst>
        </xdr:cNvPr>
        <xdr:cNvCxnSpPr/>
      </xdr:nvCxnSpPr>
      <xdr:spPr>
        <a:xfrm>
          <a:off x="1130300" y="10023113"/>
          <a:ext cx="889000" cy="139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51966</xdr:rowOff>
    </xdr:from>
    <xdr:to>
      <xdr:col>10</xdr:col>
      <xdr:colOff>165100</xdr:colOff>
      <xdr:row>58</xdr:row>
      <xdr:rowOff>153566</xdr:rowOff>
    </xdr:to>
    <xdr:sp macro="" textlink="">
      <xdr:nvSpPr>
        <xdr:cNvPr id="128" name="フローチャート: 判断 127">
          <a:extLst>
            <a:ext uri="{FF2B5EF4-FFF2-40B4-BE49-F238E27FC236}">
              <a16:creationId xmlns:a16="http://schemas.microsoft.com/office/drawing/2014/main" id="{00000000-0008-0000-0600-000080000000}"/>
            </a:ext>
          </a:extLst>
        </xdr:cNvPr>
        <xdr:cNvSpPr/>
      </xdr:nvSpPr>
      <xdr:spPr>
        <a:xfrm>
          <a:off x="1968500" y="99960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144693</xdr:rowOff>
    </xdr:from>
    <xdr:ext cx="534377" cy="259045"/>
    <xdr:sp macro="" textlink="">
      <xdr:nvSpPr>
        <xdr:cNvPr id="129" name="テキスト ボックス 128">
          <a:extLst>
            <a:ext uri="{FF2B5EF4-FFF2-40B4-BE49-F238E27FC236}">
              <a16:creationId xmlns:a16="http://schemas.microsoft.com/office/drawing/2014/main" id="{00000000-0008-0000-0600-000081000000}"/>
            </a:ext>
          </a:extLst>
        </xdr:cNvPr>
        <xdr:cNvSpPr txBox="1"/>
      </xdr:nvSpPr>
      <xdr:spPr>
        <a:xfrm>
          <a:off x="1752111" y="100887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58855</xdr:rowOff>
    </xdr:from>
    <xdr:to>
      <xdr:col>6</xdr:col>
      <xdr:colOff>38100</xdr:colOff>
      <xdr:row>58</xdr:row>
      <xdr:rowOff>160455</xdr:rowOff>
    </xdr:to>
    <xdr:sp macro="" textlink="">
      <xdr:nvSpPr>
        <xdr:cNvPr id="130" name="フローチャート: 判断 129">
          <a:extLst>
            <a:ext uri="{FF2B5EF4-FFF2-40B4-BE49-F238E27FC236}">
              <a16:creationId xmlns:a16="http://schemas.microsoft.com/office/drawing/2014/main" id="{00000000-0008-0000-0600-000082000000}"/>
            </a:ext>
          </a:extLst>
        </xdr:cNvPr>
        <xdr:cNvSpPr/>
      </xdr:nvSpPr>
      <xdr:spPr>
        <a:xfrm>
          <a:off x="1079500" y="10002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58</xdr:row>
      <xdr:rowOff>151582</xdr:rowOff>
    </xdr:from>
    <xdr:ext cx="534377" cy="259045"/>
    <xdr:sp macro="" textlink="">
      <xdr:nvSpPr>
        <xdr:cNvPr id="131" name="テキスト ボックス 130">
          <a:extLst>
            <a:ext uri="{FF2B5EF4-FFF2-40B4-BE49-F238E27FC236}">
              <a16:creationId xmlns:a16="http://schemas.microsoft.com/office/drawing/2014/main" id="{00000000-0008-0000-0600-000083000000}"/>
            </a:ext>
          </a:extLst>
        </xdr:cNvPr>
        <xdr:cNvSpPr txBox="1"/>
      </xdr:nvSpPr>
      <xdr:spPr>
        <a:xfrm>
          <a:off x="863111" y="100956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14160</xdr:rowOff>
    </xdr:from>
    <xdr:to>
      <xdr:col>24</xdr:col>
      <xdr:colOff>114300</xdr:colOff>
      <xdr:row>58</xdr:row>
      <xdr:rowOff>115760</xdr:rowOff>
    </xdr:to>
    <xdr:sp macro="" textlink="">
      <xdr:nvSpPr>
        <xdr:cNvPr id="137" name="楕円 136">
          <a:extLst>
            <a:ext uri="{FF2B5EF4-FFF2-40B4-BE49-F238E27FC236}">
              <a16:creationId xmlns:a16="http://schemas.microsoft.com/office/drawing/2014/main" id="{00000000-0008-0000-0600-000089000000}"/>
            </a:ext>
          </a:extLst>
        </xdr:cNvPr>
        <xdr:cNvSpPr/>
      </xdr:nvSpPr>
      <xdr:spPr>
        <a:xfrm>
          <a:off x="4584700" y="9958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163549</xdr:rowOff>
    </xdr:from>
    <xdr:ext cx="599010" cy="259045"/>
    <xdr:sp macro="" textlink="">
      <xdr:nvSpPr>
        <xdr:cNvPr id="138" name="物件費該当値テキスト">
          <a:extLst>
            <a:ext uri="{FF2B5EF4-FFF2-40B4-BE49-F238E27FC236}">
              <a16:creationId xmlns:a16="http://schemas.microsoft.com/office/drawing/2014/main" id="{00000000-0008-0000-0600-00008A000000}"/>
            </a:ext>
          </a:extLst>
        </xdr:cNvPr>
        <xdr:cNvSpPr txBox="1"/>
      </xdr:nvSpPr>
      <xdr:spPr>
        <a:xfrm>
          <a:off x="4686300" y="99361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118,851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44848</xdr:rowOff>
    </xdr:from>
    <xdr:to>
      <xdr:col>20</xdr:col>
      <xdr:colOff>38100</xdr:colOff>
      <xdr:row>58</xdr:row>
      <xdr:rowOff>146448</xdr:rowOff>
    </xdr:to>
    <xdr:sp macro="" textlink="">
      <xdr:nvSpPr>
        <xdr:cNvPr id="139" name="楕円 138">
          <a:extLst>
            <a:ext uri="{FF2B5EF4-FFF2-40B4-BE49-F238E27FC236}">
              <a16:creationId xmlns:a16="http://schemas.microsoft.com/office/drawing/2014/main" id="{00000000-0008-0000-0600-00008B000000}"/>
            </a:ext>
          </a:extLst>
        </xdr:cNvPr>
        <xdr:cNvSpPr/>
      </xdr:nvSpPr>
      <xdr:spPr>
        <a:xfrm>
          <a:off x="3746500" y="99889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137575</xdr:rowOff>
    </xdr:from>
    <xdr:ext cx="534377" cy="259045"/>
    <xdr:sp macro="" textlink="">
      <xdr:nvSpPr>
        <xdr:cNvPr id="140" name="テキスト ボックス 139">
          <a:extLst>
            <a:ext uri="{FF2B5EF4-FFF2-40B4-BE49-F238E27FC236}">
              <a16:creationId xmlns:a16="http://schemas.microsoft.com/office/drawing/2014/main" id="{00000000-0008-0000-0600-00008C000000}"/>
            </a:ext>
          </a:extLst>
        </xdr:cNvPr>
        <xdr:cNvSpPr txBox="1"/>
      </xdr:nvSpPr>
      <xdr:spPr>
        <a:xfrm>
          <a:off x="3530111" y="100816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94,687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10850</xdr:rowOff>
    </xdr:from>
    <xdr:to>
      <xdr:col>15</xdr:col>
      <xdr:colOff>101600</xdr:colOff>
      <xdr:row>58</xdr:row>
      <xdr:rowOff>112450</xdr:rowOff>
    </xdr:to>
    <xdr:sp macro="" textlink="">
      <xdr:nvSpPr>
        <xdr:cNvPr id="141" name="楕円 140">
          <a:extLst>
            <a:ext uri="{FF2B5EF4-FFF2-40B4-BE49-F238E27FC236}">
              <a16:creationId xmlns:a16="http://schemas.microsoft.com/office/drawing/2014/main" id="{00000000-0008-0000-0600-00008D000000}"/>
            </a:ext>
          </a:extLst>
        </xdr:cNvPr>
        <xdr:cNvSpPr/>
      </xdr:nvSpPr>
      <xdr:spPr>
        <a:xfrm>
          <a:off x="2857500" y="9954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56</xdr:row>
      <xdr:rowOff>128977</xdr:rowOff>
    </xdr:from>
    <xdr:ext cx="599010" cy="259045"/>
    <xdr:sp macro="" textlink="">
      <xdr:nvSpPr>
        <xdr:cNvPr id="142" name="テキスト ボックス 141">
          <a:extLst>
            <a:ext uri="{FF2B5EF4-FFF2-40B4-BE49-F238E27FC236}">
              <a16:creationId xmlns:a16="http://schemas.microsoft.com/office/drawing/2014/main" id="{00000000-0008-0000-0600-00008E000000}"/>
            </a:ext>
          </a:extLst>
        </xdr:cNvPr>
        <xdr:cNvSpPr txBox="1"/>
      </xdr:nvSpPr>
      <xdr:spPr>
        <a:xfrm>
          <a:off x="2608795" y="97301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121,457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42120</xdr:rowOff>
    </xdr:from>
    <xdr:to>
      <xdr:col>10</xdr:col>
      <xdr:colOff>165100</xdr:colOff>
      <xdr:row>58</xdr:row>
      <xdr:rowOff>143720</xdr:rowOff>
    </xdr:to>
    <xdr:sp macro="" textlink="">
      <xdr:nvSpPr>
        <xdr:cNvPr id="143" name="楕円 142">
          <a:extLst>
            <a:ext uri="{FF2B5EF4-FFF2-40B4-BE49-F238E27FC236}">
              <a16:creationId xmlns:a16="http://schemas.microsoft.com/office/drawing/2014/main" id="{00000000-0008-0000-0600-00008F000000}"/>
            </a:ext>
          </a:extLst>
        </xdr:cNvPr>
        <xdr:cNvSpPr/>
      </xdr:nvSpPr>
      <xdr:spPr>
        <a:xfrm>
          <a:off x="1968500" y="9986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56</xdr:row>
      <xdr:rowOff>160247</xdr:rowOff>
    </xdr:from>
    <xdr:ext cx="534377" cy="259045"/>
    <xdr:sp macro="" textlink="">
      <xdr:nvSpPr>
        <xdr:cNvPr id="144" name="テキスト ボックス 143">
          <a:extLst>
            <a:ext uri="{FF2B5EF4-FFF2-40B4-BE49-F238E27FC236}">
              <a16:creationId xmlns:a16="http://schemas.microsoft.com/office/drawing/2014/main" id="{00000000-0008-0000-0600-000090000000}"/>
            </a:ext>
          </a:extLst>
        </xdr:cNvPr>
        <xdr:cNvSpPr txBox="1"/>
      </xdr:nvSpPr>
      <xdr:spPr>
        <a:xfrm>
          <a:off x="1752111" y="97614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96,835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28213</xdr:rowOff>
    </xdr:from>
    <xdr:to>
      <xdr:col>6</xdr:col>
      <xdr:colOff>38100</xdr:colOff>
      <xdr:row>58</xdr:row>
      <xdr:rowOff>129813</xdr:rowOff>
    </xdr:to>
    <xdr:sp macro="" textlink="">
      <xdr:nvSpPr>
        <xdr:cNvPr id="145" name="楕円 144">
          <a:extLst>
            <a:ext uri="{FF2B5EF4-FFF2-40B4-BE49-F238E27FC236}">
              <a16:creationId xmlns:a16="http://schemas.microsoft.com/office/drawing/2014/main" id="{00000000-0008-0000-0600-000091000000}"/>
            </a:ext>
          </a:extLst>
        </xdr:cNvPr>
        <xdr:cNvSpPr/>
      </xdr:nvSpPr>
      <xdr:spPr>
        <a:xfrm>
          <a:off x="1079500" y="99723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56</xdr:row>
      <xdr:rowOff>146340</xdr:rowOff>
    </xdr:from>
    <xdr:ext cx="599010" cy="259045"/>
    <xdr:sp macro="" textlink="">
      <xdr:nvSpPr>
        <xdr:cNvPr id="146" name="テキスト ボックス 145">
          <a:extLst>
            <a:ext uri="{FF2B5EF4-FFF2-40B4-BE49-F238E27FC236}">
              <a16:creationId xmlns:a16="http://schemas.microsoft.com/office/drawing/2014/main" id="{00000000-0008-0000-0600-000092000000}"/>
            </a:ext>
          </a:extLst>
        </xdr:cNvPr>
        <xdr:cNvSpPr txBox="1"/>
      </xdr:nvSpPr>
      <xdr:spPr>
        <a:xfrm>
          <a:off x="830795" y="97475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107,785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a:extLst>
            <a:ext uri="{FF2B5EF4-FFF2-40B4-BE49-F238E27FC236}">
              <a16:creationId xmlns:a16="http://schemas.microsoft.com/office/drawing/2014/main" id="{00000000-0008-0000-0600-000093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5" name="テキスト ボックス 154">
          <a:extLst>
            <a:ext uri="{FF2B5EF4-FFF2-40B4-BE49-F238E27FC236}">
              <a16:creationId xmlns:a16="http://schemas.microsoft.com/office/drawing/2014/main" id="{00000000-0008-0000-0600-00009B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a:extLst>
            <a:ext uri="{FF2B5EF4-FFF2-40B4-BE49-F238E27FC236}">
              <a16:creationId xmlns:a16="http://schemas.microsoft.com/office/drawing/2014/main" id="{00000000-0008-0000-0600-00009C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78</xdr:row>
      <xdr:rowOff>139700</xdr:rowOff>
    </xdr:from>
    <xdr:to>
      <xdr:col>28</xdr:col>
      <xdr:colOff>114300</xdr:colOff>
      <xdr:row>78</xdr:row>
      <xdr:rowOff>139700</xdr:rowOff>
    </xdr:to>
    <xdr:cxnSp macro="">
      <xdr:nvCxnSpPr>
        <xdr:cNvPr id="157" name="直線コネクタ 156">
          <a:extLst>
            <a:ext uri="{FF2B5EF4-FFF2-40B4-BE49-F238E27FC236}">
              <a16:creationId xmlns:a16="http://schemas.microsoft.com/office/drawing/2014/main" id="{00000000-0008-0000-0600-00009D000000}"/>
            </a:ext>
          </a:extLst>
        </xdr:cNvPr>
        <xdr:cNvCxnSpPr/>
      </xdr:nvCxnSpPr>
      <xdr:spPr>
        <a:xfrm>
          <a:off x="762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77</xdr:row>
      <xdr:rowOff>168927</xdr:rowOff>
    </xdr:from>
    <xdr:ext cx="248786" cy="259045"/>
    <xdr:sp macro="" textlink="">
      <xdr:nvSpPr>
        <xdr:cNvPr id="158" name="テキスト ボックス 157">
          <a:extLst>
            <a:ext uri="{FF2B5EF4-FFF2-40B4-BE49-F238E27FC236}">
              <a16:creationId xmlns:a16="http://schemas.microsoft.com/office/drawing/2014/main" id="{00000000-0008-0000-0600-00009E000000}"/>
            </a:ext>
          </a:extLst>
        </xdr:cNvPr>
        <xdr:cNvSpPr txBox="1"/>
      </xdr:nvSpPr>
      <xdr:spPr>
        <a:xfrm>
          <a:off x="513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76</xdr:row>
      <xdr:rowOff>25400</xdr:rowOff>
    </xdr:from>
    <xdr:to>
      <xdr:col>28</xdr:col>
      <xdr:colOff>114300</xdr:colOff>
      <xdr:row>76</xdr:row>
      <xdr:rowOff>25400</xdr:rowOff>
    </xdr:to>
    <xdr:cxnSp macro="">
      <xdr:nvCxnSpPr>
        <xdr:cNvPr id="159" name="直線コネクタ 158">
          <a:extLst>
            <a:ext uri="{FF2B5EF4-FFF2-40B4-BE49-F238E27FC236}">
              <a16:creationId xmlns:a16="http://schemas.microsoft.com/office/drawing/2014/main" id="{00000000-0008-0000-0600-00009F000000}"/>
            </a:ext>
          </a:extLst>
        </xdr:cNvPr>
        <xdr:cNvCxnSpPr/>
      </xdr:nvCxnSpPr>
      <xdr:spPr>
        <a:xfrm>
          <a:off x="762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75</xdr:row>
      <xdr:rowOff>54627</xdr:rowOff>
    </xdr:from>
    <xdr:ext cx="531299" cy="259045"/>
    <xdr:sp macro="" textlink="">
      <xdr:nvSpPr>
        <xdr:cNvPr id="160" name="テキスト ボックス 159">
          <a:extLst>
            <a:ext uri="{FF2B5EF4-FFF2-40B4-BE49-F238E27FC236}">
              <a16:creationId xmlns:a16="http://schemas.microsoft.com/office/drawing/2014/main" id="{00000000-0008-0000-0600-0000A0000000}"/>
            </a:ext>
          </a:extLst>
        </xdr:cNvPr>
        <xdr:cNvSpPr txBox="1"/>
      </xdr:nvSpPr>
      <xdr:spPr>
        <a:xfrm>
          <a:off x="230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82550</xdr:rowOff>
    </xdr:from>
    <xdr:to>
      <xdr:col>28</xdr:col>
      <xdr:colOff>114300</xdr:colOff>
      <xdr:row>73</xdr:row>
      <xdr:rowOff>82550</xdr:rowOff>
    </xdr:to>
    <xdr:cxnSp macro="">
      <xdr:nvCxnSpPr>
        <xdr:cNvPr id="161" name="直線コネクタ 160">
          <a:extLst>
            <a:ext uri="{FF2B5EF4-FFF2-40B4-BE49-F238E27FC236}">
              <a16:creationId xmlns:a16="http://schemas.microsoft.com/office/drawing/2014/main" id="{00000000-0008-0000-0600-0000A1000000}"/>
            </a:ext>
          </a:extLst>
        </xdr:cNvPr>
        <xdr:cNvCxnSpPr/>
      </xdr:nvCxnSpPr>
      <xdr:spPr>
        <a:xfrm>
          <a:off x="762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72</xdr:row>
      <xdr:rowOff>111777</xdr:rowOff>
    </xdr:from>
    <xdr:ext cx="531299" cy="259045"/>
    <xdr:sp macro="" textlink="">
      <xdr:nvSpPr>
        <xdr:cNvPr id="162" name="テキスト ボックス 161">
          <a:extLst>
            <a:ext uri="{FF2B5EF4-FFF2-40B4-BE49-F238E27FC236}">
              <a16:creationId xmlns:a16="http://schemas.microsoft.com/office/drawing/2014/main" id="{00000000-0008-0000-0600-0000A2000000}"/>
            </a:ext>
          </a:extLst>
        </xdr:cNvPr>
        <xdr:cNvSpPr txBox="1"/>
      </xdr:nvSpPr>
      <xdr:spPr>
        <a:xfrm>
          <a:off x="230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139700</xdr:rowOff>
    </xdr:from>
    <xdr:to>
      <xdr:col>28</xdr:col>
      <xdr:colOff>114300</xdr:colOff>
      <xdr:row>70</xdr:row>
      <xdr:rowOff>139700</xdr:rowOff>
    </xdr:to>
    <xdr:cxnSp macro="">
      <xdr:nvCxnSpPr>
        <xdr:cNvPr id="163" name="直線コネクタ 162">
          <a:extLst>
            <a:ext uri="{FF2B5EF4-FFF2-40B4-BE49-F238E27FC236}">
              <a16:creationId xmlns:a16="http://schemas.microsoft.com/office/drawing/2014/main" id="{00000000-0008-0000-0600-0000A3000000}"/>
            </a:ext>
          </a:extLst>
        </xdr:cNvPr>
        <xdr:cNvCxnSpPr/>
      </xdr:nvCxnSpPr>
      <xdr:spPr>
        <a:xfrm>
          <a:off x="762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168927</xdr:rowOff>
    </xdr:from>
    <xdr:ext cx="531299" cy="259045"/>
    <xdr:sp macro="" textlink="">
      <xdr:nvSpPr>
        <xdr:cNvPr id="164" name="テキスト ボックス 163">
          <a:extLst>
            <a:ext uri="{FF2B5EF4-FFF2-40B4-BE49-F238E27FC236}">
              <a16:creationId xmlns:a16="http://schemas.microsoft.com/office/drawing/2014/main" id="{00000000-0008-0000-0600-0000A4000000}"/>
            </a:ext>
          </a:extLst>
        </xdr:cNvPr>
        <xdr:cNvSpPr txBox="1"/>
      </xdr:nvSpPr>
      <xdr:spPr>
        <a:xfrm>
          <a:off x="230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5" name="直線コネクタ 164">
          <a:extLst>
            <a:ext uri="{FF2B5EF4-FFF2-40B4-BE49-F238E27FC236}">
              <a16:creationId xmlns:a16="http://schemas.microsoft.com/office/drawing/2014/main" id="{00000000-0008-0000-0600-0000A5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66" name="テキスト ボックス 165">
          <a:extLst>
            <a:ext uri="{FF2B5EF4-FFF2-40B4-BE49-F238E27FC236}">
              <a16:creationId xmlns:a16="http://schemas.microsoft.com/office/drawing/2014/main" id="{00000000-0008-0000-0600-0000A6000000}"/>
            </a:ext>
          </a:extLst>
        </xdr:cNvPr>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7" name="維持補修費グラフ枠">
          <a:extLst>
            <a:ext uri="{FF2B5EF4-FFF2-40B4-BE49-F238E27FC236}">
              <a16:creationId xmlns:a16="http://schemas.microsoft.com/office/drawing/2014/main" id="{00000000-0008-0000-0600-0000A7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63667</xdr:rowOff>
    </xdr:from>
    <xdr:to>
      <xdr:col>24</xdr:col>
      <xdr:colOff>62865</xdr:colOff>
      <xdr:row>78</xdr:row>
      <xdr:rowOff>136683</xdr:rowOff>
    </xdr:to>
    <xdr:cxnSp macro="">
      <xdr:nvCxnSpPr>
        <xdr:cNvPr id="168" name="直線コネクタ 167">
          <a:extLst>
            <a:ext uri="{FF2B5EF4-FFF2-40B4-BE49-F238E27FC236}">
              <a16:creationId xmlns:a16="http://schemas.microsoft.com/office/drawing/2014/main" id="{00000000-0008-0000-0600-0000A8000000}"/>
            </a:ext>
          </a:extLst>
        </xdr:cNvPr>
        <xdr:cNvCxnSpPr/>
      </xdr:nvCxnSpPr>
      <xdr:spPr>
        <a:xfrm flipV="1">
          <a:off x="4633595" y="12065167"/>
          <a:ext cx="1270" cy="14446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140510</xdr:rowOff>
    </xdr:from>
    <xdr:ext cx="378565" cy="259045"/>
    <xdr:sp macro="" textlink="">
      <xdr:nvSpPr>
        <xdr:cNvPr id="169" name="維持補修費最小値テキスト">
          <a:extLst>
            <a:ext uri="{FF2B5EF4-FFF2-40B4-BE49-F238E27FC236}">
              <a16:creationId xmlns:a16="http://schemas.microsoft.com/office/drawing/2014/main" id="{00000000-0008-0000-0600-0000A9000000}"/>
            </a:ext>
          </a:extLst>
        </xdr:cNvPr>
        <xdr:cNvSpPr txBox="1"/>
      </xdr:nvSpPr>
      <xdr:spPr>
        <a:xfrm>
          <a:off x="4686300" y="1351361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136683</xdr:rowOff>
    </xdr:from>
    <xdr:to>
      <xdr:col>24</xdr:col>
      <xdr:colOff>152400</xdr:colOff>
      <xdr:row>78</xdr:row>
      <xdr:rowOff>136683</xdr:rowOff>
    </xdr:to>
    <xdr:cxnSp macro="">
      <xdr:nvCxnSpPr>
        <xdr:cNvPr id="170" name="直線コネクタ 169">
          <a:extLst>
            <a:ext uri="{FF2B5EF4-FFF2-40B4-BE49-F238E27FC236}">
              <a16:creationId xmlns:a16="http://schemas.microsoft.com/office/drawing/2014/main" id="{00000000-0008-0000-0600-0000AA000000}"/>
            </a:ext>
          </a:extLst>
        </xdr:cNvPr>
        <xdr:cNvCxnSpPr/>
      </xdr:nvCxnSpPr>
      <xdr:spPr>
        <a:xfrm>
          <a:off x="4546600" y="135097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10344</xdr:rowOff>
    </xdr:from>
    <xdr:ext cx="534377" cy="259045"/>
    <xdr:sp macro="" textlink="">
      <xdr:nvSpPr>
        <xdr:cNvPr id="171" name="維持補修費最大値テキスト">
          <a:extLst>
            <a:ext uri="{FF2B5EF4-FFF2-40B4-BE49-F238E27FC236}">
              <a16:creationId xmlns:a16="http://schemas.microsoft.com/office/drawing/2014/main" id="{00000000-0008-0000-0600-0000AB000000}"/>
            </a:ext>
          </a:extLst>
        </xdr:cNvPr>
        <xdr:cNvSpPr txBox="1"/>
      </xdr:nvSpPr>
      <xdr:spPr>
        <a:xfrm>
          <a:off x="4686300" y="118403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63,326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63667</xdr:rowOff>
    </xdr:from>
    <xdr:to>
      <xdr:col>24</xdr:col>
      <xdr:colOff>152400</xdr:colOff>
      <xdr:row>70</xdr:row>
      <xdr:rowOff>63667</xdr:rowOff>
    </xdr:to>
    <xdr:cxnSp macro="">
      <xdr:nvCxnSpPr>
        <xdr:cNvPr id="172" name="直線コネクタ 171">
          <a:extLst>
            <a:ext uri="{FF2B5EF4-FFF2-40B4-BE49-F238E27FC236}">
              <a16:creationId xmlns:a16="http://schemas.microsoft.com/office/drawing/2014/main" id="{00000000-0008-0000-0600-0000AC000000}"/>
            </a:ext>
          </a:extLst>
        </xdr:cNvPr>
        <xdr:cNvCxnSpPr/>
      </xdr:nvCxnSpPr>
      <xdr:spPr>
        <a:xfrm>
          <a:off x="4546600" y="120651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78</xdr:row>
      <xdr:rowOff>13421</xdr:rowOff>
    </xdr:from>
    <xdr:to>
      <xdr:col>24</xdr:col>
      <xdr:colOff>63500</xdr:colOff>
      <xdr:row>78</xdr:row>
      <xdr:rowOff>53769</xdr:rowOff>
    </xdr:to>
    <xdr:cxnSp macro="">
      <xdr:nvCxnSpPr>
        <xdr:cNvPr id="173" name="直線コネクタ 172">
          <a:extLst>
            <a:ext uri="{FF2B5EF4-FFF2-40B4-BE49-F238E27FC236}">
              <a16:creationId xmlns:a16="http://schemas.microsoft.com/office/drawing/2014/main" id="{00000000-0008-0000-0600-0000AD000000}"/>
            </a:ext>
          </a:extLst>
        </xdr:cNvPr>
        <xdr:cNvCxnSpPr/>
      </xdr:nvCxnSpPr>
      <xdr:spPr>
        <a:xfrm>
          <a:off x="3797300" y="13386521"/>
          <a:ext cx="838200" cy="403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63566</xdr:rowOff>
    </xdr:from>
    <xdr:ext cx="469744" cy="259045"/>
    <xdr:sp macro="" textlink="">
      <xdr:nvSpPr>
        <xdr:cNvPr id="174" name="維持補修費平均値テキスト">
          <a:extLst>
            <a:ext uri="{FF2B5EF4-FFF2-40B4-BE49-F238E27FC236}">
              <a16:creationId xmlns:a16="http://schemas.microsoft.com/office/drawing/2014/main" id="{00000000-0008-0000-0600-0000AE000000}"/>
            </a:ext>
          </a:extLst>
        </xdr:cNvPr>
        <xdr:cNvSpPr txBox="1"/>
      </xdr:nvSpPr>
      <xdr:spPr>
        <a:xfrm>
          <a:off x="4686300" y="1309376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40689</xdr:rowOff>
    </xdr:from>
    <xdr:to>
      <xdr:col>24</xdr:col>
      <xdr:colOff>114300</xdr:colOff>
      <xdr:row>77</xdr:row>
      <xdr:rowOff>142289</xdr:rowOff>
    </xdr:to>
    <xdr:sp macro="" textlink="">
      <xdr:nvSpPr>
        <xdr:cNvPr id="175" name="フローチャート: 判断 174">
          <a:extLst>
            <a:ext uri="{FF2B5EF4-FFF2-40B4-BE49-F238E27FC236}">
              <a16:creationId xmlns:a16="http://schemas.microsoft.com/office/drawing/2014/main" id="{00000000-0008-0000-0600-0000AF000000}"/>
            </a:ext>
          </a:extLst>
        </xdr:cNvPr>
        <xdr:cNvSpPr/>
      </xdr:nvSpPr>
      <xdr:spPr>
        <a:xfrm>
          <a:off x="4584700" y="132423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169121</xdr:rowOff>
    </xdr:from>
    <xdr:to>
      <xdr:col>19</xdr:col>
      <xdr:colOff>177800</xdr:colOff>
      <xdr:row>78</xdr:row>
      <xdr:rowOff>13421</xdr:rowOff>
    </xdr:to>
    <xdr:cxnSp macro="">
      <xdr:nvCxnSpPr>
        <xdr:cNvPr id="176" name="直線コネクタ 175">
          <a:extLst>
            <a:ext uri="{FF2B5EF4-FFF2-40B4-BE49-F238E27FC236}">
              <a16:creationId xmlns:a16="http://schemas.microsoft.com/office/drawing/2014/main" id="{00000000-0008-0000-0600-0000B0000000}"/>
            </a:ext>
          </a:extLst>
        </xdr:cNvPr>
        <xdr:cNvCxnSpPr/>
      </xdr:nvCxnSpPr>
      <xdr:spPr>
        <a:xfrm>
          <a:off x="2908300" y="13370771"/>
          <a:ext cx="889000" cy="157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60714</xdr:rowOff>
    </xdr:from>
    <xdr:to>
      <xdr:col>20</xdr:col>
      <xdr:colOff>38100</xdr:colOff>
      <xdr:row>77</xdr:row>
      <xdr:rowOff>162314</xdr:rowOff>
    </xdr:to>
    <xdr:sp macro="" textlink="">
      <xdr:nvSpPr>
        <xdr:cNvPr id="177" name="フローチャート: 判断 176">
          <a:extLst>
            <a:ext uri="{FF2B5EF4-FFF2-40B4-BE49-F238E27FC236}">
              <a16:creationId xmlns:a16="http://schemas.microsoft.com/office/drawing/2014/main" id="{00000000-0008-0000-0600-0000B1000000}"/>
            </a:ext>
          </a:extLst>
        </xdr:cNvPr>
        <xdr:cNvSpPr/>
      </xdr:nvSpPr>
      <xdr:spPr>
        <a:xfrm>
          <a:off x="3746500" y="132623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76</xdr:row>
      <xdr:rowOff>7391</xdr:rowOff>
    </xdr:from>
    <xdr:ext cx="469744" cy="259045"/>
    <xdr:sp macro="" textlink="">
      <xdr:nvSpPr>
        <xdr:cNvPr id="178" name="テキスト ボックス 177">
          <a:extLst>
            <a:ext uri="{FF2B5EF4-FFF2-40B4-BE49-F238E27FC236}">
              <a16:creationId xmlns:a16="http://schemas.microsoft.com/office/drawing/2014/main" id="{00000000-0008-0000-0600-0000B2000000}"/>
            </a:ext>
          </a:extLst>
        </xdr:cNvPr>
        <xdr:cNvSpPr txBox="1"/>
      </xdr:nvSpPr>
      <xdr:spPr>
        <a:xfrm>
          <a:off x="3562428" y="130375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169121</xdr:rowOff>
    </xdr:from>
    <xdr:to>
      <xdr:col>15</xdr:col>
      <xdr:colOff>50800</xdr:colOff>
      <xdr:row>78</xdr:row>
      <xdr:rowOff>11912</xdr:rowOff>
    </xdr:to>
    <xdr:cxnSp macro="">
      <xdr:nvCxnSpPr>
        <xdr:cNvPr id="179" name="直線コネクタ 178">
          <a:extLst>
            <a:ext uri="{FF2B5EF4-FFF2-40B4-BE49-F238E27FC236}">
              <a16:creationId xmlns:a16="http://schemas.microsoft.com/office/drawing/2014/main" id="{00000000-0008-0000-0600-0000B3000000}"/>
            </a:ext>
          </a:extLst>
        </xdr:cNvPr>
        <xdr:cNvCxnSpPr/>
      </xdr:nvCxnSpPr>
      <xdr:spPr>
        <a:xfrm flipV="1">
          <a:off x="2019300" y="13370771"/>
          <a:ext cx="889000" cy="142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65080</xdr:rowOff>
    </xdr:from>
    <xdr:to>
      <xdr:col>15</xdr:col>
      <xdr:colOff>101600</xdr:colOff>
      <xdr:row>77</xdr:row>
      <xdr:rowOff>166680</xdr:rowOff>
    </xdr:to>
    <xdr:sp macro="" textlink="">
      <xdr:nvSpPr>
        <xdr:cNvPr id="180" name="フローチャート: 判断 179">
          <a:extLst>
            <a:ext uri="{FF2B5EF4-FFF2-40B4-BE49-F238E27FC236}">
              <a16:creationId xmlns:a16="http://schemas.microsoft.com/office/drawing/2014/main" id="{00000000-0008-0000-0600-0000B4000000}"/>
            </a:ext>
          </a:extLst>
        </xdr:cNvPr>
        <xdr:cNvSpPr/>
      </xdr:nvSpPr>
      <xdr:spPr>
        <a:xfrm>
          <a:off x="2857500" y="13266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76</xdr:row>
      <xdr:rowOff>11757</xdr:rowOff>
    </xdr:from>
    <xdr:ext cx="469744" cy="259045"/>
    <xdr:sp macro="" textlink="">
      <xdr:nvSpPr>
        <xdr:cNvPr id="181" name="テキスト ボックス 180">
          <a:extLst>
            <a:ext uri="{FF2B5EF4-FFF2-40B4-BE49-F238E27FC236}">
              <a16:creationId xmlns:a16="http://schemas.microsoft.com/office/drawing/2014/main" id="{00000000-0008-0000-0600-0000B5000000}"/>
            </a:ext>
          </a:extLst>
        </xdr:cNvPr>
        <xdr:cNvSpPr txBox="1"/>
      </xdr:nvSpPr>
      <xdr:spPr>
        <a:xfrm>
          <a:off x="2673428" y="130419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11912</xdr:rowOff>
    </xdr:from>
    <xdr:to>
      <xdr:col>10</xdr:col>
      <xdr:colOff>114300</xdr:colOff>
      <xdr:row>78</xdr:row>
      <xdr:rowOff>42819</xdr:rowOff>
    </xdr:to>
    <xdr:cxnSp macro="">
      <xdr:nvCxnSpPr>
        <xdr:cNvPr id="182" name="直線コネクタ 181">
          <a:extLst>
            <a:ext uri="{FF2B5EF4-FFF2-40B4-BE49-F238E27FC236}">
              <a16:creationId xmlns:a16="http://schemas.microsoft.com/office/drawing/2014/main" id="{00000000-0008-0000-0600-0000B6000000}"/>
            </a:ext>
          </a:extLst>
        </xdr:cNvPr>
        <xdr:cNvCxnSpPr/>
      </xdr:nvCxnSpPr>
      <xdr:spPr>
        <a:xfrm flipV="1">
          <a:off x="1130300" y="13385012"/>
          <a:ext cx="889000" cy="309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63571</xdr:rowOff>
    </xdr:from>
    <xdr:to>
      <xdr:col>10</xdr:col>
      <xdr:colOff>165100</xdr:colOff>
      <xdr:row>77</xdr:row>
      <xdr:rowOff>165171</xdr:rowOff>
    </xdr:to>
    <xdr:sp macro="" textlink="">
      <xdr:nvSpPr>
        <xdr:cNvPr id="183" name="フローチャート: 判断 182">
          <a:extLst>
            <a:ext uri="{FF2B5EF4-FFF2-40B4-BE49-F238E27FC236}">
              <a16:creationId xmlns:a16="http://schemas.microsoft.com/office/drawing/2014/main" id="{00000000-0008-0000-0600-0000B7000000}"/>
            </a:ext>
          </a:extLst>
        </xdr:cNvPr>
        <xdr:cNvSpPr/>
      </xdr:nvSpPr>
      <xdr:spPr>
        <a:xfrm>
          <a:off x="1968500" y="132652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76</xdr:row>
      <xdr:rowOff>10248</xdr:rowOff>
    </xdr:from>
    <xdr:ext cx="469744" cy="259045"/>
    <xdr:sp macro="" textlink="">
      <xdr:nvSpPr>
        <xdr:cNvPr id="184" name="テキスト ボックス 183">
          <a:extLst>
            <a:ext uri="{FF2B5EF4-FFF2-40B4-BE49-F238E27FC236}">
              <a16:creationId xmlns:a16="http://schemas.microsoft.com/office/drawing/2014/main" id="{00000000-0008-0000-0600-0000B8000000}"/>
            </a:ext>
          </a:extLst>
        </xdr:cNvPr>
        <xdr:cNvSpPr txBox="1"/>
      </xdr:nvSpPr>
      <xdr:spPr>
        <a:xfrm>
          <a:off x="1784428" y="130404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76716</xdr:rowOff>
    </xdr:from>
    <xdr:to>
      <xdr:col>6</xdr:col>
      <xdr:colOff>38100</xdr:colOff>
      <xdr:row>78</xdr:row>
      <xdr:rowOff>6866</xdr:rowOff>
    </xdr:to>
    <xdr:sp macro="" textlink="">
      <xdr:nvSpPr>
        <xdr:cNvPr id="185" name="フローチャート: 判断 184">
          <a:extLst>
            <a:ext uri="{FF2B5EF4-FFF2-40B4-BE49-F238E27FC236}">
              <a16:creationId xmlns:a16="http://schemas.microsoft.com/office/drawing/2014/main" id="{00000000-0008-0000-0600-0000B9000000}"/>
            </a:ext>
          </a:extLst>
        </xdr:cNvPr>
        <xdr:cNvSpPr/>
      </xdr:nvSpPr>
      <xdr:spPr>
        <a:xfrm>
          <a:off x="1079500" y="132783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76</xdr:row>
      <xdr:rowOff>23393</xdr:rowOff>
    </xdr:from>
    <xdr:ext cx="469744" cy="259045"/>
    <xdr:sp macro="" textlink="">
      <xdr:nvSpPr>
        <xdr:cNvPr id="186" name="テキスト ボックス 185">
          <a:extLst>
            <a:ext uri="{FF2B5EF4-FFF2-40B4-BE49-F238E27FC236}">
              <a16:creationId xmlns:a16="http://schemas.microsoft.com/office/drawing/2014/main" id="{00000000-0008-0000-0600-0000BA000000}"/>
            </a:ext>
          </a:extLst>
        </xdr:cNvPr>
        <xdr:cNvSpPr txBox="1"/>
      </xdr:nvSpPr>
      <xdr:spPr>
        <a:xfrm>
          <a:off x="895428" y="130535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2969</xdr:rowOff>
    </xdr:from>
    <xdr:to>
      <xdr:col>24</xdr:col>
      <xdr:colOff>114300</xdr:colOff>
      <xdr:row>78</xdr:row>
      <xdr:rowOff>104569</xdr:rowOff>
    </xdr:to>
    <xdr:sp macro="" textlink="">
      <xdr:nvSpPr>
        <xdr:cNvPr id="192" name="楕円 191">
          <a:extLst>
            <a:ext uri="{FF2B5EF4-FFF2-40B4-BE49-F238E27FC236}">
              <a16:creationId xmlns:a16="http://schemas.microsoft.com/office/drawing/2014/main" id="{00000000-0008-0000-0600-0000C0000000}"/>
            </a:ext>
          </a:extLst>
        </xdr:cNvPr>
        <xdr:cNvSpPr/>
      </xdr:nvSpPr>
      <xdr:spPr>
        <a:xfrm>
          <a:off x="4584700" y="133760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89346</xdr:rowOff>
    </xdr:from>
    <xdr:ext cx="469744" cy="259045"/>
    <xdr:sp macro="" textlink="">
      <xdr:nvSpPr>
        <xdr:cNvPr id="193" name="維持補修費該当値テキスト">
          <a:extLst>
            <a:ext uri="{FF2B5EF4-FFF2-40B4-BE49-F238E27FC236}">
              <a16:creationId xmlns:a16="http://schemas.microsoft.com/office/drawing/2014/main" id="{00000000-0008-0000-0600-0000C1000000}"/>
            </a:ext>
          </a:extLst>
        </xdr:cNvPr>
        <xdr:cNvSpPr txBox="1"/>
      </xdr:nvSpPr>
      <xdr:spPr>
        <a:xfrm>
          <a:off x="4686300" y="132909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3,759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134071</xdr:rowOff>
    </xdr:from>
    <xdr:to>
      <xdr:col>20</xdr:col>
      <xdr:colOff>38100</xdr:colOff>
      <xdr:row>78</xdr:row>
      <xdr:rowOff>64221</xdr:rowOff>
    </xdr:to>
    <xdr:sp macro="" textlink="">
      <xdr:nvSpPr>
        <xdr:cNvPr id="194" name="楕円 193">
          <a:extLst>
            <a:ext uri="{FF2B5EF4-FFF2-40B4-BE49-F238E27FC236}">
              <a16:creationId xmlns:a16="http://schemas.microsoft.com/office/drawing/2014/main" id="{00000000-0008-0000-0600-0000C2000000}"/>
            </a:ext>
          </a:extLst>
        </xdr:cNvPr>
        <xdr:cNvSpPr/>
      </xdr:nvSpPr>
      <xdr:spPr>
        <a:xfrm>
          <a:off x="3746500" y="133357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78</xdr:row>
      <xdr:rowOff>55348</xdr:rowOff>
    </xdr:from>
    <xdr:ext cx="469744" cy="259045"/>
    <xdr:sp macro="" textlink="">
      <xdr:nvSpPr>
        <xdr:cNvPr id="195" name="テキスト ボックス 194">
          <a:extLst>
            <a:ext uri="{FF2B5EF4-FFF2-40B4-BE49-F238E27FC236}">
              <a16:creationId xmlns:a16="http://schemas.microsoft.com/office/drawing/2014/main" id="{00000000-0008-0000-0600-0000C3000000}"/>
            </a:ext>
          </a:extLst>
        </xdr:cNvPr>
        <xdr:cNvSpPr txBox="1"/>
      </xdr:nvSpPr>
      <xdr:spPr>
        <a:xfrm>
          <a:off x="3562428" y="134284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118321</xdr:rowOff>
    </xdr:from>
    <xdr:to>
      <xdr:col>15</xdr:col>
      <xdr:colOff>101600</xdr:colOff>
      <xdr:row>78</xdr:row>
      <xdr:rowOff>48471</xdr:rowOff>
    </xdr:to>
    <xdr:sp macro="" textlink="">
      <xdr:nvSpPr>
        <xdr:cNvPr id="196" name="楕円 195">
          <a:extLst>
            <a:ext uri="{FF2B5EF4-FFF2-40B4-BE49-F238E27FC236}">
              <a16:creationId xmlns:a16="http://schemas.microsoft.com/office/drawing/2014/main" id="{00000000-0008-0000-0600-0000C4000000}"/>
            </a:ext>
          </a:extLst>
        </xdr:cNvPr>
        <xdr:cNvSpPr/>
      </xdr:nvSpPr>
      <xdr:spPr>
        <a:xfrm>
          <a:off x="2857500" y="133199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78</xdr:row>
      <xdr:rowOff>39598</xdr:rowOff>
    </xdr:from>
    <xdr:ext cx="469744" cy="259045"/>
    <xdr:sp macro="" textlink="">
      <xdr:nvSpPr>
        <xdr:cNvPr id="197" name="テキスト ボックス 196">
          <a:extLst>
            <a:ext uri="{FF2B5EF4-FFF2-40B4-BE49-F238E27FC236}">
              <a16:creationId xmlns:a16="http://schemas.microsoft.com/office/drawing/2014/main" id="{00000000-0008-0000-0600-0000C5000000}"/>
            </a:ext>
          </a:extLst>
        </xdr:cNvPr>
        <xdr:cNvSpPr txBox="1"/>
      </xdr:nvSpPr>
      <xdr:spPr>
        <a:xfrm>
          <a:off x="2673428" y="134126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132562</xdr:rowOff>
    </xdr:from>
    <xdr:to>
      <xdr:col>10</xdr:col>
      <xdr:colOff>165100</xdr:colOff>
      <xdr:row>78</xdr:row>
      <xdr:rowOff>62712</xdr:rowOff>
    </xdr:to>
    <xdr:sp macro="" textlink="">
      <xdr:nvSpPr>
        <xdr:cNvPr id="198" name="楕円 197">
          <a:extLst>
            <a:ext uri="{FF2B5EF4-FFF2-40B4-BE49-F238E27FC236}">
              <a16:creationId xmlns:a16="http://schemas.microsoft.com/office/drawing/2014/main" id="{00000000-0008-0000-0600-0000C6000000}"/>
            </a:ext>
          </a:extLst>
        </xdr:cNvPr>
        <xdr:cNvSpPr/>
      </xdr:nvSpPr>
      <xdr:spPr>
        <a:xfrm>
          <a:off x="1968500" y="133342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78</xdr:row>
      <xdr:rowOff>53839</xdr:rowOff>
    </xdr:from>
    <xdr:ext cx="469744" cy="259045"/>
    <xdr:sp macro="" textlink="">
      <xdr:nvSpPr>
        <xdr:cNvPr id="199" name="テキスト ボックス 198">
          <a:extLst>
            <a:ext uri="{FF2B5EF4-FFF2-40B4-BE49-F238E27FC236}">
              <a16:creationId xmlns:a16="http://schemas.microsoft.com/office/drawing/2014/main" id="{00000000-0008-0000-0600-0000C7000000}"/>
            </a:ext>
          </a:extLst>
        </xdr:cNvPr>
        <xdr:cNvSpPr txBox="1"/>
      </xdr:nvSpPr>
      <xdr:spPr>
        <a:xfrm>
          <a:off x="1784428" y="134269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163469</xdr:rowOff>
    </xdr:from>
    <xdr:to>
      <xdr:col>6</xdr:col>
      <xdr:colOff>38100</xdr:colOff>
      <xdr:row>78</xdr:row>
      <xdr:rowOff>93619</xdr:rowOff>
    </xdr:to>
    <xdr:sp macro="" textlink="">
      <xdr:nvSpPr>
        <xdr:cNvPr id="200" name="楕円 199">
          <a:extLst>
            <a:ext uri="{FF2B5EF4-FFF2-40B4-BE49-F238E27FC236}">
              <a16:creationId xmlns:a16="http://schemas.microsoft.com/office/drawing/2014/main" id="{00000000-0008-0000-0600-0000C8000000}"/>
            </a:ext>
          </a:extLst>
        </xdr:cNvPr>
        <xdr:cNvSpPr/>
      </xdr:nvSpPr>
      <xdr:spPr>
        <a:xfrm>
          <a:off x="1079500" y="133651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78</xdr:row>
      <xdr:rowOff>84746</xdr:rowOff>
    </xdr:from>
    <xdr:ext cx="469744" cy="259045"/>
    <xdr:sp macro="" textlink="">
      <xdr:nvSpPr>
        <xdr:cNvPr id="201" name="テキスト ボックス 200">
          <a:extLst>
            <a:ext uri="{FF2B5EF4-FFF2-40B4-BE49-F238E27FC236}">
              <a16:creationId xmlns:a16="http://schemas.microsoft.com/office/drawing/2014/main" id="{00000000-0008-0000-0600-0000C9000000}"/>
            </a:ext>
          </a:extLst>
        </xdr:cNvPr>
        <xdr:cNvSpPr txBox="1"/>
      </xdr:nvSpPr>
      <xdr:spPr>
        <a:xfrm>
          <a:off x="895428" y="134578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2" name="正方形/長方形 201">
          <a:extLst>
            <a:ext uri="{FF2B5EF4-FFF2-40B4-BE49-F238E27FC236}">
              <a16:creationId xmlns:a16="http://schemas.microsoft.com/office/drawing/2014/main" id="{00000000-0008-0000-0600-0000CA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3" name="正方形/長方形 202">
          <a:extLst>
            <a:ext uri="{FF2B5EF4-FFF2-40B4-BE49-F238E27FC236}">
              <a16:creationId xmlns:a16="http://schemas.microsoft.com/office/drawing/2014/main" id="{00000000-0008-0000-0600-0000CB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4" name="正方形/長方形 203">
          <a:extLst>
            <a:ext uri="{FF2B5EF4-FFF2-40B4-BE49-F238E27FC236}">
              <a16:creationId xmlns:a16="http://schemas.microsoft.com/office/drawing/2014/main" id="{00000000-0008-0000-0600-0000CC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148,202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0" name="テキスト ボックス 209">
          <a:extLst>
            <a:ext uri="{FF2B5EF4-FFF2-40B4-BE49-F238E27FC236}">
              <a16:creationId xmlns:a16="http://schemas.microsoft.com/office/drawing/2014/main" id="{00000000-0008-0000-0600-0000D2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1" name="直線コネクタ 210">
          <a:extLst>
            <a:ext uri="{FF2B5EF4-FFF2-40B4-BE49-F238E27FC236}">
              <a16:creationId xmlns:a16="http://schemas.microsoft.com/office/drawing/2014/main" id="{00000000-0008-0000-0600-0000D3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2" name="テキスト ボックス 211">
          <a:extLst>
            <a:ext uri="{FF2B5EF4-FFF2-40B4-BE49-F238E27FC236}">
              <a16:creationId xmlns:a16="http://schemas.microsoft.com/office/drawing/2014/main" id="{00000000-0008-0000-0600-0000D4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13" name="直線コネクタ 212">
          <a:extLst>
            <a:ext uri="{FF2B5EF4-FFF2-40B4-BE49-F238E27FC236}">
              <a16:creationId xmlns:a16="http://schemas.microsoft.com/office/drawing/2014/main" id="{00000000-0008-0000-0600-0000D5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128106</xdr:rowOff>
    </xdr:from>
    <xdr:ext cx="531299" cy="259045"/>
    <xdr:sp macro="" textlink="">
      <xdr:nvSpPr>
        <xdr:cNvPr id="214" name="テキスト ボックス 213">
          <a:extLst>
            <a:ext uri="{FF2B5EF4-FFF2-40B4-BE49-F238E27FC236}">
              <a16:creationId xmlns:a16="http://schemas.microsoft.com/office/drawing/2014/main" id="{00000000-0008-0000-0600-0000D6000000}"/>
            </a:ext>
          </a:extLst>
        </xdr:cNvPr>
        <xdr:cNvSpPr txBox="1"/>
      </xdr:nvSpPr>
      <xdr:spPr>
        <a:xfrm>
          <a:off x="230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15" name="直線コネクタ 214">
          <a:extLst>
            <a:ext uri="{FF2B5EF4-FFF2-40B4-BE49-F238E27FC236}">
              <a16:creationId xmlns:a16="http://schemas.microsoft.com/office/drawing/2014/main" id="{00000000-0008-0000-0600-0000D7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144434</xdr:rowOff>
    </xdr:from>
    <xdr:ext cx="531299" cy="259045"/>
    <xdr:sp macro="" textlink="">
      <xdr:nvSpPr>
        <xdr:cNvPr id="216" name="テキスト ボックス 215">
          <a:extLst>
            <a:ext uri="{FF2B5EF4-FFF2-40B4-BE49-F238E27FC236}">
              <a16:creationId xmlns:a16="http://schemas.microsoft.com/office/drawing/2014/main" id="{00000000-0008-0000-0600-0000D8000000}"/>
            </a:ext>
          </a:extLst>
        </xdr:cNvPr>
        <xdr:cNvSpPr txBox="1"/>
      </xdr:nvSpPr>
      <xdr:spPr>
        <a:xfrm>
          <a:off x="230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17" name="直線コネクタ 216">
          <a:extLst>
            <a:ext uri="{FF2B5EF4-FFF2-40B4-BE49-F238E27FC236}">
              <a16:creationId xmlns:a16="http://schemas.microsoft.com/office/drawing/2014/main" id="{00000000-0008-0000-0600-0000D9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94</xdr:row>
      <xdr:rowOff>160763</xdr:rowOff>
    </xdr:from>
    <xdr:ext cx="531299" cy="259045"/>
    <xdr:sp macro="" textlink="">
      <xdr:nvSpPr>
        <xdr:cNvPr id="218" name="テキスト ボックス 217">
          <a:extLst>
            <a:ext uri="{FF2B5EF4-FFF2-40B4-BE49-F238E27FC236}">
              <a16:creationId xmlns:a16="http://schemas.microsoft.com/office/drawing/2014/main" id="{00000000-0008-0000-0600-0000DA000000}"/>
            </a:ext>
          </a:extLst>
        </xdr:cNvPr>
        <xdr:cNvSpPr txBox="1"/>
      </xdr:nvSpPr>
      <xdr:spPr>
        <a:xfrm>
          <a:off x="230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19" name="直線コネクタ 218">
          <a:extLst>
            <a:ext uri="{FF2B5EF4-FFF2-40B4-BE49-F238E27FC236}">
              <a16:creationId xmlns:a16="http://schemas.microsoft.com/office/drawing/2014/main" id="{00000000-0008-0000-0600-0000DB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5641</xdr:rowOff>
    </xdr:from>
    <xdr:ext cx="595419" cy="259045"/>
    <xdr:sp macro="" textlink="">
      <xdr:nvSpPr>
        <xdr:cNvPr id="220" name="テキスト ボックス 219">
          <a:extLst>
            <a:ext uri="{FF2B5EF4-FFF2-40B4-BE49-F238E27FC236}">
              <a16:creationId xmlns:a16="http://schemas.microsoft.com/office/drawing/2014/main" id="{00000000-0008-0000-0600-0000DC000000}"/>
            </a:ext>
          </a:extLst>
        </xdr:cNvPr>
        <xdr:cNvSpPr txBox="1"/>
      </xdr:nvSpPr>
      <xdr:spPr>
        <a:xfrm>
          <a:off x="166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1" name="直線コネクタ 220">
          <a:extLst>
            <a:ext uri="{FF2B5EF4-FFF2-40B4-BE49-F238E27FC236}">
              <a16:creationId xmlns:a16="http://schemas.microsoft.com/office/drawing/2014/main" id="{00000000-0008-0000-0600-0000DD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2" name="テキスト ボックス 221">
          <a:extLst>
            <a:ext uri="{FF2B5EF4-FFF2-40B4-BE49-F238E27FC236}">
              <a16:creationId xmlns:a16="http://schemas.microsoft.com/office/drawing/2014/main" id="{00000000-0008-0000-0600-0000DE000000}"/>
            </a:ext>
          </a:extLst>
        </xdr:cNvPr>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3" name="直線コネクタ 222">
          <a:extLst>
            <a:ext uri="{FF2B5EF4-FFF2-40B4-BE49-F238E27FC236}">
              <a16:creationId xmlns:a16="http://schemas.microsoft.com/office/drawing/2014/main" id="{00000000-0008-0000-0600-0000DF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24" name="テキスト ボックス 223">
          <a:extLst>
            <a:ext uri="{FF2B5EF4-FFF2-40B4-BE49-F238E27FC236}">
              <a16:creationId xmlns:a16="http://schemas.microsoft.com/office/drawing/2014/main" id="{00000000-0008-0000-0600-0000E0000000}"/>
            </a:ext>
          </a:extLst>
        </xdr:cNvPr>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5" name="直線コネクタ 224">
          <a:extLst>
            <a:ext uri="{FF2B5EF4-FFF2-40B4-BE49-F238E27FC236}">
              <a16:creationId xmlns:a16="http://schemas.microsoft.com/office/drawing/2014/main" id="{00000000-0008-0000-0600-0000E1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6" name="テキスト ボックス 225">
          <a:extLst>
            <a:ext uri="{FF2B5EF4-FFF2-40B4-BE49-F238E27FC236}">
              <a16:creationId xmlns:a16="http://schemas.microsoft.com/office/drawing/2014/main" id="{00000000-0008-0000-0600-0000E2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7" name="扶助費グラフ枠">
          <a:extLst>
            <a:ext uri="{FF2B5EF4-FFF2-40B4-BE49-F238E27FC236}">
              <a16:creationId xmlns:a16="http://schemas.microsoft.com/office/drawing/2014/main" id="{00000000-0008-0000-0600-0000E3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44842</xdr:rowOff>
    </xdr:from>
    <xdr:to>
      <xdr:col>24</xdr:col>
      <xdr:colOff>62865</xdr:colOff>
      <xdr:row>98</xdr:row>
      <xdr:rowOff>133277</xdr:rowOff>
    </xdr:to>
    <xdr:cxnSp macro="">
      <xdr:nvCxnSpPr>
        <xdr:cNvPr id="228" name="直線コネクタ 227">
          <a:extLst>
            <a:ext uri="{FF2B5EF4-FFF2-40B4-BE49-F238E27FC236}">
              <a16:creationId xmlns:a16="http://schemas.microsoft.com/office/drawing/2014/main" id="{00000000-0008-0000-0600-0000E4000000}"/>
            </a:ext>
          </a:extLst>
        </xdr:cNvPr>
        <xdr:cNvCxnSpPr/>
      </xdr:nvCxnSpPr>
      <xdr:spPr>
        <a:xfrm flipV="1">
          <a:off x="4633595" y="15475342"/>
          <a:ext cx="1270" cy="14600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137104</xdr:rowOff>
    </xdr:from>
    <xdr:ext cx="534377" cy="259045"/>
    <xdr:sp macro="" textlink="">
      <xdr:nvSpPr>
        <xdr:cNvPr id="229" name="扶助費最小値テキスト">
          <a:extLst>
            <a:ext uri="{FF2B5EF4-FFF2-40B4-BE49-F238E27FC236}">
              <a16:creationId xmlns:a16="http://schemas.microsoft.com/office/drawing/2014/main" id="{00000000-0008-0000-0600-0000E5000000}"/>
            </a:ext>
          </a:extLst>
        </xdr:cNvPr>
        <xdr:cNvSpPr txBox="1"/>
      </xdr:nvSpPr>
      <xdr:spPr>
        <a:xfrm>
          <a:off x="4686300" y="169392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42,590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133277</xdr:rowOff>
    </xdr:from>
    <xdr:to>
      <xdr:col>24</xdr:col>
      <xdr:colOff>152400</xdr:colOff>
      <xdr:row>98</xdr:row>
      <xdr:rowOff>133277</xdr:rowOff>
    </xdr:to>
    <xdr:cxnSp macro="">
      <xdr:nvCxnSpPr>
        <xdr:cNvPr id="230" name="直線コネクタ 229">
          <a:extLst>
            <a:ext uri="{FF2B5EF4-FFF2-40B4-BE49-F238E27FC236}">
              <a16:creationId xmlns:a16="http://schemas.microsoft.com/office/drawing/2014/main" id="{00000000-0008-0000-0600-0000E6000000}"/>
            </a:ext>
          </a:extLst>
        </xdr:cNvPr>
        <xdr:cNvCxnSpPr/>
      </xdr:nvCxnSpPr>
      <xdr:spPr>
        <a:xfrm>
          <a:off x="4546600" y="169353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162969</xdr:rowOff>
    </xdr:from>
    <xdr:ext cx="599010" cy="259045"/>
    <xdr:sp macro="" textlink="">
      <xdr:nvSpPr>
        <xdr:cNvPr id="231" name="扶助費最大値テキスト">
          <a:extLst>
            <a:ext uri="{FF2B5EF4-FFF2-40B4-BE49-F238E27FC236}">
              <a16:creationId xmlns:a16="http://schemas.microsoft.com/office/drawing/2014/main" id="{00000000-0008-0000-0600-0000E7000000}"/>
            </a:ext>
          </a:extLst>
        </xdr:cNvPr>
        <xdr:cNvSpPr txBox="1"/>
      </xdr:nvSpPr>
      <xdr:spPr>
        <a:xfrm>
          <a:off x="4686300" y="152505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176,714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44842</xdr:rowOff>
    </xdr:from>
    <xdr:to>
      <xdr:col>24</xdr:col>
      <xdr:colOff>152400</xdr:colOff>
      <xdr:row>90</xdr:row>
      <xdr:rowOff>44842</xdr:rowOff>
    </xdr:to>
    <xdr:cxnSp macro="">
      <xdr:nvCxnSpPr>
        <xdr:cNvPr id="232" name="直線コネクタ 231">
          <a:extLst>
            <a:ext uri="{FF2B5EF4-FFF2-40B4-BE49-F238E27FC236}">
              <a16:creationId xmlns:a16="http://schemas.microsoft.com/office/drawing/2014/main" id="{00000000-0008-0000-0600-0000E8000000}"/>
            </a:ext>
          </a:extLst>
        </xdr:cNvPr>
        <xdr:cNvCxnSpPr/>
      </xdr:nvCxnSpPr>
      <xdr:spPr>
        <a:xfrm>
          <a:off x="4546600" y="154753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95</xdr:row>
      <xdr:rowOff>87384</xdr:rowOff>
    </xdr:from>
    <xdr:to>
      <xdr:col>24</xdr:col>
      <xdr:colOff>63500</xdr:colOff>
      <xdr:row>95</xdr:row>
      <xdr:rowOff>142258</xdr:rowOff>
    </xdr:to>
    <xdr:cxnSp macro="">
      <xdr:nvCxnSpPr>
        <xdr:cNvPr id="233" name="直線コネクタ 232">
          <a:extLst>
            <a:ext uri="{FF2B5EF4-FFF2-40B4-BE49-F238E27FC236}">
              <a16:creationId xmlns:a16="http://schemas.microsoft.com/office/drawing/2014/main" id="{00000000-0008-0000-0600-0000E9000000}"/>
            </a:ext>
          </a:extLst>
        </xdr:cNvPr>
        <xdr:cNvCxnSpPr/>
      </xdr:nvCxnSpPr>
      <xdr:spPr>
        <a:xfrm flipV="1">
          <a:off x="3797300" y="16375134"/>
          <a:ext cx="838200" cy="548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93</xdr:row>
      <xdr:rowOff>133483</xdr:rowOff>
    </xdr:from>
    <xdr:ext cx="599010" cy="259045"/>
    <xdr:sp macro="" textlink="">
      <xdr:nvSpPr>
        <xdr:cNvPr id="234" name="扶助費平均値テキスト">
          <a:extLst>
            <a:ext uri="{FF2B5EF4-FFF2-40B4-BE49-F238E27FC236}">
              <a16:creationId xmlns:a16="http://schemas.microsoft.com/office/drawing/2014/main" id="{00000000-0008-0000-0600-0000EA000000}"/>
            </a:ext>
          </a:extLst>
        </xdr:cNvPr>
        <xdr:cNvSpPr txBox="1"/>
      </xdr:nvSpPr>
      <xdr:spPr>
        <a:xfrm>
          <a:off x="4686300" y="1607833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103,006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110606</xdr:rowOff>
    </xdr:from>
    <xdr:to>
      <xdr:col>24</xdr:col>
      <xdr:colOff>114300</xdr:colOff>
      <xdr:row>95</xdr:row>
      <xdr:rowOff>40756</xdr:rowOff>
    </xdr:to>
    <xdr:sp macro="" textlink="">
      <xdr:nvSpPr>
        <xdr:cNvPr id="235" name="フローチャート: 判断 234">
          <a:extLst>
            <a:ext uri="{FF2B5EF4-FFF2-40B4-BE49-F238E27FC236}">
              <a16:creationId xmlns:a16="http://schemas.microsoft.com/office/drawing/2014/main" id="{00000000-0008-0000-0600-0000EB000000}"/>
            </a:ext>
          </a:extLst>
        </xdr:cNvPr>
        <xdr:cNvSpPr/>
      </xdr:nvSpPr>
      <xdr:spPr>
        <a:xfrm>
          <a:off x="4584700" y="162269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95</xdr:row>
      <xdr:rowOff>142258</xdr:rowOff>
    </xdr:from>
    <xdr:to>
      <xdr:col>19</xdr:col>
      <xdr:colOff>177800</xdr:colOff>
      <xdr:row>96</xdr:row>
      <xdr:rowOff>97822</xdr:rowOff>
    </xdr:to>
    <xdr:cxnSp macro="">
      <xdr:nvCxnSpPr>
        <xdr:cNvPr id="236" name="直線コネクタ 235">
          <a:extLst>
            <a:ext uri="{FF2B5EF4-FFF2-40B4-BE49-F238E27FC236}">
              <a16:creationId xmlns:a16="http://schemas.microsoft.com/office/drawing/2014/main" id="{00000000-0008-0000-0600-0000EC000000}"/>
            </a:ext>
          </a:extLst>
        </xdr:cNvPr>
        <xdr:cNvCxnSpPr/>
      </xdr:nvCxnSpPr>
      <xdr:spPr>
        <a:xfrm flipV="1">
          <a:off x="2908300" y="16430008"/>
          <a:ext cx="889000" cy="1270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27037</xdr:rowOff>
    </xdr:from>
    <xdr:to>
      <xdr:col>20</xdr:col>
      <xdr:colOff>38100</xdr:colOff>
      <xdr:row>95</xdr:row>
      <xdr:rowOff>128637</xdr:rowOff>
    </xdr:to>
    <xdr:sp macro="" textlink="">
      <xdr:nvSpPr>
        <xdr:cNvPr id="237" name="フローチャート: 判断 236">
          <a:extLst>
            <a:ext uri="{FF2B5EF4-FFF2-40B4-BE49-F238E27FC236}">
              <a16:creationId xmlns:a16="http://schemas.microsoft.com/office/drawing/2014/main" id="{00000000-0008-0000-0600-0000ED000000}"/>
            </a:ext>
          </a:extLst>
        </xdr:cNvPr>
        <xdr:cNvSpPr/>
      </xdr:nvSpPr>
      <xdr:spPr>
        <a:xfrm>
          <a:off x="3746500" y="163147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93</xdr:row>
      <xdr:rowOff>145164</xdr:rowOff>
    </xdr:from>
    <xdr:ext cx="534377" cy="259045"/>
    <xdr:sp macro="" textlink="">
      <xdr:nvSpPr>
        <xdr:cNvPr id="238" name="テキスト ボックス 237">
          <a:extLst>
            <a:ext uri="{FF2B5EF4-FFF2-40B4-BE49-F238E27FC236}">
              <a16:creationId xmlns:a16="http://schemas.microsoft.com/office/drawing/2014/main" id="{00000000-0008-0000-0600-0000EE000000}"/>
            </a:ext>
          </a:extLst>
        </xdr:cNvPr>
        <xdr:cNvSpPr txBox="1"/>
      </xdr:nvSpPr>
      <xdr:spPr>
        <a:xfrm>
          <a:off x="3530111" y="160900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94,933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95</xdr:row>
      <xdr:rowOff>127040</xdr:rowOff>
    </xdr:from>
    <xdr:to>
      <xdr:col>15</xdr:col>
      <xdr:colOff>50800</xdr:colOff>
      <xdr:row>96</xdr:row>
      <xdr:rowOff>97822</xdr:rowOff>
    </xdr:to>
    <xdr:cxnSp macro="">
      <xdr:nvCxnSpPr>
        <xdr:cNvPr id="239" name="直線コネクタ 238">
          <a:extLst>
            <a:ext uri="{FF2B5EF4-FFF2-40B4-BE49-F238E27FC236}">
              <a16:creationId xmlns:a16="http://schemas.microsoft.com/office/drawing/2014/main" id="{00000000-0008-0000-0600-0000EF000000}"/>
            </a:ext>
          </a:extLst>
        </xdr:cNvPr>
        <xdr:cNvCxnSpPr/>
      </xdr:nvCxnSpPr>
      <xdr:spPr>
        <a:xfrm>
          <a:off x="2019300" y="16414790"/>
          <a:ext cx="889000" cy="1422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95</xdr:row>
      <xdr:rowOff>121514</xdr:rowOff>
    </xdr:from>
    <xdr:to>
      <xdr:col>15</xdr:col>
      <xdr:colOff>101600</xdr:colOff>
      <xdr:row>96</xdr:row>
      <xdr:rowOff>51664</xdr:rowOff>
    </xdr:to>
    <xdr:sp macro="" textlink="">
      <xdr:nvSpPr>
        <xdr:cNvPr id="240" name="フローチャート: 判断 239">
          <a:extLst>
            <a:ext uri="{FF2B5EF4-FFF2-40B4-BE49-F238E27FC236}">
              <a16:creationId xmlns:a16="http://schemas.microsoft.com/office/drawing/2014/main" id="{00000000-0008-0000-0600-0000F0000000}"/>
            </a:ext>
          </a:extLst>
        </xdr:cNvPr>
        <xdr:cNvSpPr/>
      </xdr:nvSpPr>
      <xdr:spPr>
        <a:xfrm>
          <a:off x="2857500" y="164092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94</xdr:row>
      <xdr:rowOff>68191</xdr:rowOff>
    </xdr:from>
    <xdr:ext cx="534377" cy="259045"/>
    <xdr:sp macro="" textlink="">
      <xdr:nvSpPr>
        <xdr:cNvPr id="241" name="テキスト ボックス 240">
          <a:extLst>
            <a:ext uri="{FF2B5EF4-FFF2-40B4-BE49-F238E27FC236}">
              <a16:creationId xmlns:a16="http://schemas.microsoft.com/office/drawing/2014/main" id="{00000000-0008-0000-0600-0000F1000000}"/>
            </a:ext>
          </a:extLst>
        </xdr:cNvPr>
        <xdr:cNvSpPr txBox="1"/>
      </xdr:nvSpPr>
      <xdr:spPr>
        <a:xfrm>
          <a:off x="2641111" y="161844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86,254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95</xdr:row>
      <xdr:rowOff>127040</xdr:rowOff>
    </xdr:from>
    <xdr:to>
      <xdr:col>10</xdr:col>
      <xdr:colOff>114300</xdr:colOff>
      <xdr:row>97</xdr:row>
      <xdr:rowOff>79546</xdr:rowOff>
    </xdr:to>
    <xdr:cxnSp macro="">
      <xdr:nvCxnSpPr>
        <xdr:cNvPr id="242" name="直線コネクタ 241">
          <a:extLst>
            <a:ext uri="{FF2B5EF4-FFF2-40B4-BE49-F238E27FC236}">
              <a16:creationId xmlns:a16="http://schemas.microsoft.com/office/drawing/2014/main" id="{00000000-0008-0000-0600-0000F2000000}"/>
            </a:ext>
          </a:extLst>
        </xdr:cNvPr>
        <xdr:cNvCxnSpPr/>
      </xdr:nvCxnSpPr>
      <xdr:spPr>
        <a:xfrm flipV="1">
          <a:off x="1130300" y="16414790"/>
          <a:ext cx="889000" cy="2954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95</xdr:row>
      <xdr:rowOff>19134</xdr:rowOff>
    </xdr:from>
    <xdr:to>
      <xdr:col>10</xdr:col>
      <xdr:colOff>165100</xdr:colOff>
      <xdr:row>95</xdr:row>
      <xdr:rowOff>120734</xdr:rowOff>
    </xdr:to>
    <xdr:sp macro="" textlink="">
      <xdr:nvSpPr>
        <xdr:cNvPr id="243" name="フローチャート: 判断 242">
          <a:extLst>
            <a:ext uri="{FF2B5EF4-FFF2-40B4-BE49-F238E27FC236}">
              <a16:creationId xmlns:a16="http://schemas.microsoft.com/office/drawing/2014/main" id="{00000000-0008-0000-0600-0000F3000000}"/>
            </a:ext>
          </a:extLst>
        </xdr:cNvPr>
        <xdr:cNvSpPr/>
      </xdr:nvSpPr>
      <xdr:spPr>
        <a:xfrm>
          <a:off x="1968500" y="163068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93</xdr:row>
      <xdr:rowOff>137261</xdr:rowOff>
    </xdr:from>
    <xdr:ext cx="534377" cy="259045"/>
    <xdr:sp macro="" textlink="">
      <xdr:nvSpPr>
        <xdr:cNvPr id="244" name="テキスト ボックス 243">
          <a:extLst>
            <a:ext uri="{FF2B5EF4-FFF2-40B4-BE49-F238E27FC236}">
              <a16:creationId xmlns:a16="http://schemas.microsoft.com/office/drawing/2014/main" id="{00000000-0008-0000-0600-0000F4000000}"/>
            </a:ext>
          </a:extLst>
        </xdr:cNvPr>
        <xdr:cNvSpPr txBox="1"/>
      </xdr:nvSpPr>
      <xdr:spPr>
        <a:xfrm>
          <a:off x="1752111" y="160821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95,659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104380</xdr:rowOff>
    </xdr:from>
    <xdr:to>
      <xdr:col>6</xdr:col>
      <xdr:colOff>38100</xdr:colOff>
      <xdr:row>97</xdr:row>
      <xdr:rowOff>34530</xdr:rowOff>
    </xdr:to>
    <xdr:sp macro="" textlink="">
      <xdr:nvSpPr>
        <xdr:cNvPr id="245" name="フローチャート: 判断 244">
          <a:extLst>
            <a:ext uri="{FF2B5EF4-FFF2-40B4-BE49-F238E27FC236}">
              <a16:creationId xmlns:a16="http://schemas.microsoft.com/office/drawing/2014/main" id="{00000000-0008-0000-0600-0000F5000000}"/>
            </a:ext>
          </a:extLst>
        </xdr:cNvPr>
        <xdr:cNvSpPr/>
      </xdr:nvSpPr>
      <xdr:spPr>
        <a:xfrm>
          <a:off x="1079500" y="16563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51057</xdr:rowOff>
    </xdr:from>
    <xdr:ext cx="534377" cy="259045"/>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863111" y="163388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36584</xdr:rowOff>
    </xdr:from>
    <xdr:to>
      <xdr:col>24</xdr:col>
      <xdr:colOff>114300</xdr:colOff>
      <xdr:row>95</xdr:row>
      <xdr:rowOff>138184</xdr:rowOff>
    </xdr:to>
    <xdr:sp macro="" textlink="">
      <xdr:nvSpPr>
        <xdr:cNvPr id="252" name="楕円 251">
          <a:extLst>
            <a:ext uri="{FF2B5EF4-FFF2-40B4-BE49-F238E27FC236}">
              <a16:creationId xmlns:a16="http://schemas.microsoft.com/office/drawing/2014/main" id="{00000000-0008-0000-0600-0000FC000000}"/>
            </a:ext>
          </a:extLst>
        </xdr:cNvPr>
        <xdr:cNvSpPr/>
      </xdr:nvSpPr>
      <xdr:spPr>
        <a:xfrm>
          <a:off x="4584700" y="163243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95</xdr:row>
      <xdr:rowOff>15011</xdr:rowOff>
    </xdr:from>
    <xdr:ext cx="534377" cy="259045"/>
    <xdr:sp macro="" textlink="">
      <xdr:nvSpPr>
        <xdr:cNvPr id="253" name="扶助費該当値テキスト">
          <a:extLst>
            <a:ext uri="{FF2B5EF4-FFF2-40B4-BE49-F238E27FC236}">
              <a16:creationId xmlns:a16="http://schemas.microsoft.com/office/drawing/2014/main" id="{00000000-0008-0000-0600-0000FD000000}"/>
            </a:ext>
          </a:extLst>
        </xdr:cNvPr>
        <xdr:cNvSpPr txBox="1"/>
      </xdr:nvSpPr>
      <xdr:spPr>
        <a:xfrm>
          <a:off x="4686300" y="163027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94,056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95</xdr:row>
      <xdr:rowOff>91458</xdr:rowOff>
    </xdr:from>
    <xdr:to>
      <xdr:col>20</xdr:col>
      <xdr:colOff>38100</xdr:colOff>
      <xdr:row>96</xdr:row>
      <xdr:rowOff>21608</xdr:rowOff>
    </xdr:to>
    <xdr:sp macro="" textlink="">
      <xdr:nvSpPr>
        <xdr:cNvPr id="254" name="楕円 253">
          <a:extLst>
            <a:ext uri="{FF2B5EF4-FFF2-40B4-BE49-F238E27FC236}">
              <a16:creationId xmlns:a16="http://schemas.microsoft.com/office/drawing/2014/main" id="{00000000-0008-0000-0600-0000FE000000}"/>
            </a:ext>
          </a:extLst>
        </xdr:cNvPr>
        <xdr:cNvSpPr/>
      </xdr:nvSpPr>
      <xdr:spPr>
        <a:xfrm>
          <a:off x="3746500" y="163792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96</xdr:row>
      <xdr:rowOff>12735</xdr:rowOff>
    </xdr:from>
    <xdr:ext cx="534377" cy="259045"/>
    <xdr:sp macro="" textlink="">
      <xdr:nvSpPr>
        <xdr:cNvPr id="255" name="テキスト ボックス 254">
          <a:extLst>
            <a:ext uri="{FF2B5EF4-FFF2-40B4-BE49-F238E27FC236}">
              <a16:creationId xmlns:a16="http://schemas.microsoft.com/office/drawing/2014/main" id="{00000000-0008-0000-0600-0000FF000000}"/>
            </a:ext>
          </a:extLst>
        </xdr:cNvPr>
        <xdr:cNvSpPr txBox="1"/>
      </xdr:nvSpPr>
      <xdr:spPr>
        <a:xfrm>
          <a:off x="3530111" y="164719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89,015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96</xdr:row>
      <xdr:rowOff>47022</xdr:rowOff>
    </xdr:from>
    <xdr:to>
      <xdr:col>15</xdr:col>
      <xdr:colOff>101600</xdr:colOff>
      <xdr:row>96</xdr:row>
      <xdr:rowOff>148622</xdr:rowOff>
    </xdr:to>
    <xdr:sp macro="" textlink="">
      <xdr:nvSpPr>
        <xdr:cNvPr id="256" name="楕円 255">
          <a:extLst>
            <a:ext uri="{FF2B5EF4-FFF2-40B4-BE49-F238E27FC236}">
              <a16:creationId xmlns:a16="http://schemas.microsoft.com/office/drawing/2014/main" id="{00000000-0008-0000-0600-000000010000}"/>
            </a:ext>
          </a:extLst>
        </xdr:cNvPr>
        <xdr:cNvSpPr/>
      </xdr:nvSpPr>
      <xdr:spPr>
        <a:xfrm>
          <a:off x="2857500" y="165062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139749</xdr:rowOff>
    </xdr:from>
    <xdr:ext cx="534377" cy="259045"/>
    <xdr:sp macro="" textlink="">
      <xdr:nvSpPr>
        <xdr:cNvPr id="257" name="テキスト ボックス 256">
          <a:extLst>
            <a:ext uri="{FF2B5EF4-FFF2-40B4-BE49-F238E27FC236}">
              <a16:creationId xmlns:a16="http://schemas.microsoft.com/office/drawing/2014/main" id="{00000000-0008-0000-0600-000001010000}"/>
            </a:ext>
          </a:extLst>
        </xdr:cNvPr>
        <xdr:cNvSpPr txBox="1"/>
      </xdr:nvSpPr>
      <xdr:spPr>
        <a:xfrm>
          <a:off x="2641111" y="165989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77,347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95</xdr:row>
      <xdr:rowOff>76240</xdr:rowOff>
    </xdr:from>
    <xdr:to>
      <xdr:col>10</xdr:col>
      <xdr:colOff>165100</xdr:colOff>
      <xdr:row>96</xdr:row>
      <xdr:rowOff>6390</xdr:rowOff>
    </xdr:to>
    <xdr:sp macro="" textlink="">
      <xdr:nvSpPr>
        <xdr:cNvPr id="258" name="楕円 257">
          <a:extLst>
            <a:ext uri="{FF2B5EF4-FFF2-40B4-BE49-F238E27FC236}">
              <a16:creationId xmlns:a16="http://schemas.microsoft.com/office/drawing/2014/main" id="{00000000-0008-0000-0600-000002010000}"/>
            </a:ext>
          </a:extLst>
        </xdr:cNvPr>
        <xdr:cNvSpPr/>
      </xdr:nvSpPr>
      <xdr:spPr>
        <a:xfrm>
          <a:off x="1968500" y="163639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95</xdr:row>
      <xdr:rowOff>168967</xdr:rowOff>
    </xdr:from>
    <xdr:ext cx="534377" cy="259045"/>
    <xdr:sp macro="" textlink="">
      <xdr:nvSpPr>
        <xdr:cNvPr id="259" name="テキスト ボックス 258">
          <a:extLst>
            <a:ext uri="{FF2B5EF4-FFF2-40B4-BE49-F238E27FC236}">
              <a16:creationId xmlns:a16="http://schemas.microsoft.com/office/drawing/2014/main" id="{00000000-0008-0000-0600-000003010000}"/>
            </a:ext>
          </a:extLst>
        </xdr:cNvPr>
        <xdr:cNvSpPr txBox="1"/>
      </xdr:nvSpPr>
      <xdr:spPr>
        <a:xfrm>
          <a:off x="1752111" y="164567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90,413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28746</xdr:rowOff>
    </xdr:from>
    <xdr:to>
      <xdr:col>6</xdr:col>
      <xdr:colOff>38100</xdr:colOff>
      <xdr:row>97</xdr:row>
      <xdr:rowOff>130346</xdr:rowOff>
    </xdr:to>
    <xdr:sp macro="" textlink="">
      <xdr:nvSpPr>
        <xdr:cNvPr id="260" name="楕円 259">
          <a:extLst>
            <a:ext uri="{FF2B5EF4-FFF2-40B4-BE49-F238E27FC236}">
              <a16:creationId xmlns:a16="http://schemas.microsoft.com/office/drawing/2014/main" id="{00000000-0008-0000-0600-000004010000}"/>
            </a:ext>
          </a:extLst>
        </xdr:cNvPr>
        <xdr:cNvSpPr/>
      </xdr:nvSpPr>
      <xdr:spPr>
        <a:xfrm>
          <a:off x="1079500" y="166593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121473</xdr:rowOff>
    </xdr:from>
    <xdr:ext cx="534377" cy="259045"/>
    <xdr:sp macro="" textlink="">
      <xdr:nvSpPr>
        <xdr:cNvPr id="261" name="テキスト ボックス 260">
          <a:extLst>
            <a:ext uri="{FF2B5EF4-FFF2-40B4-BE49-F238E27FC236}">
              <a16:creationId xmlns:a16="http://schemas.microsoft.com/office/drawing/2014/main" id="{00000000-0008-0000-0600-000005010000}"/>
            </a:ext>
          </a:extLst>
        </xdr:cNvPr>
        <xdr:cNvSpPr txBox="1"/>
      </xdr:nvSpPr>
      <xdr:spPr>
        <a:xfrm>
          <a:off x="863111" y="167521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63,276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2" name="正方形/長方形 261">
          <a:extLst>
            <a:ext uri="{FF2B5EF4-FFF2-40B4-BE49-F238E27FC236}">
              <a16:creationId xmlns:a16="http://schemas.microsoft.com/office/drawing/2014/main" id="{00000000-0008-0000-0600-000006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3" name="正方形/長方形 262">
          <a:extLst>
            <a:ext uri="{FF2B5EF4-FFF2-40B4-BE49-F238E27FC236}">
              <a16:creationId xmlns:a16="http://schemas.microsoft.com/office/drawing/2014/main" id="{00000000-0008-0000-0600-000007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46,783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0" name="テキスト ボックス 269">
          <a:extLst>
            <a:ext uri="{FF2B5EF4-FFF2-40B4-BE49-F238E27FC236}">
              <a16:creationId xmlns:a16="http://schemas.microsoft.com/office/drawing/2014/main" id="{00000000-0008-0000-0600-00000E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1" name="直線コネクタ 270">
          <a:extLst>
            <a:ext uri="{FF2B5EF4-FFF2-40B4-BE49-F238E27FC236}">
              <a16:creationId xmlns:a16="http://schemas.microsoft.com/office/drawing/2014/main" id="{00000000-0008-0000-0600-00000F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2" name="直線コネクタ 271">
          <a:extLst>
            <a:ext uri="{FF2B5EF4-FFF2-40B4-BE49-F238E27FC236}">
              <a16:creationId xmlns:a16="http://schemas.microsoft.com/office/drawing/2014/main" id="{00000000-0008-0000-0600-000010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3" name="テキスト ボックス 272">
          <a:extLst>
            <a:ext uri="{FF2B5EF4-FFF2-40B4-BE49-F238E27FC236}">
              <a16:creationId xmlns:a16="http://schemas.microsoft.com/office/drawing/2014/main" id="{00000000-0008-0000-0600-000011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4" name="直線コネクタ 273">
          <a:extLst>
            <a:ext uri="{FF2B5EF4-FFF2-40B4-BE49-F238E27FC236}">
              <a16:creationId xmlns:a16="http://schemas.microsoft.com/office/drawing/2014/main" id="{00000000-0008-0000-0600-000012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35577</xdr:rowOff>
    </xdr:from>
    <xdr:ext cx="595419" cy="259045"/>
    <xdr:sp macro="" textlink="">
      <xdr:nvSpPr>
        <xdr:cNvPr id="275" name="テキスト ボックス 274">
          <a:extLst>
            <a:ext uri="{FF2B5EF4-FFF2-40B4-BE49-F238E27FC236}">
              <a16:creationId xmlns:a16="http://schemas.microsoft.com/office/drawing/2014/main" id="{00000000-0008-0000-0600-000013010000}"/>
            </a:ext>
          </a:extLst>
        </xdr:cNvPr>
        <xdr:cNvSpPr txBox="1"/>
      </xdr:nvSpPr>
      <xdr:spPr>
        <a:xfrm>
          <a:off x="6008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6" name="直線コネクタ 275">
          <a:extLst>
            <a:ext uri="{FF2B5EF4-FFF2-40B4-BE49-F238E27FC236}">
              <a16:creationId xmlns:a16="http://schemas.microsoft.com/office/drawing/2014/main" id="{00000000-0008-0000-0600-000014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168927</xdr:rowOff>
    </xdr:from>
    <xdr:ext cx="595419" cy="259045"/>
    <xdr:sp macro="" textlink="">
      <xdr:nvSpPr>
        <xdr:cNvPr id="277" name="テキスト ボックス 276">
          <a:extLst>
            <a:ext uri="{FF2B5EF4-FFF2-40B4-BE49-F238E27FC236}">
              <a16:creationId xmlns:a16="http://schemas.microsoft.com/office/drawing/2014/main" id="{00000000-0008-0000-0600-000015010000}"/>
            </a:ext>
          </a:extLst>
        </xdr:cNvPr>
        <xdr:cNvSpPr txBox="1"/>
      </xdr:nvSpPr>
      <xdr:spPr>
        <a:xfrm>
          <a:off x="6008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78" name="直線コネクタ 277">
          <a:extLst>
            <a:ext uri="{FF2B5EF4-FFF2-40B4-BE49-F238E27FC236}">
              <a16:creationId xmlns:a16="http://schemas.microsoft.com/office/drawing/2014/main" id="{00000000-0008-0000-0600-000016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130827</xdr:rowOff>
    </xdr:from>
    <xdr:ext cx="595419" cy="259045"/>
    <xdr:sp macro="" textlink="">
      <xdr:nvSpPr>
        <xdr:cNvPr id="279" name="テキスト ボックス 278">
          <a:extLst>
            <a:ext uri="{FF2B5EF4-FFF2-40B4-BE49-F238E27FC236}">
              <a16:creationId xmlns:a16="http://schemas.microsoft.com/office/drawing/2014/main" id="{00000000-0008-0000-0600-000017010000}"/>
            </a:ext>
          </a:extLst>
        </xdr:cNvPr>
        <xdr:cNvSpPr txBox="1"/>
      </xdr:nvSpPr>
      <xdr:spPr>
        <a:xfrm>
          <a:off x="6008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0" name="直線コネクタ 279">
          <a:extLst>
            <a:ext uri="{FF2B5EF4-FFF2-40B4-BE49-F238E27FC236}">
              <a16:creationId xmlns:a16="http://schemas.microsoft.com/office/drawing/2014/main" id="{00000000-0008-0000-0600-000018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92727</xdr:rowOff>
    </xdr:from>
    <xdr:ext cx="595419" cy="259045"/>
    <xdr:sp macro="" textlink="">
      <xdr:nvSpPr>
        <xdr:cNvPr id="281" name="テキスト ボックス 280">
          <a:extLst>
            <a:ext uri="{FF2B5EF4-FFF2-40B4-BE49-F238E27FC236}">
              <a16:creationId xmlns:a16="http://schemas.microsoft.com/office/drawing/2014/main" id="{00000000-0008-0000-0600-000019010000}"/>
            </a:ext>
          </a:extLst>
        </xdr:cNvPr>
        <xdr:cNvSpPr txBox="1"/>
      </xdr:nvSpPr>
      <xdr:spPr>
        <a:xfrm>
          <a:off x="6008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2" name="直線コネクタ 281">
          <a:extLst>
            <a:ext uri="{FF2B5EF4-FFF2-40B4-BE49-F238E27FC236}">
              <a16:creationId xmlns:a16="http://schemas.microsoft.com/office/drawing/2014/main" id="{00000000-0008-0000-0600-00001A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3" name="テキスト ボックス 282">
          <a:extLst>
            <a:ext uri="{FF2B5EF4-FFF2-40B4-BE49-F238E27FC236}">
              <a16:creationId xmlns:a16="http://schemas.microsoft.com/office/drawing/2014/main" id="{00000000-0008-0000-0600-00001B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4" name="補助費等グラフ枠">
          <a:extLst>
            <a:ext uri="{FF2B5EF4-FFF2-40B4-BE49-F238E27FC236}">
              <a16:creationId xmlns:a16="http://schemas.microsoft.com/office/drawing/2014/main" id="{00000000-0008-0000-0600-00001C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22821</xdr:rowOff>
    </xdr:from>
    <xdr:to>
      <xdr:col>54</xdr:col>
      <xdr:colOff>189865</xdr:colOff>
      <xdr:row>38</xdr:row>
      <xdr:rowOff>49509</xdr:rowOff>
    </xdr:to>
    <xdr:cxnSp macro="">
      <xdr:nvCxnSpPr>
        <xdr:cNvPr id="285" name="直線コネクタ 284">
          <a:extLst>
            <a:ext uri="{FF2B5EF4-FFF2-40B4-BE49-F238E27FC236}">
              <a16:creationId xmlns:a16="http://schemas.microsoft.com/office/drawing/2014/main" id="{00000000-0008-0000-0600-00001D010000}"/>
            </a:ext>
          </a:extLst>
        </xdr:cNvPr>
        <xdr:cNvCxnSpPr/>
      </xdr:nvCxnSpPr>
      <xdr:spPr>
        <a:xfrm flipV="1">
          <a:off x="10475595" y="5166321"/>
          <a:ext cx="1270" cy="139828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53336</xdr:rowOff>
    </xdr:from>
    <xdr:ext cx="534377" cy="259045"/>
    <xdr:sp macro="" textlink="">
      <xdr:nvSpPr>
        <xdr:cNvPr id="286" name="補助費等最小値テキスト">
          <a:extLst>
            <a:ext uri="{FF2B5EF4-FFF2-40B4-BE49-F238E27FC236}">
              <a16:creationId xmlns:a16="http://schemas.microsoft.com/office/drawing/2014/main" id="{00000000-0008-0000-0600-00001E010000}"/>
            </a:ext>
          </a:extLst>
        </xdr:cNvPr>
        <xdr:cNvSpPr txBox="1"/>
      </xdr:nvSpPr>
      <xdr:spPr>
        <a:xfrm>
          <a:off x="10528300" y="65684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43,672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49509</xdr:rowOff>
    </xdr:from>
    <xdr:to>
      <xdr:col>55</xdr:col>
      <xdr:colOff>88900</xdr:colOff>
      <xdr:row>38</xdr:row>
      <xdr:rowOff>49509</xdr:rowOff>
    </xdr:to>
    <xdr:cxnSp macro="">
      <xdr:nvCxnSpPr>
        <xdr:cNvPr id="287" name="直線コネクタ 286">
          <a:extLst>
            <a:ext uri="{FF2B5EF4-FFF2-40B4-BE49-F238E27FC236}">
              <a16:creationId xmlns:a16="http://schemas.microsoft.com/office/drawing/2014/main" id="{00000000-0008-0000-0600-00001F010000}"/>
            </a:ext>
          </a:extLst>
        </xdr:cNvPr>
        <xdr:cNvCxnSpPr/>
      </xdr:nvCxnSpPr>
      <xdr:spPr>
        <a:xfrm>
          <a:off x="10388600" y="65646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140948</xdr:rowOff>
    </xdr:from>
    <xdr:ext cx="599010" cy="259045"/>
    <xdr:sp macro="" textlink="">
      <xdr:nvSpPr>
        <xdr:cNvPr id="288" name="補助費等最大値テキスト">
          <a:extLst>
            <a:ext uri="{FF2B5EF4-FFF2-40B4-BE49-F238E27FC236}">
              <a16:creationId xmlns:a16="http://schemas.microsoft.com/office/drawing/2014/main" id="{00000000-0008-0000-0600-000020010000}"/>
            </a:ext>
          </a:extLst>
        </xdr:cNvPr>
        <xdr:cNvSpPr txBox="1"/>
      </xdr:nvSpPr>
      <xdr:spPr>
        <a:xfrm>
          <a:off x="10528300" y="49415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410,677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30</xdr:row>
      <xdr:rowOff>22821</xdr:rowOff>
    </xdr:from>
    <xdr:to>
      <xdr:col>55</xdr:col>
      <xdr:colOff>88900</xdr:colOff>
      <xdr:row>30</xdr:row>
      <xdr:rowOff>22821</xdr:rowOff>
    </xdr:to>
    <xdr:cxnSp macro="">
      <xdr:nvCxnSpPr>
        <xdr:cNvPr id="289" name="直線コネクタ 288">
          <a:extLst>
            <a:ext uri="{FF2B5EF4-FFF2-40B4-BE49-F238E27FC236}">
              <a16:creationId xmlns:a16="http://schemas.microsoft.com/office/drawing/2014/main" id="{00000000-0008-0000-0600-000021010000}"/>
            </a:ext>
          </a:extLst>
        </xdr:cNvPr>
        <xdr:cNvCxnSpPr/>
      </xdr:nvCxnSpPr>
      <xdr:spPr>
        <a:xfrm>
          <a:off x="10388600" y="51663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35</xdr:row>
      <xdr:rowOff>60094</xdr:rowOff>
    </xdr:from>
    <xdr:to>
      <xdr:col>55</xdr:col>
      <xdr:colOff>0</xdr:colOff>
      <xdr:row>36</xdr:row>
      <xdr:rowOff>148501</xdr:rowOff>
    </xdr:to>
    <xdr:cxnSp macro="">
      <xdr:nvCxnSpPr>
        <xdr:cNvPr id="290" name="直線コネクタ 289">
          <a:extLst>
            <a:ext uri="{FF2B5EF4-FFF2-40B4-BE49-F238E27FC236}">
              <a16:creationId xmlns:a16="http://schemas.microsoft.com/office/drawing/2014/main" id="{00000000-0008-0000-0600-000022010000}"/>
            </a:ext>
          </a:extLst>
        </xdr:cNvPr>
        <xdr:cNvCxnSpPr/>
      </xdr:nvCxnSpPr>
      <xdr:spPr>
        <a:xfrm flipV="1">
          <a:off x="9639300" y="6060844"/>
          <a:ext cx="838200" cy="2598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82723</xdr:rowOff>
    </xdr:from>
    <xdr:ext cx="599010" cy="259045"/>
    <xdr:sp macro="" textlink="">
      <xdr:nvSpPr>
        <xdr:cNvPr id="291" name="補助費等平均値テキスト">
          <a:extLst>
            <a:ext uri="{FF2B5EF4-FFF2-40B4-BE49-F238E27FC236}">
              <a16:creationId xmlns:a16="http://schemas.microsoft.com/office/drawing/2014/main" id="{00000000-0008-0000-0600-000023010000}"/>
            </a:ext>
          </a:extLst>
        </xdr:cNvPr>
        <xdr:cNvSpPr txBox="1"/>
      </xdr:nvSpPr>
      <xdr:spPr>
        <a:xfrm>
          <a:off x="10528300" y="625492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105,959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104296</xdr:rowOff>
    </xdr:from>
    <xdr:to>
      <xdr:col>55</xdr:col>
      <xdr:colOff>50800</xdr:colOff>
      <xdr:row>37</xdr:row>
      <xdr:rowOff>34446</xdr:rowOff>
    </xdr:to>
    <xdr:sp macro="" textlink="">
      <xdr:nvSpPr>
        <xdr:cNvPr id="292" name="フローチャート: 判断 291">
          <a:extLst>
            <a:ext uri="{FF2B5EF4-FFF2-40B4-BE49-F238E27FC236}">
              <a16:creationId xmlns:a16="http://schemas.microsoft.com/office/drawing/2014/main" id="{00000000-0008-0000-0600-000024010000}"/>
            </a:ext>
          </a:extLst>
        </xdr:cNvPr>
        <xdr:cNvSpPr/>
      </xdr:nvSpPr>
      <xdr:spPr>
        <a:xfrm>
          <a:off x="10426700" y="62764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36</xdr:row>
      <xdr:rowOff>101409</xdr:rowOff>
    </xdr:from>
    <xdr:to>
      <xdr:col>50</xdr:col>
      <xdr:colOff>114300</xdr:colOff>
      <xdr:row>36</xdr:row>
      <xdr:rowOff>148501</xdr:rowOff>
    </xdr:to>
    <xdr:cxnSp macro="">
      <xdr:nvCxnSpPr>
        <xdr:cNvPr id="293" name="直線コネクタ 292">
          <a:extLst>
            <a:ext uri="{FF2B5EF4-FFF2-40B4-BE49-F238E27FC236}">
              <a16:creationId xmlns:a16="http://schemas.microsoft.com/office/drawing/2014/main" id="{00000000-0008-0000-0600-000025010000}"/>
            </a:ext>
          </a:extLst>
        </xdr:cNvPr>
        <xdr:cNvCxnSpPr/>
      </xdr:nvCxnSpPr>
      <xdr:spPr>
        <a:xfrm>
          <a:off x="8750300" y="6273609"/>
          <a:ext cx="889000" cy="470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137885</xdr:rowOff>
    </xdr:from>
    <xdr:to>
      <xdr:col>50</xdr:col>
      <xdr:colOff>165100</xdr:colOff>
      <xdr:row>37</xdr:row>
      <xdr:rowOff>68035</xdr:rowOff>
    </xdr:to>
    <xdr:sp macro="" textlink="">
      <xdr:nvSpPr>
        <xdr:cNvPr id="294" name="フローチャート: 判断 293">
          <a:extLst>
            <a:ext uri="{FF2B5EF4-FFF2-40B4-BE49-F238E27FC236}">
              <a16:creationId xmlns:a16="http://schemas.microsoft.com/office/drawing/2014/main" id="{00000000-0008-0000-0600-000026010000}"/>
            </a:ext>
          </a:extLst>
        </xdr:cNvPr>
        <xdr:cNvSpPr/>
      </xdr:nvSpPr>
      <xdr:spPr>
        <a:xfrm>
          <a:off x="9588500" y="6310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37</xdr:row>
      <xdr:rowOff>59162</xdr:rowOff>
    </xdr:from>
    <xdr:ext cx="534377" cy="259045"/>
    <xdr:sp macro="" textlink="">
      <xdr:nvSpPr>
        <xdr:cNvPr id="295" name="テキスト ボックス 294">
          <a:extLst>
            <a:ext uri="{FF2B5EF4-FFF2-40B4-BE49-F238E27FC236}">
              <a16:creationId xmlns:a16="http://schemas.microsoft.com/office/drawing/2014/main" id="{00000000-0008-0000-0600-000027010000}"/>
            </a:ext>
          </a:extLst>
        </xdr:cNvPr>
        <xdr:cNvSpPr txBox="1"/>
      </xdr:nvSpPr>
      <xdr:spPr>
        <a:xfrm>
          <a:off x="9372111" y="64028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36</xdr:row>
      <xdr:rowOff>101409</xdr:rowOff>
    </xdr:from>
    <xdr:to>
      <xdr:col>45</xdr:col>
      <xdr:colOff>177800</xdr:colOff>
      <xdr:row>36</xdr:row>
      <xdr:rowOff>168206</xdr:rowOff>
    </xdr:to>
    <xdr:cxnSp macro="">
      <xdr:nvCxnSpPr>
        <xdr:cNvPr id="296" name="直線コネクタ 295">
          <a:extLst>
            <a:ext uri="{FF2B5EF4-FFF2-40B4-BE49-F238E27FC236}">
              <a16:creationId xmlns:a16="http://schemas.microsoft.com/office/drawing/2014/main" id="{00000000-0008-0000-0600-000028010000}"/>
            </a:ext>
          </a:extLst>
        </xdr:cNvPr>
        <xdr:cNvCxnSpPr/>
      </xdr:nvCxnSpPr>
      <xdr:spPr>
        <a:xfrm flipV="1">
          <a:off x="7861300" y="6273609"/>
          <a:ext cx="889000" cy="667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139760</xdr:rowOff>
    </xdr:from>
    <xdr:to>
      <xdr:col>46</xdr:col>
      <xdr:colOff>38100</xdr:colOff>
      <xdr:row>37</xdr:row>
      <xdr:rowOff>69910</xdr:rowOff>
    </xdr:to>
    <xdr:sp macro="" textlink="">
      <xdr:nvSpPr>
        <xdr:cNvPr id="297" name="フローチャート: 判断 296">
          <a:extLst>
            <a:ext uri="{FF2B5EF4-FFF2-40B4-BE49-F238E27FC236}">
              <a16:creationId xmlns:a16="http://schemas.microsoft.com/office/drawing/2014/main" id="{00000000-0008-0000-0600-000029010000}"/>
            </a:ext>
          </a:extLst>
        </xdr:cNvPr>
        <xdr:cNvSpPr/>
      </xdr:nvSpPr>
      <xdr:spPr>
        <a:xfrm>
          <a:off x="8699500" y="6311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37</xdr:row>
      <xdr:rowOff>61037</xdr:rowOff>
    </xdr:from>
    <xdr:ext cx="534377" cy="259045"/>
    <xdr:sp macro="" textlink="">
      <xdr:nvSpPr>
        <xdr:cNvPr id="298" name="テキスト ボックス 297">
          <a:extLst>
            <a:ext uri="{FF2B5EF4-FFF2-40B4-BE49-F238E27FC236}">
              <a16:creationId xmlns:a16="http://schemas.microsoft.com/office/drawing/2014/main" id="{00000000-0008-0000-0600-00002A010000}"/>
            </a:ext>
          </a:extLst>
        </xdr:cNvPr>
        <xdr:cNvSpPr txBox="1"/>
      </xdr:nvSpPr>
      <xdr:spPr>
        <a:xfrm>
          <a:off x="8483111" y="64046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34</xdr:row>
      <xdr:rowOff>95553</xdr:rowOff>
    </xdr:from>
    <xdr:to>
      <xdr:col>41</xdr:col>
      <xdr:colOff>50800</xdr:colOff>
      <xdr:row>36</xdr:row>
      <xdr:rowOff>168206</xdr:rowOff>
    </xdr:to>
    <xdr:cxnSp macro="">
      <xdr:nvCxnSpPr>
        <xdr:cNvPr id="299" name="直線コネクタ 298">
          <a:extLst>
            <a:ext uri="{FF2B5EF4-FFF2-40B4-BE49-F238E27FC236}">
              <a16:creationId xmlns:a16="http://schemas.microsoft.com/office/drawing/2014/main" id="{00000000-0008-0000-0600-00002B010000}"/>
            </a:ext>
          </a:extLst>
        </xdr:cNvPr>
        <xdr:cNvCxnSpPr/>
      </xdr:nvCxnSpPr>
      <xdr:spPr>
        <a:xfrm>
          <a:off x="6972300" y="5924853"/>
          <a:ext cx="889000" cy="4155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5541</xdr:rowOff>
    </xdr:from>
    <xdr:to>
      <xdr:col>41</xdr:col>
      <xdr:colOff>101600</xdr:colOff>
      <xdr:row>37</xdr:row>
      <xdr:rowOff>107141</xdr:rowOff>
    </xdr:to>
    <xdr:sp macro="" textlink="">
      <xdr:nvSpPr>
        <xdr:cNvPr id="300" name="フローチャート: 判断 299">
          <a:extLst>
            <a:ext uri="{FF2B5EF4-FFF2-40B4-BE49-F238E27FC236}">
              <a16:creationId xmlns:a16="http://schemas.microsoft.com/office/drawing/2014/main" id="{00000000-0008-0000-0600-00002C010000}"/>
            </a:ext>
          </a:extLst>
        </xdr:cNvPr>
        <xdr:cNvSpPr/>
      </xdr:nvSpPr>
      <xdr:spPr>
        <a:xfrm>
          <a:off x="7810500" y="63491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37</xdr:row>
      <xdr:rowOff>98268</xdr:rowOff>
    </xdr:from>
    <xdr:ext cx="534377" cy="259045"/>
    <xdr:sp macro="" textlink="">
      <xdr:nvSpPr>
        <xdr:cNvPr id="301" name="テキスト ボックス 300">
          <a:extLst>
            <a:ext uri="{FF2B5EF4-FFF2-40B4-BE49-F238E27FC236}">
              <a16:creationId xmlns:a16="http://schemas.microsoft.com/office/drawing/2014/main" id="{00000000-0008-0000-0600-00002D010000}"/>
            </a:ext>
          </a:extLst>
        </xdr:cNvPr>
        <xdr:cNvSpPr txBox="1"/>
      </xdr:nvSpPr>
      <xdr:spPr>
        <a:xfrm>
          <a:off x="7594111" y="64419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86,879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34</xdr:row>
      <xdr:rowOff>125503</xdr:rowOff>
    </xdr:from>
    <xdr:to>
      <xdr:col>36</xdr:col>
      <xdr:colOff>165100</xdr:colOff>
      <xdr:row>35</xdr:row>
      <xdr:rowOff>55653</xdr:rowOff>
    </xdr:to>
    <xdr:sp macro="" textlink="">
      <xdr:nvSpPr>
        <xdr:cNvPr id="302" name="フローチャート: 判断 301">
          <a:extLst>
            <a:ext uri="{FF2B5EF4-FFF2-40B4-BE49-F238E27FC236}">
              <a16:creationId xmlns:a16="http://schemas.microsoft.com/office/drawing/2014/main" id="{00000000-0008-0000-0600-00002E010000}"/>
            </a:ext>
          </a:extLst>
        </xdr:cNvPr>
        <xdr:cNvSpPr/>
      </xdr:nvSpPr>
      <xdr:spPr>
        <a:xfrm>
          <a:off x="6921500" y="59548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35</xdr:row>
      <xdr:rowOff>46780</xdr:rowOff>
    </xdr:from>
    <xdr:ext cx="599010" cy="259045"/>
    <xdr:sp macro=""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6672795" y="60475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190,393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600-000030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600-000034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35</xdr:row>
      <xdr:rowOff>9294</xdr:rowOff>
    </xdr:from>
    <xdr:to>
      <xdr:col>55</xdr:col>
      <xdr:colOff>50800</xdr:colOff>
      <xdr:row>35</xdr:row>
      <xdr:rowOff>110894</xdr:rowOff>
    </xdr:to>
    <xdr:sp macro="" textlink="">
      <xdr:nvSpPr>
        <xdr:cNvPr id="309" name="楕円 308">
          <a:extLst>
            <a:ext uri="{FF2B5EF4-FFF2-40B4-BE49-F238E27FC236}">
              <a16:creationId xmlns:a16="http://schemas.microsoft.com/office/drawing/2014/main" id="{00000000-0008-0000-0600-000035010000}"/>
            </a:ext>
          </a:extLst>
        </xdr:cNvPr>
        <xdr:cNvSpPr/>
      </xdr:nvSpPr>
      <xdr:spPr>
        <a:xfrm>
          <a:off x="10426700" y="60100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34</xdr:row>
      <xdr:rowOff>32171</xdr:rowOff>
    </xdr:from>
    <xdr:ext cx="599010" cy="259045"/>
    <xdr:sp macro="" textlink="">
      <xdr:nvSpPr>
        <xdr:cNvPr id="310" name="補助費等該当値テキスト">
          <a:extLst>
            <a:ext uri="{FF2B5EF4-FFF2-40B4-BE49-F238E27FC236}">
              <a16:creationId xmlns:a16="http://schemas.microsoft.com/office/drawing/2014/main" id="{00000000-0008-0000-0600-000036010000}"/>
            </a:ext>
          </a:extLst>
        </xdr:cNvPr>
        <xdr:cNvSpPr txBox="1"/>
      </xdr:nvSpPr>
      <xdr:spPr>
        <a:xfrm>
          <a:off x="10528300" y="58614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175,894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36</xdr:row>
      <xdr:rowOff>97701</xdr:rowOff>
    </xdr:from>
    <xdr:to>
      <xdr:col>50</xdr:col>
      <xdr:colOff>165100</xdr:colOff>
      <xdr:row>37</xdr:row>
      <xdr:rowOff>27851</xdr:rowOff>
    </xdr:to>
    <xdr:sp macro="" textlink="">
      <xdr:nvSpPr>
        <xdr:cNvPr id="311" name="楕円 310">
          <a:extLst>
            <a:ext uri="{FF2B5EF4-FFF2-40B4-BE49-F238E27FC236}">
              <a16:creationId xmlns:a16="http://schemas.microsoft.com/office/drawing/2014/main" id="{00000000-0008-0000-0600-000037010000}"/>
            </a:ext>
          </a:extLst>
        </xdr:cNvPr>
        <xdr:cNvSpPr/>
      </xdr:nvSpPr>
      <xdr:spPr>
        <a:xfrm>
          <a:off x="9588500" y="62699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35</xdr:row>
      <xdr:rowOff>44378</xdr:rowOff>
    </xdr:from>
    <xdr:ext cx="599010" cy="259045"/>
    <xdr:sp macro="" textlink="">
      <xdr:nvSpPr>
        <xdr:cNvPr id="312" name="テキスト ボックス 311">
          <a:extLst>
            <a:ext uri="{FF2B5EF4-FFF2-40B4-BE49-F238E27FC236}">
              <a16:creationId xmlns:a16="http://schemas.microsoft.com/office/drawing/2014/main" id="{00000000-0008-0000-0600-000038010000}"/>
            </a:ext>
          </a:extLst>
        </xdr:cNvPr>
        <xdr:cNvSpPr txBox="1"/>
      </xdr:nvSpPr>
      <xdr:spPr>
        <a:xfrm>
          <a:off x="9339795" y="60451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107,690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36</xdr:row>
      <xdr:rowOff>50609</xdr:rowOff>
    </xdr:from>
    <xdr:to>
      <xdr:col>46</xdr:col>
      <xdr:colOff>38100</xdr:colOff>
      <xdr:row>36</xdr:row>
      <xdr:rowOff>152209</xdr:rowOff>
    </xdr:to>
    <xdr:sp macro="" textlink="">
      <xdr:nvSpPr>
        <xdr:cNvPr id="313" name="楕円 312">
          <a:extLst>
            <a:ext uri="{FF2B5EF4-FFF2-40B4-BE49-F238E27FC236}">
              <a16:creationId xmlns:a16="http://schemas.microsoft.com/office/drawing/2014/main" id="{00000000-0008-0000-0600-000039010000}"/>
            </a:ext>
          </a:extLst>
        </xdr:cNvPr>
        <xdr:cNvSpPr/>
      </xdr:nvSpPr>
      <xdr:spPr>
        <a:xfrm>
          <a:off x="8699500" y="62228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34</xdr:row>
      <xdr:rowOff>168736</xdr:rowOff>
    </xdr:from>
    <xdr:ext cx="599010" cy="259045"/>
    <xdr:sp macro="" textlink="">
      <xdr:nvSpPr>
        <xdr:cNvPr id="314" name="テキスト ボックス 313">
          <a:extLst>
            <a:ext uri="{FF2B5EF4-FFF2-40B4-BE49-F238E27FC236}">
              <a16:creationId xmlns:a16="http://schemas.microsoft.com/office/drawing/2014/main" id="{00000000-0008-0000-0600-00003A010000}"/>
            </a:ext>
          </a:extLst>
        </xdr:cNvPr>
        <xdr:cNvSpPr txBox="1"/>
      </xdr:nvSpPr>
      <xdr:spPr>
        <a:xfrm>
          <a:off x="8450795" y="59980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120,050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36</xdr:row>
      <xdr:rowOff>117406</xdr:rowOff>
    </xdr:from>
    <xdr:to>
      <xdr:col>41</xdr:col>
      <xdr:colOff>101600</xdr:colOff>
      <xdr:row>37</xdr:row>
      <xdr:rowOff>47556</xdr:rowOff>
    </xdr:to>
    <xdr:sp macro="" textlink="">
      <xdr:nvSpPr>
        <xdr:cNvPr id="315" name="楕円 314">
          <a:extLst>
            <a:ext uri="{FF2B5EF4-FFF2-40B4-BE49-F238E27FC236}">
              <a16:creationId xmlns:a16="http://schemas.microsoft.com/office/drawing/2014/main" id="{00000000-0008-0000-0600-00003B010000}"/>
            </a:ext>
          </a:extLst>
        </xdr:cNvPr>
        <xdr:cNvSpPr/>
      </xdr:nvSpPr>
      <xdr:spPr>
        <a:xfrm>
          <a:off x="7810500" y="62896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35</xdr:row>
      <xdr:rowOff>64083</xdr:rowOff>
    </xdr:from>
    <xdr:ext cx="599010" cy="259045"/>
    <xdr:sp macro="" textlink="">
      <xdr:nvSpPr>
        <xdr:cNvPr id="316" name="テキスト ボックス 315">
          <a:extLst>
            <a:ext uri="{FF2B5EF4-FFF2-40B4-BE49-F238E27FC236}">
              <a16:creationId xmlns:a16="http://schemas.microsoft.com/office/drawing/2014/main" id="{00000000-0008-0000-0600-00003C010000}"/>
            </a:ext>
          </a:extLst>
        </xdr:cNvPr>
        <xdr:cNvSpPr txBox="1"/>
      </xdr:nvSpPr>
      <xdr:spPr>
        <a:xfrm>
          <a:off x="7561795" y="60648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102,518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34</xdr:row>
      <xdr:rowOff>44753</xdr:rowOff>
    </xdr:from>
    <xdr:to>
      <xdr:col>36</xdr:col>
      <xdr:colOff>165100</xdr:colOff>
      <xdr:row>34</xdr:row>
      <xdr:rowOff>146353</xdr:rowOff>
    </xdr:to>
    <xdr:sp macro="" textlink="">
      <xdr:nvSpPr>
        <xdr:cNvPr id="317" name="楕円 316">
          <a:extLst>
            <a:ext uri="{FF2B5EF4-FFF2-40B4-BE49-F238E27FC236}">
              <a16:creationId xmlns:a16="http://schemas.microsoft.com/office/drawing/2014/main" id="{00000000-0008-0000-0600-00003D010000}"/>
            </a:ext>
          </a:extLst>
        </xdr:cNvPr>
        <xdr:cNvSpPr/>
      </xdr:nvSpPr>
      <xdr:spPr>
        <a:xfrm>
          <a:off x="6921500" y="58740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32</xdr:row>
      <xdr:rowOff>162880</xdr:rowOff>
    </xdr:from>
    <xdr:ext cx="599010" cy="259045"/>
    <xdr:sp macro="" textlink="">
      <xdr:nvSpPr>
        <xdr:cNvPr id="318" name="テキスト ボックス 317">
          <a:extLst>
            <a:ext uri="{FF2B5EF4-FFF2-40B4-BE49-F238E27FC236}">
              <a16:creationId xmlns:a16="http://schemas.microsoft.com/office/drawing/2014/main" id="{00000000-0008-0000-0600-00003E010000}"/>
            </a:ext>
          </a:extLst>
        </xdr:cNvPr>
        <xdr:cNvSpPr txBox="1"/>
      </xdr:nvSpPr>
      <xdr:spPr>
        <a:xfrm>
          <a:off x="6672795" y="56492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211,587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9" name="正方形/長方形 318">
          <a:extLst>
            <a:ext uri="{FF2B5EF4-FFF2-40B4-BE49-F238E27FC236}">
              <a16:creationId xmlns:a16="http://schemas.microsoft.com/office/drawing/2014/main" id="{00000000-0008-0000-0600-00003F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0" name="正方形/長方形 319">
          <a:extLst>
            <a:ext uri="{FF2B5EF4-FFF2-40B4-BE49-F238E27FC236}">
              <a16:creationId xmlns:a16="http://schemas.microsoft.com/office/drawing/2014/main" id="{00000000-0008-0000-0600-000040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1" name="正方形/長方形 320">
          <a:extLst>
            <a:ext uri="{FF2B5EF4-FFF2-40B4-BE49-F238E27FC236}">
              <a16:creationId xmlns:a16="http://schemas.microsoft.com/office/drawing/2014/main" id="{00000000-0008-0000-0600-000041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60,327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6" name="正方形/長方形 325">
          <a:extLst>
            <a:ext uri="{FF2B5EF4-FFF2-40B4-BE49-F238E27FC236}">
              <a16:creationId xmlns:a16="http://schemas.microsoft.com/office/drawing/2014/main" id="{00000000-0008-0000-0600-000046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7" name="テキスト ボックス 326">
          <a:extLst>
            <a:ext uri="{FF2B5EF4-FFF2-40B4-BE49-F238E27FC236}">
              <a16:creationId xmlns:a16="http://schemas.microsoft.com/office/drawing/2014/main" id="{00000000-0008-0000-0600-000047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8" name="直線コネクタ 327">
          <a:extLst>
            <a:ext uri="{FF2B5EF4-FFF2-40B4-BE49-F238E27FC236}">
              <a16:creationId xmlns:a16="http://schemas.microsoft.com/office/drawing/2014/main" id="{00000000-0008-0000-0600-000048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58</xdr:row>
      <xdr:rowOff>139700</xdr:rowOff>
    </xdr:from>
    <xdr:to>
      <xdr:col>59</xdr:col>
      <xdr:colOff>50800</xdr:colOff>
      <xdr:row>58</xdr:row>
      <xdr:rowOff>139700</xdr:rowOff>
    </xdr:to>
    <xdr:cxnSp macro="">
      <xdr:nvCxnSpPr>
        <xdr:cNvPr id="329" name="直線コネクタ 328">
          <a:extLst>
            <a:ext uri="{FF2B5EF4-FFF2-40B4-BE49-F238E27FC236}">
              <a16:creationId xmlns:a16="http://schemas.microsoft.com/office/drawing/2014/main" id="{00000000-0008-0000-0600-000049010000}"/>
            </a:ext>
          </a:extLst>
        </xdr:cNvPr>
        <xdr:cNvCxnSpPr/>
      </xdr:nvCxnSpPr>
      <xdr:spPr>
        <a:xfrm>
          <a:off x="6604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57</xdr:row>
      <xdr:rowOff>168927</xdr:rowOff>
    </xdr:from>
    <xdr:ext cx="248786" cy="259045"/>
    <xdr:sp macro="" textlink="">
      <xdr:nvSpPr>
        <xdr:cNvPr id="330" name="テキスト ボックス 329">
          <a:extLst>
            <a:ext uri="{FF2B5EF4-FFF2-40B4-BE49-F238E27FC236}">
              <a16:creationId xmlns:a16="http://schemas.microsoft.com/office/drawing/2014/main" id="{00000000-0008-0000-0600-00004A010000}"/>
            </a:ext>
          </a:extLst>
        </xdr:cNvPr>
        <xdr:cNvSpPr txBox="1"/>
      </xdr:nvSpPr>
      <xdr:spPr>
        <a:xfrm>
          <a:off x="6355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25400</xdr:rowOff>
    </xdr:from>
    <xdr:to>
      <xdr:col>59</xdr:col>
      <xdr:colOff>50800</xdr:colOff>
      <xdr:row>56</xdr:row>
      <xdr:rowOff>25400</xdr:rowOff>
    </xdr:to>
    <xdr:cxnSp macro="">
      <xdr:nvCxnSpPr>
        <xdr:cNvPr id="331" name="直線コネクタ 330">
          <a:extLst>
            <a:ext uri="{FF2B5EF4-FFF2-40B4-BE49-F238E27FC236}">
              <a16:creationId xmlns:a16="http://schemas.microsoft.com/office/drawing/2014/main" id="{00000000-0008-0000-0600-00004B010000}"/>
            </a:ext>
          </a:extLst>
        </xdr:cNvPr>
        <xdr:cNvCxnSpPr/>
      </xdr:nvCxnSpPr>
      <xdr:spPr>
        <a:xfrm>
          <a:off x="6604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55</xdr:row>
      <xdr:rowOff>54627</xdr:rowOff>
    </xdr:from>
    <xdr:ext cx="595419" cy="259045"/>
    <xdr:sp macro="" textlink="">
      <xdr:nvSpPr>
        <xdr:cNvPr id="332" name="テキスト ボックス 331">
          <a:extLst>
            <a:ext uri="{FF2B5EF4-FFF2-40B4-BE49-F238E27FC236}">
              <a16:creationId xmlns:a16="http://schemas.microsoft.com/office/drawing/2014/main" id="{00000000-0008-0000-0600-00004C010000}"/>
            </a:ext>
          </a:extLst>
        </xdr:cNvPr>
        <xdr:cNvSpPr txBox="1"/>
      </xdr:nvSpPr>
      <xdr:spPr>
        <a:xfrm>
          <a:off x="6008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82550</xdr:rowOff>
    </xdr:from>
    <xdr:to>
      <xdr:col>59</xdr:col>
      <xdr:colOff>50800</xdr:colOff>
      <xdr:row>53</xdr:row>
      <xdr:rowOff>82550</xdr:rowOff>
    </xdr:to>
    <xdr:cxnSp macro="">
      <xdr:nvCxnSpPr>
        <xdr:cNvPr id="333" name="直線コネクタ 332">
          <a:extLst>
            <a:ext uri="{FF2B5EF4-FFF2-40B4-BE49-F238E27FC236}">
              <a16:creationId xmlns:a16="http://schemas.microsoft.com/office/drawing/2014/main" id="{00000000-0008-0000-0600-00004D010000}"/>
            </a:ext>
          </a:extLst>
        </xdr:cNvPr>
        <xdr:cNvCxnSpPr/>
      </xdr:nvCxnSpPr>
      <xdr:spPr>
        <a:xfrm>
          <a:off x="6604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52</xdr:row>
      <xdr:rowOff>111777</xdr:rowOff>
    </xdr:from>
    <xdr:ext cx="595419" cy="259045"/>
    <xdr:sp macro="" textlink="">
      <xdr:nvSpPr>
        <xdr:cNvPr id="334" name="テキスト ボックス 333">
          <a:extLst>
            <a:ext uri="{FF2B5EF4-FFF2-40B4-BE49-F238E27FC236}">
              <a16:creationId xmlns:a16="http://schemas.microsoft.com/office/drawing/2014/main" id="{00000000-0008-0000-0600-00004E010000}"/>
            </a:ext>
          </a:extLst>
        </xdr:cNvPr>
        <xdr:cNvSpPr txBox="1"/>
      </xdr:nvSpPr>
      <xdr:spPr>
        <a:xfrm>
          <a:off x="6008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139700</xdr:rowOff>
    </xdr:from>
    <xdr:to>
      <xdr:col>59</xdr:col>
      <xdr:colOff>50800</xdr:colOff>
      <xdr:row>50</xdr:row>
      <xdr:rowOff>139700</xdr:rowOff>
    </xdr:to>
    <xdr:cxnSp macro="">
      <xdr:nvCxnSpPr>
        <xdr:cNvPr id="335" name="直線コネクタ 334">
          <a:extLst>
            <a:ext uri="{FF2B5EF4-FFF2-40B4-BE49-F238E27FC236}">
              <a16:creationId xmlns:a16="http://schemas.microsoft.com/office/drawing/2014/main" id="{00000000-0008-0000-0600-00004F010000}"/>
            </a:ext>
          </a:extLst>
        </xdr:cNvPr>
        <xdr:cNvCxnSpPr/>
      </xdr:nvCxnSpPr>
      <xdr:spPr>
        <a:xfrm>
          <a:off x="6604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168927</xdr:rowOff>
    </xdr:from>
    <xdr:ext cx="595419" cy="259045"/>
    <xdr:sp macro="" textlink="">
      <xdr:nvSpPr>
        <xdr:cNvPr id="336" name="テキスト ボックス 335">
          <a:extLst>
            <a:ext uri="{FF2B5EF4-FFF2-40B4-BE49-F238E27FC236}">
              <a16:creationId xmlns:a16="http://schemas.microsoft.com/office/drawing/2014/main" id="{00000000-0008-0000-0600-000050010000}"/>
            </a:ext>
          </a:extLst>
        </xdr:cNvPr>
        <xdr:cNvSpPr txBox="1"/>
      </xdr:nvSpPr>
      <xdr:spPr>
        <a:xfrm>
          <a:off x="6008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7" name="直線コネクタ 336">
          <a:extLst>
            <a:ext uri="{FF2B5EF4-FFF2-40B4-BE49-F238E27FC236}">
              <a16:creationId xmlns:a16="http://schemas.microsoft.com/office/drawing/2014/main" id="{00000000-0008-0000-0600-000051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38" name="テキスト ボックス 337">
          <a:extLst>
            <a:ext uri="{FF2B5EF4-FFF2-40B4-BE49-F238E27FC236}">
              <a16:creationId xmlns:a16="http://schemas.microsoft.com/office/drawing/2014/main" id="{00000000-0008-0000-0600-000052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9" name="普通建設事業費グラフ枠">
          <a:extLst>
            <a:ext uri="{FF2B5EF4-FFF2-40B4-BE49-F238E27FC236}">
              <a16:creationId xmlns:a16="http://schemas.microsoft.com/office/drawing/2014/main" id="{00000000-0008-0000-0600-000053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134982</xdr:rowOff>
    </xdr:from>
    <xdr:to>
      <xdr:col>54</xdr:col>
      <xdr:colOff>189865</xdr:colOff>
      <xdr:row>58</xdr:row>
      <xdr:rowOff>97871</xdr:rowOff>
    </xdr:to>
    <xdr:cxnSp macro="">
      <xdr:nvCxnSpPr>
        <xdr:cNvPr id="340" name="直線コネクタ 339">
          <a:extLst>
            <a:ext uri="{FF2B5EF4-FFF2-40B4-BE49-F238E27FC236}">
              <a16:creationId xmlns:a16="http://schemas.microsoft.com/office/drawing/2014/main" id="{00000000-0008-0000-0600-000054010000}"/>
            </a:ext>
          </a:extLst>
        </xdr:cNvPr>
        <xdr:cNvCxnSpPr/>
      </xdr:nvCxnSpPr>
      <xdr:spPr>
        <a:xfrm flipV="1">
          <a:off x="10475595" y="8707482"/>
          <a:ext cx="1270" cy="13344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101698</xdr:rowOff>
    </xdr:from>
    <xdr:ext cx="469744" cy="259045"/>
    <xdr:sp macro="" textlink="">
      <xdr:nvSpPr>
        <xdr:cNvPr id="341" name="普通建設事業費最小値テキスト">
          <a:extLst>
            <a:ext uri="{FF2B5EF4-FFF2-40B4-BE49-F238E27FC236}">
              <a16:creationId xmlns:a16="http://schemas.microsoft.com/office/drawing/2014/main" id="{00000000-0008-0000-0600-000055010000}"/>
            </a:ext>
          </a:extLst>
        </xdr:cNvPr>
        <xdr:cNvSpPr txBox="1"/>
      </xdr:nvSpPr>
      <xdr:spPr>
        <a:xfrm>
          <a:off x="10528300" y="100457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97871</xdr:rowOff>
    </xdr:from>
    <xdr:to>
      <xdr:col>55</xdr:col>
      <xdr:colOff>88900</xdr:colOff>
      <xdr:row>58</xdr:row>
      <xdr:rowOff>97871</xdr:rowOff>
    </xdr:to>
    <xdr:cxnSp macro="">
      <xdr:nvCxnSpPr>
        <xdr:cNvPr id="342" name="直線コネクタ 341">
          <a:extLst>
            <a:ext uri="{FF2B5EF4-FFF2-40B4-BE49-F238E27FC236}">
              <a16:creationId xmlns:a16="http://schemas.microsoft.com/office/drawing/2014/main" id="{00000000-0008-0000-0600-000056010000}"/>
            </a:ext>
          </a:extLst>
        </xdr:cNvPr>
        <xdr:cNvCxnSpPr/>
      </xdr:nvCxnSpPr>
      <xdr:spPr>
        <a:xfrm>
          <a:off x="10388600" y="100419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81659</xdr:rowOff>
    </xdr:from>
    <xdr:ext cx="599010" cy="259045"/>
    <xdr:sp macro="" textlink="">
      <xdr:nvSpPr>
        <xdr:cNvPr id="343" name="普通建設事業費最大値テキスト">
          <a:extLst>
            <a:ext uri="{FF2B5EF4-FFF2-40B4-BE49-F238E27FC236}">
              <a16:creationId xmlns:a16="http://schemas.microsoft.com/office/drawing/2014/main" id="{00000000-0008-0000-0600-000057010000}"/>
            </a:ext>
          </a:extLst>
        </xdr:cNvPr>
        <xdr:cNvSpPr txBox="1"/>
      </xdr:nvSpPr>
      <xdr:spPr>
        <a:xfrm>
          <a:off x="10528300" y="84827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301,032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50</xdr:row>
      <xdr:rowOff>134982</xdr:rowOff>
    </xdr:from>
    <xdr:to>
      <xdr:col>55</xdr:col>
      <xdr:colOff>88900</xdr:colOff>
      <xdr:row>50</xdr:row>
      <xdr:rowOff>134982</xdr:rowOff>
    </xdr:to>
    <xdr:cxnSp macro="">
      <xdr:nvCxnSpPr>
        <xdr:cNvPr id="344" name="直線コネクタ 343">
          <a:extLst>
            <a:ext uri="{FF2B5EF4-FFF2-40B4-BE49-F238E27FC236}">
              <a16:creationId xmlns:a16="http://schemas.microsoft.com/office/drawing/2014/main" id="{00000000-0008-0000-0600-000058010000}"/>
            </a:ext>
          </a:extLst>
        </xdr:cNvPr>
        <xdr:cNvCxnSpPr/>
      </xdr:nvCxnSpPr>
      <xdr:spPr>
        <a:xfrm>
          <a:off x="10388600" y="87074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54</xdr:row>
      <xdr:rowOff>32025</xdr:rowOff>
    </xdr:from>
    <xdr:to>
      <xdr:col>55</xdr:col>
      <xdr:colOff>0</xdr:colOff>
      <xdr:row>56</xdr:row>
      <xdr:rowOff>3637</xdr:rowOff>
    </xdr:to>
    <xdr:cxnSp macro="">
      <xdr:nvCxnSpPr>
        <xdr:cNvPr id="345" name="直線コネクタ 344">
          <a:extLst>
            <a:ext uri="{FF2B5EF4-FFF2-40B4-BE49-F238E27FC236}">
              <a16:creationId xmlns:a16="http://schemas.microsoft.com/office/drawing/2014/main" id="{00000000-0008-0000-0600-000059010000}"/>
            </a:ext>
          </a:extLst>
        </xdr:cNvPr>
        <xdr:cNvCxnSpPr/>
      </xdr:nvCxnSpPr>
      <xdr:spPr>
        <a:xfrm flipV="1">
          <a:off x="9639300" y="9290325"/>
          <a:ext cx="838200" cy="3145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39173</xdr:rowOff>
    </xdr:from>
    <xdr:ext cx="534377" cy="259045"/>
    <xdr:sp macro="" textlink="">
      <xdr:nvSpPr>
        <xdr:cNvPr id="346" name="普通建設事業費平均値テキスト">
          <a:extLst>
            <a:ext uri="{FF2B5EF4-FFF2-40B4-BE49-F238E27FC236}">
              <a16:creationId xmlns:a16="http://schemas.microsoft.com/office/drawing/2014/main" id="{00000000-0008-0000-0600-00005A010000}"/>
            </a:ext>
          </a:extLst>
        </xdr:cNvPr>
        <xdr:cNvSpPr txBox="1"/>
      </xdr:nvSpPr>
      <xdr:spPr>
        <a:xfrm>
          <a:off x="10528300" y="964037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81,158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60746</xdr:rowOff>
    </xdr:from>
    <xdr:to>
      <xdr:col>55</xdr:col>
      <xdr:colOff>50800</xdr:colOff>
      <xdr:row>56</xdr:row>
      <xdr:rowOff>162346</xdr:rowOff>
    </xdr:to>
    <xdr:sp macro="" textlink="">
      <xdr:nvSpPr>
        <xdr:cNvPr id="347" name="フローチャート: 判断 346">
          <a:extLst>
            <a:ext uri="{FF2B5EF4-FFF2-40B4-BE49-F238E27FC236}">
              <a16:creationId xmlns:a16="http://schemas.microsoft.com/office/drawing/2014/main" id="{00000000-0008-0000-0600-00005B010000}"/>
            </a:ext>
          </a:extLst>
        </xdr:cNvPr>
        <xdr:cNvSpPr/>
      </xdr:nvSpPr>
      <xdr:spPr>
        <a:xfrm>
          <a:off x="10426700" y="96619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56</xdr:row>
      <xdr:rowOff>3637</xdr:rowOff>
    </xdr:from>
    <xdr:to>
      <xdr:col>50</xdr:col>
      <xdr:colOff>114300</xdr:colOff>
      <xdr:row>57</xdr:row>
      <xdr:rowOff>8534</xdr:rowOff>
    </xdr:to>
    <xdr:cxnSp macro="">
      <xdr:nvCxnSpPr>
        <xdr:cNvPr id="348" name="直線コネクタ 347">
          <a:extLst>
            <a:ext uri="{FF2B5EF4-FFF2-40B4-BE49-F238E27FC236}">
              <a16:creationId xmlns:a16="http://schemas.microsoft.com/office/drawing/2014/main" id="{00000000-0008-0000-0600-00005C010000}"/>
            </a:ext>
          </a:extLst>
        </xdr:cNvPr>
        <xdr:cNvCxnSpPr/>
      </xdr:nvCxnSpPr>
      <xdr:spPr>
        <a:xfrm flipV="1">
          <a:off x="8750300" y="9604837"/>
          <a:ext cx="889000" cy="1763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121704</xdr:rowOff>
    </xdr:from>
    <xdr:to>
      <xdr:col>50</xdr:col>
      <xdr:colOff>165100</xdr:colOff>
      <xdr:row>57</xdr:row>
      <xdr:rowOff>51854</xdr:rowOff>
    </xdr:to>
    <xdr:sp macro="" textlink="">
      <xdr:nvSpPr>
        <xdr:cNvPr id="349" name="フローチャート: 判断 348">
          <a:extLst>
            <a:ext uri="{FF2B5EF4-FFF2-40B4-BE49-F238E27FC236}">
              <a16:creationId xmlns:a16="http://schemas.microsoft.com/office/drawing/2014/main" id="{00000000-0008-0000-0600-00005D010000}"/>
            </a:ext>
          </a:extLst>
        </xdr:cNvPr>
        <xdr:cNvSpPr/>
      </xdr:nvSpPr>
      <xdr:spPr>
        <a:xfrm>
          <a:off x="9588500" y="97229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57</xdr:row>
      <xdr:rowOff>42981</xdr:rowOff>
    </xdr:from>
    <xdr:ext cx="534377" cy="259045"/>
    <xdr:sp macro="" textlink="">
      <xdr:nvSpPr>
        <xdr:cNvPr id="350" name="テキスト ボックス 349">
          <a:extLst>
            <a:ext uri="{FF2B5EF4-FFF2-40B4-BE49-F238E27FC236}">
              <a16:creationId xmlns:a16="http://schemas.microsoft.com/office/drawing/2014/main" id="{00000000-0008-0000-0600-00005E010000}"/>
            </a:ext>
          </a:extLst>
        </xdr:cNvPr>
        <xdr:cNvSpPr txBox="1"/>
      </xdr:nvSpPr>
      <xdr:spPr>
        <a:xfrm>
          <a:off x="9372111" y="98156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67,825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56</xdr:row>
      <xdr:rowOff>157083</xdr:rowOff>
    </xdr:from>
    <xdr:to>
      <xdr:col>45</xdr:col>
      <xdr:colOff>177800</xdr:colOff>
      <xdr:row>57</xdr:row>
      <xdr:rowOff>8534</xdr:rowOff>
    </xdr:to>
    <xdr:cxnSp macro="">
      <xdr:nvCxnSpPr>
        <xdr:cNvPr id="351" name="直線コネクタ 350">
          <a:extLst>
            <a:ext uri="{FF2B5EF4-FFF2-40B4-BE49-F238E27FC236}">
              <a16:creationId xmlns:a16="http://schemas.microsoft.com/office/drawing/2014/main" id="{00000000-0008-0000-0600-00005F010000}"/>
            </a:ext>
          </a:extLst>
        </xdr:cNvPr>
        <xdr:cNvCxnSpPr/>
      </xdr:nvCxnSpPr>
      <xdr:spPr>
        <a:xfrm>
          <a:off x="7861300" y="9758283"/>
          <a:ext cx="889000" cy="229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127849</xdr:rowOff>
    </xdr:from>
    <xdr:to>
      <xdr:col>46</xdr:col>
      <xdr:colOff>38100</xdr:colOff>
      <xdr:row>57</xdr:row>
      <xdr:rowOff>57999</xdr:rowOff>
    </xdr:to>
    <xdr:sp macro="" textlink="">
      <xdr:nvSpPr>
        <xdr:cNvPr id="352" name="フローチャート: 判断 351">
          <a:extLst>
            <a:ext uri="{FF2B5EF4-FFF2-40B4-BE49-F238E27FC236}">
              <a16:creationId xmlns:a16="http://schemas.microsoft.com/office/drawing/2014/main" id="{00000000-0008-0000-0600-000060010000}"/>
            </a:ext>
          </a:extLst>
        </xdr:cNvPr>
        <xdr:cNvSpPr/>
      </xdr:nvSpPr>
      <xdr:spPr>
        <a:xfrm>
          <a:off x="8699500" y="97290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55</xdr:row>
      <xdr:rowOff>74526</xdr:rowOff>
    </xdr:from>
    <xdr:ext cx="534377" cy="259045"/>
    <xdr:sp macro="" textlink="">
      <xdr:nvSpPr>
        <xdr:cNvPr id="353" name="テキスト ボックス 352">
          <a:extLst>
            <a:ext uri="{FF2B5EF4-FFF2-40B4-BE49-F238E27FC236}">
              <a16:creationId xmlns:a16="http://schemas.microsoft.com/office/drawing/2014/main" id="{00000000-0008-0000-0600-000061010000}"/>
            </a:ext>
          </a:extLst>
        </xdr:cNvPr>
        <xdr:cNvSpPr txBox="1"/>
      </xdr:nvSpPr>
      <xdr:spPr>
        <a:xfrm>
          <a:off x="8483111" y="95042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66,481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54</xdr:row>
      <xdr:rowOff>109579</xdr:rowOff>
    </xdr:from>
    <xdr:to>
      <xdr:col>41</xdr:col>
      <xdr:colOff>50800</xdr:colOff>
      <xdr:row>56</xdr:row>
      <xdr:rowOff>157083</xdr:rowOff>
    </xdr:to>
    <xdr:cxnSp macro="">
      <xdr:nvCxnSpPr>
        <xdr:cNvPr id="354" name="直線コネクタ 353">
          <a:extLst>
            <a:ext uri="{FF2B5EF4-FFF2-40B4-BE49-F238E27FC236}">
              <a16:creationId xmlns:a16="http://schemas.microsoft.com/office/drawing/2014/main" id="{00000000-0008-0000-0600-000062010000}"/>
            </a:ext>
          </a:extLst>
        </xdr:cNvPr>
        <xdr:cNvCxnSpPr/>
      </xdr:nvCxnSpPr>
      <xdr:spPr>
        <a:xfrm>
          <a:off x="6972300" y="9367879"/>
          <a:ext cx="889000" cy="3904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82440</xdr:rowOff>
    </xdr:from>
    <xdr:to>
      <xdr:col>41</xdr:col>
      <xdr:colOff>101600</xdr:colOff>
      <xdr:row>57</xdr:row>
      <xdr:rowOff>12590</xdr:rowOff>
    </xdr:to>
    <xdr:sp macro="" textlink="">
      <xdr:nvSpPr>
        <xdr:cNvPr id="355" name="フローチャート: 判断 354">
          <a:extLst>
            <a:ext uri="{FF2B5EF4-FFF2-40B4-BE49-F238E27FC236}">
              <a16:creationId xmlns:a16="http://schemas.microsoft.com/office/drawing/2014/main" id="{00000000-0008-0000-0600-000063010000}"/>
            </a:ext>
          </a:extLst>
        </xdr:cNvPr>
        <xdr:cNvSpPr/>
      </xdr:nvSpPr>
      <xdr:spPr>
        <a:xfrm>
          <a:off x="7810500" y="9683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55</xdr:row>
      <xdr:rowOff>29117</xdr:rowOff>
    </xdr:from>
    <xdr:ext cx="534377" cy="259045"/>
    <xdr:sp macro="" textlink="">
      <xdr:nvSpPr>
        <xdr:cNvPr id="356" name="テキスト ボックス 355">
          <a:extLst>
            <a:ext uri="{FF2B5EF4-FFF2-40B4-BE49-F238E27FC236}">
              <a16:creationId xmlns:a16="http://schemas.microsoft.com/office/drawing/2014/main" id="{00000000-0008-0000-0600-000064010000}"/>
            </a:ext>
          </a:extLst>
        </xdr:cNvPr>
        <xdr:cNvSpPr txBox="1"/>
      </xdr:nvSpPr>
      <xdr:spPr>
        <a:xfrm>
          <a:off x="7594111" y="94588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76,413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55</xdr:row>
      <xdr:rowOff>163204</xdr:rowOff>
    </xdr:from>
    <xdr:to>
      <xdr:col>36</xdr:col>
      <xdr:colOff>165100</xdr:colOff>
      <xdr:row>56</xdr:row>
      <xdr:rowOff>93354</xdr:rowOff>
    </xdr:to>
    <xdr:sp macro="" textlink="">
      <xdr:nvSpPr>
        <xdr:cNvPr id="357" name="フローチャート: 判断 356">
          <a:extLst>
            <a:ext uri="{FF2B5EF4-FFF2-40B4-BE49-F238E27FC236}">
              <a16:creationId xmlns:a16="http://schemas.microsoft.com/office/drawing/2014/main" id="{00000000-0008-0000-0600-000065010000}"/>
            </a:ext>
          </a:extLst>
        </xdr:cNvPr>
        <xdr:cNvSpPr/>
      </xdr:nvSpPr>
      <xdr:spPr>
        <a:xfrm>
          <a:off x="6921500" y="95929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56</xdr:row>
      <xdr:rowOff>84481</xdr:rowOff>
    </xdr:from>
    <xdr:ext cx="534377" cy="259045"/>
    <xdr:sp macro="" textlink="">
      <xdr:nvSpPr>
        <xdr:cNvPr id="358" name="テキスト ボックス 357">
          <a:extLst>
            <a:ext uri="{FF2B5EF4-FFF2-40B4-BE49-F238E27FC236}">
              <a16:creationId xmlns:a16="http://schemas.microsoft.com/office/drawing/2014/main" id="{00000000-0008-0000-0600-000066010000}"/>
            </a:ext>
          </a:extLst>
        </xdr:cNvPr>
        <xdr:cNvSpPr txBox="1"/>
      </xdr:nvSpPr>
      <xdr:spPr>
        <a:xfrm>
          <a:off x="6705111" y="96856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96,248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59" name="テキスト ボックス 358">
          <a:extLst>
            <a:ext uri="{FF2B5EF4-FFF2-40B4-BE49-F238E27FC236}">
              <a16:creationId xmlns:a16="http://schemas.microsoft.com/office/drawing/2014/main" id="{00000000-0008-0000-0600-000067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53</xdr:row>
      <xdr:rowOff>152675</xdr:rowOff>
    </xdr:from>
    <xdr:to>
      <xdr:col>55</xdr:col>
      <xdr:colOff>50800</xdr:colOff>
      <xdr:row>54</xdr:row>
      <xdr:rowOff>82825</xdr:rowOff>
    </xdr:to>
    <xdr:sp macro="" textlink="">
      <xdr:nvSpPr>
        <xdr:cNvPr id="364" name="楕円 363">
          <a:extLst>
            <a:ext uri="{FF2B5EF4-FFF2-40B4-BE49-F238E27FC236}">
              <a16:creationId xmlns:a16="http://schemas.microsoft.com/office/drawing/2014/main" id="{00000000-0008-0000-0600-00006C010000}"/>
            </a:ext>
          </a:extLst>
        </xdr:cNvPr>
        <xdr:cNvSpPr/>
      </xdr:nvSpPr>
      <xdr:spPr>
        <a:xfrm>
          <a:off x="10426700" y="92395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53</xdr:row>
      <xdr:rowOff>4102</xdr:rowOff>
    </xdr:from>
    <xdr:ext cx="599010" cy="259045"/>
    <xdr:sp macro="" textlink="">
      <xdr:nvSpPr>
        <xdr:cNvPr id="365" name="普通建設事業費該当値テキスト">
          <a:extLst>
            <a:ext uri="{FF2B5EF4-FFF2-40B4-BE49-F238E27FC236}">
              <a16:creationId xmlns:a16="http://schemas.microsoft.com/office/drawing/2014/main" id="{00000000-0008-0000-0600-00006D010000}"/>
            </a:ext>
          </a:extLst>
        </xdr:cNvPr>
        <xdr:cNvSpPr txBox="1"/>
      </xdr:nvSpPr>
      <xdr:spPr>
        <a:xfrm>
          <a:off x="10528300" y="90909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173,551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55</xdr:row>
      <xdr:rowOff>124287</xdr:rowOff>
    </xdr:from>
    <xdr:to>
      <xdr:col>50</xdr:col>
      <xdr:colOff>165100</xdr:colOff>
      <xdr:row>56</xdr:row>
      <xdr:rowOff>54437</xdr:rowOff>
    </xdr:to>
    <xdr:sp macro="" textlink="">
      <xdr:nvSpPr>
        <xdr:cNvPr id="366" name="楕円 365">
          <a:extLst>
            <a:ext uri="{FF2B5EF4-FFF2-40B4-BE49-F238E27FC236}">
              <a16:creationId xmlns:a16="http://schemas.microsoft.com/office/drawing/2014/main" id="{00000000-0008-0000-0600-00006E010000}"/>
            </a:ext>
          </a:extLst>
        </xdr:cNvPr>
        <xdr:cNvSpPr/>
      </xdr:nvSpPr>
      <xdr:spPr>
        <a:xfrm>
          <a:off x="9588500" y="95540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54</xdr:row>
      <xdr:rowOff>70964</xdr:rowOff>
    </xdr:from>
    <xdr:ext cx="599010" cy="259045"/>
    <xdr:sp macro="" textlink="">
      <xdr:nvSpPr>
        <xdr:cNvPr id="367" name="テキスト ボックス 366">
          <a:extLst>
            <a:ext uri="{FF2B5EF4-FFF2-40B4-BE49-F238E27FC236}">
              <a16:creationId xmlns:a16="http://schemas.microsoft.com/office/drawing/2014/main" id="{00000000-0008-0000-0600-00006F010000}"/>
            </a:ext>
          </a:extLst>
        </xdr:cNvPr>
        <xdr:cNvSpPr txBox="1"/>
      </xdr:nvSpPr>
      <xdr:spPr>
        <a:xfrm>
          <a:off x="9339795" y="93292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104,760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56</xdr:row>
      <xdr:rowOff>129184</xdr:rowOff>
    </xdr:from>
    <xdr:to>
      <xdr:col>46</xdr:col>
      <xdr:colOff>38100</xdr:colOff>
      <xdr:row>57</xdr:row>
      <xdr:rowOff>59334</xdr:rowOff>
    </xdr:to>
    <xdr:sp macro="" textlink="">
      <xdr:nvSpPr>
        <xdr:cNvPr id="368" name="楕円 367">
          <a:extLst>
            <a:ext uri="{FF2B5EF4-FFF2-40B4-BE49-F238E27FC236}">
              <a16:creationId xmlns:a16="http://schemas.microsoft.com/office/drawing/2014/main" id="{00000000-0008-0000-0600-000070010000}"/>
            </a:ext>
          </a:extLst>
        </xdr:cNvPr>
        <xdr:cNvSpPr/>
      </xdr:nvSpPr>
      <xdr:spPr>
        <a:xfrm>
          <a:off x="8699500" y="97303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57</xdr:row>
      <xdr:rowOff>50461</xdr:rowOff>
    </xdr:from>
    <xdr:ext cx="534377" cy="259045"/>
    <xdr:sp macro="" textlink="">
      <xdr:nvSpPr>
        <xdr:cNvPr id="369" name="テキスト ボックス 368">
          <a:extLst>
            <a:ext uri="{FF2B5EF4-FFF2-40B4-BE49-F238E27FC236}">
              <a16:creationId xmlns:a16="http://schemas.microsoft.com/office/drawing/2014/main" id="{00000000-0008-0000-0600-000071010000}"/>
            </a:ext>
          </a:extLst>
        </xdr:cNvPr>
        <xdr:cNvSpPr txBox="1"/>
      </xdr:nvSpPr>
      <xdr:spPr>
        <a:xfrm>
          <a:off x="8483111" y="98231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66,189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56</xdr:row>
      <xdr:rowOff>106283</xdr:rowOff>
    </xdr:from>
    <xdr:to>
      <xdr:col>41</xdr:col>
      <xdr:colOff>101600</xdr:colOff>
      <xdr:row>57</xdr:row>
      <xdr:rowOff>36433</xdr:rowOff>
    </xdr:to>
    <xdr:sp macro="" textlink="">
      <xdr:nvSpPr>
        <xdr:cNvPr id="370" name="楕円 369">
          <a:extLst>
            <a:ext uri="{FF2B5EF4-FFF2-40B4-BE49-F238E27FC236}">
              <a16:creationId xmlns:a16="http://schemas.microsoft.com/office/drawing/2014/main" id="{00000000-0008-0000-0600-000072010000}"/>
            </a:ext>
          </a:extLst>
        </xdr:cNvPr>
        <xdr:cNvSpPr/>
      </xdr:nvSpPr>
      <xdr:spPr>
        <a:xfrm>
          <a:off x="7810500" y="97074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27560</xdr:rowOff>
    </xdr:from>
    <xdr:ext cx="534377" cy="259045"/>
    <xdr:sp macro="" textlink="">
      <xdr:nvSpPr>
        <xdr:cNvPr id="371" name="テキスト ボックス 370">
          <a:extLst>
            <a:ext uri="{FF2B5EF4-FFF2-40B4-BE49-F238E27FC236}">
              <a16:creationId xmlns:a16="http://schemas.microsoft.com/office/drawing/2014/main" id="{00000000-0008-0000-0600-000073010000}"/>
            </a:ext>
          </a:extLst>
        </xdr:cNvPr>
        <xdr:cNvSpPr txBox="1"/>
      </xdr:nvSpPr>
      <xdr:spPr>
        <a:xfrm>
          <a:off x="7594111" y="98002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71,198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54</xdr:row>
      <xdr:rowOff>58779</xdr:rowOff>
    </xdr:from>
    <xdr:to>
      <xdr:col>36</xdr:col>
      <xdr:colOff>165100</xdr:colOff>
      <xdr:row>54</xdr:row>
      <xdr:rowOff>160379</xdr:rowOff>
    </xdr:to>
    <xdr:sp macro="" textlink="">
      <xdr:nvSpPr>
        <xdr:cNvPr id="372" name="楕円 371">
          <a:extLst>
            <a:ext uri="{FF2B5EF4-FFF2-40B4-BE49-F238E27FC236}">
              <a16:creationId xmlns:a16="http://schemas.microsoft.com/office/drawing/2014/main" id="{00000000-0008-0000-0600-000074010000}"/>
            </a:ext>
          </a:extLst>
        </xdr:cNvPr>
        <xdr:cNvSpPr/>
      </xdr:nvSpPr>
      <xdr:spPr>
        <a:xfrm>
          <a:off x="6921500" y="93170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53</xdr:row>
      <xdr:rowOff>5456</xdr:rowOff>
    </xdr:from>
    <xdr:ext cx="599010" cy="259045"/>
    <xdr:sp macro="" textlink="">
      <xdr:nvSpPr>
        <xdr:cNvPr id="373" name="テキスト ボックス 372">
          <a:extLst>
            <a:ext uri="{FF2B5EF4-FFF2-40B4-BE49-F238E27FC236}">
              <a16:creationId xmlns:a16="http://schemas.microsoft.com/office/drawing/2014/main" id="{00000000-0008-0000-0600-000075010000}"/>
            </a:ext>
          </a:extLst>
        </xdr:cNvPr>
        <xdr:cNvSpPr txBox="1"/>
      </xdr:nvSpPr>
      <xdr:spPr>
        <a:xfrm>
          <a:off x="6672795" y="90923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156,588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4" name="正方形/長方形 373">
          <a:extLst>
            <a:ext uri="{FF2B5EF4-FFF2-40B4-BE49-F238E27FC236}">
              <a16:creationId xmlns:a16="http://schemas.microsoft.com/office/drawing/2014/main" id="{00000000-0008-0000-0600-000076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5" name="正方形/長方形 374">
          <a:extLst>
            <a:ext uri="{FF2B5EF4-FFF2-40B4-BE49-F238E27FC236}">
              <a16:creationId xmlns:a16="http://schemas.microsoft.com/office/drawing/2014/main" id="{00000000-0008-0000-0600-000077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6" name="正方形/長方形 375">
          <a:extLst>
            <a:ext uri="{FF2B5EF4-FFF2-40B4-BE49-F238E27FC236}">
              <a16:creationId xmlns:a16="http://schemas.microsoft.com/office/drawing/2014/main" id="{00000000-0008-0000-0600-000078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7" name="正方形/長方形 376">
          <a:extLst>
            <a:ext uri="{FF2B5EF4-FFF2-40B4-BE49-F238E27FC236}">
              <a16:creationId xmlns:a16="http://schemas.microsoft.com/office/drawing/2014/main" id="{00000000-0008-0000-0600-000079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8" name="正方形/長方形 377">
          <a:extLst>
            <a:ext uri="{FF2B5EF4-FFF2-40B4-BE49-F238E27FC236}">
              <a16:creationId xmlns:a16="http://schemas.microsoft.com/office/drawing/2014/main" id="{00000000-0008-0000-0600-00007A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2" name="テキスト ボックス 381">
          <a:extLst>
            <a:ext uri="{FF2B5EF4-FFF2-40B4-BE49-F238E27FC236}">
              <a16:creationId xmlns:a16="http://schemas.microsoft.com/office/drawing/2014/main" id="{00000000-0008-0000-0600-00007E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3" name="直線コネクタ 382">
          <a:extLst>
            <a:ext uri="{FF2B5EF4-FFF2-40B4-BE49-F238E27FC236}">
              <a16:creationId xmlns:a16="http://schemas.microsoft.com/office/drawing/2014/main" id="{00000000-0008-0000-0600-00007F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98879</xdr:rowOff>
    </xdr:from>
    <xdr:to>
      <xdr:col>59</xdr:col>
      <xdr:colOff>50800</xdr:colOff>
      <xdr:row>79</xdr:row>
      <xdr:rowOff>98879</xdr:rowOff>
    </xdr:to>
    <xdr:cxnSp macro="">
      <xdr:nvCxnSpPr>
        <xdr:cNvPr id="384" name="直線コネクタ 383">
          <a:extLst>
            <a:ext uri="{FF2B5EF4-FFF2-40B4-BE49-F238E27FC236}">
              <a16:creationId xmlns:a16="http://schemas.microsoft.com/office/drawing/2014/main" id="{00000000-0008-0000-0600-000080010000}"/>
            </a:ext>
          </a:extLst>
        </xdr:cNvPr>
        <xdr:cNvCxnSpPr/>
      </xdr:nvCxnSpPr>
      <xdr:spPr>
        <a:xfrm>
          <a:off x="6604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128106</xdr:rowOff>
    </xdr:from>
    <xdr:ext cx="248786" cy="259045"/>
    <xdr:sp macro="" textlink="">
      <xdr:nvSpPr>
        <xdr:cNvPr id="385" name="テキスト ボックス 384">
          <a:extLst>
            <a:ext uri="{FF2B5EF4-FFF2-40B4-BE49-F238E27FC236}">
              <a16:creationId xmlns:a16="http://schemas.microsoft.com/office/drawing/2014/main" id="{00000000-0008-0000-0600-000081010000}"/>
            </a:ext>
          </a:extLst>
        </xdr:cNvPr>
        <xdr:cNvSpPr txBox="1"/>
      </xdr:nvSpPr>
      <xdr:spPr>
        <a:xfrm>
          <a:off x="6355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115207</xdr:rowOff>
    </xdr:from>
    <xdr:to>
      <xdr:col>59</xdr:col>
      <xdr:colOff>50800</xdr:colOff>
      <xdr:row>77</xdr:row>
      <xdr:rowOff>115207</xdr:rowOff>
    </xdr:to>
    <xdr:cxnSp macro="">
      <xdr:nvCxnSpPr>
        <xdr:cNvPr id="386" name="直線コネクタ 385">
          <a:extLst>
            <a:ext uri="{FF2B5EF4-FFF2-40B4-BE49-F238E27FC236}">
              <a16:creationId xmlns:a16="http://schemas.microsoft.com/office/drawing/2014/main" id="{00000000-0008-0000-0600-000082010000}"/>
            </a:ext>
          </a:extLst>
        </xdr:cNvPr>
        <xdr:cNvCxnSpPr/>
      </xdr:nvCxnSpPr>
      <xdr:spPr>
        <a:xfrm>
          <a:off x="6604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144434</xdr:rowOff>
    </xdr:from>
    <xdr:ext cx="531299" cy="259045"/>
    <xdr:sp macro="" textlink="">
      <xdr:nvSpPr>
        <xdr:cNvPr id="387" name="テキスト ボックス 386">
          <a:extLst>
            <a:ext uri="{FF2B5EF4-FFF2-40B4-BE49-F238E27FC236}">
              <a16:creationId xmlns:a16="http://schemas.microsoft.com/office/drawing/2014/main" id="{00000000-0008-0000-0600-000083010000}"/>
            </a:ext>
          </a:extLst>
        </xdr:cNvPr>
        <xdr:cNvSpPr txBox="1"/>
      </xdr:nvSpPr>
      <xdr:spPr>
        <a:xfrm>
          <a:off x="6072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131535</xdr:rowOff>
    </xdr:from>
    <xdr:to>
      <xdr:col>59</xdr:col>
      <xdr:colOff>50800</xdr:colOff>
      <xdr:row>75</xdr:row>
      <xdr:rowOff>131535</xdr:rowOff>
    </xdr:to>
    <xdr:cxnSp macro="">
      <xdr:nvCxnSpPr>
        <xdr:cNvPr id="388" name="直線コネクタ 387">
          <a:extLst>
            <a:ext uri="{FF2B5EF4-FFF2-40B4-BE49-F238E27FC236}">
              <a16:creationId xmlns:a16="http://schemas.microsoft.com/office/drawing/2014/main" id="{00000000-0008-0000-0600-000084010000}"/>
            </a:ext>
          </a:extLst>
        </xdr:cNvPr>
        <xdr:cNvCxnSpPr/>
      </xdr:nvCxnSpPr>
      <xdr:spPr>
        <a:xfrm>
          <a:off x="6604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160762</xdr:rowOff>
    </xdr:from>
    <xdr:ext cx="531299" cy="259045"/>
    <xdr:sp macro="" textlink="">
      <xdr:nvSpPr>
        <xdr:cNvPr id="389" name="テキスト ボックス 388">
          <a:extLst>
            <a:ext uri="{FF2B5EF4-FFF2-40B4-BE49-F238E27FC236}">
              <a16:creationId xmlns:a16="http://schemas.microsoft.com/office/drawing/2014/main" id="{00000000-0008-0000-0600-000085010000}"/>
            </a:ext>
          </a:extLst>
        </xdr:cNvPr>
        <xdr:cNvSpPr txBox="1"/>
      </xdr:nvSpPr>
      <xdr:spPr>
        <a:xfrm>
          <a:off x="6072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147865</xdr:rowOff>
    </xdr:from>
    <xdr:to>
      <xdr:col>59</xdr:col>
      <xdr:colOff>50800</xdr:colOff>
      <xdr:row>73</xdr:row>
      <xdr:rowOff>147865</xdr:rowOff>
    </xdr:to>
    <xdr:cxnSp macro="">
      <xdr:nvCxnSpPr>
        <xdr:cNvPr id="390" name="直線コネクタ 389">
          <a:extLst>
            <a:ext uri="{FF2B5EF4-FFF2-40B4-BE49-F238E27FC236}">
              <a16:creationId xmlns:a16="http://schemas.microsoft.com/office/drawing/2014/main" id="{00000000-0008-0000-0600-000086010000}"/>
            </a:ext>
          </a:extLst>
        </xdr:cNvPr>
        <xdr:cNvCxnSpPr/>
      </xdr:nvCxnSpPr>
      <xdr:spPr>
        <a:xfrm>
          <a:off x="6604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5642</xdr:rowOff>
    </xdr:from>
    <xdr:ext cx="531299" cy="259045"/>
    <xdr:sp macro="" textlink="">
      <xdr:nvSpPr>
        <xdr:cNvPr id="391" name="テキスト ボックス 390">
          <a:extLst>
            <a:ext uri="{FF2B5EF4-FFF2-40B4-BE49-F238E27FC236}">
              <a16:creationId xmlns:a16="http://schemas.microsoft.com/office/drawing/2014/main" id="{00000000-0008-0000-0600-000087010000}"/>
            </a:ext>
          </a:extLst>
        </xdr:cNvPr>
        <xdr:cNvSpPr txBox="1"/>
      </xdr:nvSpPr>
      <xdr:spPr>
        <a:xfrm>
          <a:off x="6072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71</xdr:row>
      <xdr:rowOff>164193</xdr:rowOff>
    </xdr:from>
    <xdr:to>
      <xdr:col>59</xdr:col>
      <xdr:colOff>50800</xdr:colOff>
      <xdr:row>71</xdr:row>
      <xdr:rowOff>164193</xdr:rowOff>
    </xdr:to>
    <xdr:cxnSp macro="">
      <xdr:nvCxnSpPr>
        <xdr:cNvPr id="392" name="直線コネクタ 391">
          <a:extLst>
            <a:ext uri="{FF2B5EF4-FFF2-40B4-BE49-F238E27FC236}">
              <a16:creationId xmlns:a16="http://schemas.microsoft.com/office/drawing/2014/main" id="{00000000-0008-0000-0600-000088010000}"/>
            </a:ext>
          </a:extLst>
        </xdr:cNvPr>
        <xdr:cNvCxnSpPr/>
      </xdr:nvCxnSpPr>
      <xdr:spPr>
        <a:xfrm>
          <a:off x="6604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21970</xdr:rowOff>
    </xdr:from>
    <xdr:ext cx="595419" cy="259045"/>
    <xdr:sp macro="" textlink="">
      <xdr:nvSpPr>
        <xdr:cNvPr id="393" name="テキスト ボックス 392">
          <a:extLst>
            <a:ext uri="{FF2B5EF4-FFF2-40B4-BE49-F238E27FC236}">
              <a16:creationId xmlns:a16="http://schemas.microsoft.com/office/drawing/2014/main" id="{00000000-0008-0000-0600-000089010000}"/>
            </a:ext>
          </a:extLst>
        </xdr:cNvPr>
        <xdr:cNvSpPr txBox="1"/>
      </xdr:nvSpPr>
      <xdr:spPr>
        <a:xfrm>
          <a:off x="6008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9072</xdr:rowOff>
    </xdr:from>
    <xdr:to>
      <xdr:col>59</xdr:col>
      <xdr:colOff>50800</xdr:colOff>
      <xdr:row>70</xdr:row>
      <xdr:rowOff>9072</xdr:rowOff>
    </xdr:to>
    <xdr:cxnSp macro="">
      <xdr:nvCxnSpPr>
        <xdr:cNvPr id="394" name="直線コネクタ 393">
          <a:extLst>
            <a:ext uri="{FF2B5EF4-FFF2-40B4-BE49-F238E27FC236}">
              <a16:creationId xmlns:a16="http://schemas.microsoft.com/office/drawing/2014/main" id="{00000000-0008-0000-0600-00008A010000}"/>
            </a:ext>
          </a:extLst>
        </xdr:cNvPr>
        <xdr:cNvCxnSpPr/>
      </xdr:nvCxnSpPr>
      <xdr:spPr>
        <a:xfrm>
          <a:off x="6604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38299</xdr:rowOff>
    </xdr:from>
    <xdr:ext cx="595419" cy="259045"/>
    <xdr:sp macro="" textlink="">
      <xdr:nvSpPr>
        <xdr:cNvPr id="395" name="テキスト ボックス 394">
          <a:extLst>
            <a:ext uri="{FF2B5EF4-FFF2-40B4-BE49-F238E27FC236}">
              <a16:creationId xmlns:a16="http://schemas.microsoft.com/office/drawing/2014/main" id="{00000000-0008-0000-0600-00008B010000}"/>
            </a:ext>
          </a:extLst>
        </xdr:cNvPr>
        <xdr:cNvSpPr txBox="1"/>
      </xdr:nvSpPr>
      <xdr:spPr>
        <a:xfrm>
          <a:off x="6008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7" name="テキスト ボックス 396">
          <a:extLst>
            <a:ext uri="{FF2B5EF4-FFF2-40B4-BE49-F238E27FC236}">
              <a16:creationId xmlns:a16="http://schemas.microsoft.com/office/drawing/2014/main" id="{00000000-0008-0000-0600-00008D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8" name="普通建設事業費 （ うち新規整備　）グラフ枠">
          <a:extLst>
            <a:ext uri="{FF2B5EF4-FFF2-40B4-BE49-F238E27FC236}">
              <a16:creationId xmlns:a16="http://schemas.microsoft.com/office/drawing/2014/main" id="{00000000-0008-0000-0600-00008E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93218</xdr:rowOff>
    </xdr:from>
    <xdr:to>
      <xdr:col>54</xdr:col>
      <xdr:colOff>189865</xdr:colOff>
      <xdr:row>79</xdr:row>
      <xdr:rowOff>98879</xdr:rowOff>
    </xdr:to>
    <xdr:cxnSp macro="">
      <xdr:nvCxnSpPr>
        <xdr:cNvPr id="399" name="直線コネクタ 398">
          <a:extLst>
            <a:ext uri="{FF2B5EF4-FFF2-40B4-BE49-F238E27FC236}">
              <a16:creationId xmlns:a16="http://schemas.microsoft.com/office/drawing/2014/main" id="{00000000-0008-0000-0600-00008F010000}"/>
            </a:ext>
          </a:extLst>
        </xdr:cNvPr>
        <xdr:cNvCxnSpPr/>
      </xdr:nvCxnSpPr>
      <xdr:spPr>
        <a:xfrm flipV="1">
          <a:off x="10475595" y="12094718"/>
          <a:ext cx="1270" cy="15487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102706</xdr:rowOff>
    </xdr:from>
    <xdr:ext cx="249299" cy="259045"/>
    <xdr:sp macro="" textlink="">
      <xdr:nvSpPr>
        <xdr:cNvPr id="400" name="普通建設事業費 （ うち新規整備　）最小値テキスト">
          <a:extLst>
            <a:ext uri="{FF2B5EF4-FFF2-40B4-BE49-F238E27FC236}">
              <a16:creationId xmlns:a16="http://schemas.microsoft.com/office/drawing/2014/main" id="{00000000-0008-0000-0600-000090010000}"/>
            </a:ext>
          </a:extLst>
        </xdr:cNvPr>
        <xdr:cNvSpPr txBox="1"/>
      </xdr:nvSpPr>
      <xdr:spPr>
        <a:xfrm>
          <a:off x="10528300" y="136472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98879</xdr:rowOff>
    </xdr:from>
    <xdr:to>
      <xdr:col>55</xdr:col>
      <xdr:colOff>88900</xdr:colOff>
      <xdr:row>79</xdr:row>
      <xdr:rowOff>98879</xdr:rowOff>
    </xdr:to>
    <xdr:cxnSp macro="">
      <xdr:nvCxnSpPr>
        <xdr:cNvPr id="401" name="直線コネクタ 400">
          <a:extLst>
            <a:ext uri="{FF2B5EF4-FFF2-40B4-BE49-F238E27FC236}">
              <a16:creationId xmlns:a16="http://schemas.microsoft.com/office/drawing/2014/main" id="{00000000-0008-0000-0600-000091010000}"/>
            </a:ext>
          </a:extLst>
        </xdr:cNvPr>
        <xdr:cNvCxnSpPr/>
      </xdr:nvCxnSpPr>
      <xdr:spPr>
        <a:xfrm>
          <a:off x="10388600" y="1364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39895</xdr:rowOff>
    </xdr:from>
    <xdr:ext cx="599010" cy="259045"/>
    <xdr:sp macro="" textlink="">
      <xdr:nvSpPr>
        <xdr:cNvPr id="402" name="普通建設事業費 （ うち新規整備　）最大値テキスト">
          <a:extLst>
            <a:ext uri="{FF2B5EF4-FFF2-40B4-BE49-F238E27FC236}">
              <a16:creationId xmlns:a16="http://schemas.microsoft.com/office/drawing/2014/main" id="{00000000-0008-0000-0600-000092010000}"/>
            </a:ext>
          </a:extLst>
        </xdr:cNvPr>
        <xdr:cNvSpPr txBox="1"/>
      </xdr:nvSpPr>
      <xdr:spPr>
        <a:xfrm>
          <a:off x="10528300" y="118699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142,270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70</xdr:row>
      <xdr:rowOff>93218</xdr:rowOff>
    </xdr:from>
    <xdr:to>
      <xdr:col>55</xdr:col>
      <xdr:colOff>88900</xdr:colOff>
      <xdr:row>70</xdr:row>
      <xdr:rowOff>93218</xdr:rowOff>
    </xdr:to>
    <xdr:cxnSp macro="">
      <xdr:nvCxnSpPr>
        <xdr:cNvPr id="403" name="直線コネクタ 402">
          <a:extLst>
            <a:ext uri="{FF2B5EF4-FFF2-40B4-BE49-F238E27FC236}">
              <a16:creationId xmlns:a16="http://schemas.microsoft.com/office/drawing/2014/main" id="{00000000-0008-0000-0600-000093010000}"/>
            </a:ext>
          </a:extLst>
        </xdr:cNvPr>
        <xdr:cNvCxnSpPr/>
      </xdr:nvCxnSpPr>
      <xdr:spPr>
        <a:xfrm>
          <a:off x="10388600" y="120947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79</xdr:row>
      <xdr:rowOff>49882</xdr:rowOff>
    </xdr:from>
    <xdr:to>
      <xdr:col>55</xdr:col>
      <xdr:colOff>0</xdr:colOff>
      <xdr:row>79</xdr:row>
      <xdr:rowOff>88450</xdr:rowOff>
    </xdr:to>
    <xdr:cxnSp macro="">
      <xdr:nvCxnSpPr>
        <xdr:cNvPr id="404" name="直線コネクタ 403">
          <a:extLst>
            <a:ext uri="{FF2B5EF4-FFF2-40B4-BE49-F238E27FC236}">
              <a16:creationId xmlns:a16="http://schemas.microsoft.com/office/drawing/2014/main" id="{00000000-0008-0000-0600-000094010000}"/>
            </a:ext>
          </a:extLst>
        </xdr:cNvPr>
        <xdr:cNvCxnSpPr/>
      </xdr:nvCxnSpPr>
      <xdr:spPr>
        <a:xfrm flipV="1">
          <a:off x="9639300" y="13594432"/>
          <a:ext cx="838200" cy="385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39431</xdr:rowOff>
    </xdr:from>
    <xdr:ext cx="534377" cy="259045"/>
    <xdr:sp macro="" textlink="">
      <xdr:nvSpPr>
        <xdr:cNvPr id="405" name="普通建設事業費 （ うち新規整備　）平均値テキスト">
          <a:extLst>
            <a:ext uri="{FF2B5EF4-FFF2-40B4-BE49-F238E27FC236}">
              <a16:creationId xmlns:a16="http://schemas.microsoft.com/office/drawing/2014/main" id="{00000000-0008-0000-0600-000095010000}"/>
            </a:ext>
          </a:extLst>
        </xdr:cNvPr>
        <xdr:cNvSpPr txBox="1"/>
      </xdr:nvSpPr>
      <xdr:spPr>
        <a:xfrm>
          <a:off x="10528300" y="1324108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16554</xdr:rowOff>
    </xdr:from>
    <xdr:to>
      <xdr:col>55</xdr:col>
      <xdr:colOff>50800</xdr:colOff>
      <xdr:row>78</xdr:row>
      <xdr:rowOff>118154</xdr:rowOff>
    </xdr:to>
    <xdr:sp macro="" textlink="">
      <xdr:nvSpPr>
        <xdr:cNvPr id="406" name="フローチャート: 判断 405">
          <a:extLst>
            <a:ext uri="{FF2B5EF4-FFF2-40B4-BE49-F238E27FC236}">
              <a16:creationId xmlns:a16="http://schemas.microsoft.com/office/drawing/2014/main" id="{00000000-0008-0000-0600-000096010000}"/>
            </a:ext>
          </a:extLst>
        </xdr:cNvPr>
        <xdr:cNvSpPr/>
      </xdr:nvSpPr>
      <xdr:spPr>
        <a:xfrm>
          <a:off x="10426700" y="133896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79</xdr:row>
      <xdr:rowOff>73058</xdr:rowOff>
    </xdr:from>
    <xdr:to>
      <xdr:col>50</xdr:col>
      <xdr:colOff>114300</xdr:colOff>
      <xdr:row>79</xdr:row>
      <xdr:rowOff>88450</xdr:rowOff>
    </xdr:to>
    <xdr:cxnSp macro="">
      <xdr:nvCxnSpPr>
        <xdr:cNvPr id="407" name="直線コネクタ 406">
          <a:extLst>
            <a:ext uri="{FF2B5EF4-FFF2-40B4-BE49-F238E27FC236}">
              <a16:creationId xmlns:a16="http://schemas.microsoft.com/office/drawing/2014/main" id="{00000000-0008-0000-0600-000097010000}"/>
            </a:ext>
          </a:extLst>
        </xdr:cNvPr>
        <xdr:cNvCxnSpPr/>
      </xdr:nvCxnSpPr>
      <xdr:spPr>
        <a:xfrm>
          <a:off x="8750300" y="13617608"/>
          <a:ext cx="889000" cy="153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70221</xdr:rowOff>
    </xdr:from>
    <xdr:to>
      <xdr:col>50</xdr:col>
      <xdr:colOff>165100</xdr:colOff>
      <xdr:row>79</xdr:row>
      <xdr:rowOff>371</xdr:rowOff>
    </xdr:to>
    <xdr:sp macro="" textlink="">
      <xdr:nvSpPr>
        <xdr:cNvPr id="408" name="フローチャート: 判断 407">
          <a:extLst>
            <a:ext uri="{FF2B5EF4-FFF2-40B4-BE49-F238E27FC236}">
              <a16:creationId xmlns:a16="http://schemas.microsoft.com/office/drawing/2014/main" id="{00000000-0008-0000-0600-000098010000}"/>
            </a:ext>
          </a:extLst>
        </xdr:cNvPr>
        <xdr:cNvSpPr/>
      </xdr:nvSpPr>
      <xdr:spPr>
        <a:xfrm>
          <a:off x="9588500" y="134433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77</xdr:row>
      <xdr:rowOff>16898</xdr:rowOff>
    </xdr:from>
    <xdr:ext cx="534377" cy="259045"/>
    <xdr:sp macro="" textlink="">
      <xdr:nvSpPr>
        <xdr:cNvPr id="409" name="テキスト ボックス 408">
          <a:extLst>
            <a:ext uri="{FF2B5EF4-FFF2-40B4-BE49-F238E27FC236}">
              <a16:creationId xmlns:a16="http://schemas.microsoft.com/office/drawing/2014/main" id="{00000000-0008-0000-0600-000099010000}"/>
            </a:ext>
          </a:extLst>
        </xdr:cNvPr>
        <xdr:cNvSpPr txBox="1"/>
      </xdr:nvSpPr>
      <xdr:spPr>
        <a:xfrm>
          <a:off x="9372111" y="132185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79</xdr:row>
      <xdr:rowOff>17301</xdr:rowOff>
    </xdr:from>
    <xdr:to>
      <xdr:col>45</xdr:col>
      <xdr:colOff>177800</xdr:colOff>
      <xdr:row>79</xdr:row>
      <xdr:rowOff>73058</xdr:rowOff>
    </xdr:to>
    <xdr:cxnSp macro="">
      <xdr:nvCxnSpPr>
        <xdr:cNvPr id="410" name="直線コネクタ 409">
          <a:extLst>
            <a:ext uri="{FF2B5EF4-FFF2-40B4-BE49-F238E27FC236}">
              <a16:creationId xmlns:a16="http://schemas.microsoft.com/office/drawing/2014/main" id="{00000000-0008-0000-0600-00009A010000}"/>
            </a:ext>
          </a:extLst>
        </xdr:cNvPr>
        <xdr:cNvCxnSpPr/>
      </xdr:nvCxnSpPr>
      <xdr:spPr>
        <a:xfrm>
          <a:off x="7861300" y="13561851"/>
          <a:ext cx="889000" cy="557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67249</xdr:rowOff>
    </xdr:from>
    <xdr:to>
      <xdr:col>46</xdr:col>
      <xdr:colOff>38100</xdr:colOff>
      <xdr:row>78</xdr:row>
      <xdr:rowOff>168849</xdr:rowOff>
    </xdr:to>
    <xdr:sp macro="" textlink="">
      <xdr:nvSpPr>
        <xdr:cNvPr id="411" name="フローチャート: 判断 410">
          <a:extLst>
            <a:ext uri="{FF2B5EF4-FFF2-40B4-BE49-F238E27FC236}">
              <a16:creationId xmlns:a16="http://schemas.microsoft.com/office/drawing/2014/main" id="{00000000-0008-0000-0600-00009B010000}"/>
            </a:ext>
          </a:extLst>
        </xdr:cNvPr>
        <xdr:cNvSpPr/>
      </xdr:nvSpPr>
      <xdr:spPr>
        <a:xfrm>
          <a:off x="8699500" y="134403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13926</xdr:rowOff>
    </xdr:from>
    <xdr:ext cx="534377" cy="259045"/>
    <xdr:sp macro="" textlink="">
      <xdr:nvSpPr>
        <xdr:cNvPr id="412" name="テキスト ボックス 411">
          <a:extLst>
            <a:ext uri="{FF2B5EF4-FFF2-40B4-BE49-F238E27FC236}">
              <a16:creationId xmlns:a16="http://schemas.microsoft.com/office/drawing/2014/main" id="{00000000-0008-0000-0600-00009C010000}"/>
            </a:ext>
          </a:extLst>
        </xdr:cNvPr>
        <xdr:cNvSpPr txBox="1"/>
      </xdr:nvSpPr>
      <xdr:spPr>
        <a:xfrm>
          <a:off x="8483111" y="132155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75</xdr:row>
      <xdr:rowOff>141572</xdr:rowOff>
    </xdr:from>
    <xdr:to>
      <xdr:col>41</xdr:col>
      <xdr:colOff>50800</xdr:colOff>
      <xdr:row>79</xdr:row>
      <xdr:rowOff>17301</xdr:rowOff>
    </xdr:to>
    <xdr:cxnSp macro="">
      <xdr:nvCxnSpPr>
        <xdr:cNvPr id="413" name="直線コネクタ 412">
          <a:extLst>
            <a:ext uri="{FF2B5EF4-FFF2-40B4-BE49-F238E27FC236}">
              <a16:creationId xmlns:a16="http://schemas.microsoft.com/office/drawing/2014/main" id="{00000000-0008-0000-0600-00009D010000}"/>
            </a:ext>
          </a:extLst>
        </xdr:cNvPr>
        <xdr:cNvCxnSpPr/>
      </xdr:nvCxnSpPr>
      <xdr:spPr>
        <a:xfrm>
          <a:off x="6972300" y="13000322"/>
          <a:ext cx="889000" cy="5615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22409</xdr:rowOff>
    </xdr:from>
    <xdr:to>
      <xdr:col>41</xdr:col>
      <xdr:colOff>101600</xdr:colOff>
      <xdr:row>78</xdr:row>
      <xdr:rowOff>124009</xdr:rowOff>
    </xdr:to>
    <xdr:sp macro="" textlink="">
      <xdr:nvSpPr>
        <xdr:cNvPr id="414" name="フローチャート: 判断 413">
          <a:extLst>
            <a:ext uri="{FF2B5EF4-FFF2-40B4-BE49-F238E27FC236}">
              <a16:creationId xmlns:a16="http://schemas.microsoft.com/office/drawing/2014/main" id="{00000000-0008-0000-0600-00009E010000}"/>
            </a:ext>
          </a:extLst>
        </xdr:cNvPr>
        <xdr:cNvSpPr/>
      </xdr:nvSpPr>
      <xdr:spPr>
        <a:xfrm>
          <a:off x="7810500" y="133955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140536</xdr:rowOff>
    </xdr:from>
    <xdr:ext cx="534377" cy="259045"/>
    <xdr:sp macro="" textlink="">
      <xdr:nvSpPr>
        <xdr:cNvPr id="415" name="テキスト ボックス 414">
          <a:extLst>
            <a:ext uri="{FF2B5EF4-FFF2-40B4-BE49-F238E27FC236}">
              <a16:creationId xmlns:a16="http://schemas.microsoft.com/office/drawing/2014/main" id="{00000000-0008-0000-0600-00009F010000}"/>
            </a:ext>
          </a:extLst>
        </xdr:cNvPr>
        <xdr:cNvSpPr txBox="1"/>
      </xdr:nvSpPr>
      <xdr:spPr>
        <a:xfrm>
          <a:off x="7594111" y="131707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18,108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65692</xdr:rowOff>
    </xdr:from>
    <xdr:to>
      <xdr:col>36</xdr:col>
      <xdr:colOff>165100</xdr:colOff>
      <xdr:row>77</xdr:row>
      <xdr:rowOff>167292</xdr:rowOff>
    </xdr:to>
    <xdr:sp macro="" textlink="">
      <xdr:nvSpPr>
        <xdr:cNvPr id="416" name="フローチャート: 判断 415">
          <a:extLst>
            <a:ext uri="{FF2B5EF4-FFF2-40B4-BE49-F238E27FC236}">
              <a16:creationId xmlns:a16="http://schemas.microsoft.com/office/drawing/2014/main" id="{00000000-0008-0000-0600-0000A0010000}"/>
            </a:ext>
          </a:extLst>
        </xdr:cNvPr>
        <xdr:cNvSpPr/>
      </xdr:nvSpPr>
      <xdr:spPr>
        <a:xfrm>
          <a:off x="6921500" y="132673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77</xdr:row>
      <xdr:rowOff>158419</xdr:rowOff>
    </xdr:from>
    <xdr:ext cx="534377"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6705111" y="133600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29,882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600-0000A2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600-0000A3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600-0000A6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170532</xdr:rowOff>
    </xdr:from>
    <xdr:to>
      <xdr:col>55</xdr:col>
      <xdr:colOff>50800</xdr:colOff>
      <xdr:row>79</xdr:row>
      <xdr:rowOff>100682</xdr:rowOff>
    </xdr:to>
    <xdr:sp macro="" textlink="">
      <xdr:nvSpPr>
        <xdr:cNvPr id="423" name="楕円 422">
          <a:extLst>
            <a:ext uri="{FF2B5EF4-FFF2-40B4-BE49-F238E27FC236}">
              <a16:creationId xmlns:a16="http://schemas.microsoft.com/office/drawing/2014/main" id="{00000000-0008-0000-0600-0000A7010000}"/>
            </a:ext>
          </a:extLst>
        </xdr:cNvPr>
        <xdr:cNvSpPr/>
      </xdr:nvSpPr>
      <xdr:spPr>
        <a:xfrm>
          <a:off x="10426700" y="135436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85459</xdr:rowOff>
    </xdr:from>
    <xdr:ext cx="469744" cy="259045"/>
    <xdr:sp macro="" textlink="">
      <xdr:nvSpPr>
        <xdr:cNvPr id="424" name="普通建設事業費 （ うち新規整備　）該当値テキスト">
          <a:extLst>
            <a:ext uri="{FF2B5EF4-FFF2-40B4-BE49-F238E27FC236}">
              <a16:creationId xmlns:a16="http://schemas.microsoft.com/office/drawing/2014/main" id="{00000000-0008-0000-0600-0000A8010000}"/>
            </a:ext>
          </a:extLst>
        </xdr:cNvPr>
        <xdr:cNvSpPr txBox="1"/>
      </xdr:nvSpPr>
      <xdr:spPr>
        <a:xfrm>
          <a:off x="10528300" y="134585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4,501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79</xdr:row>
      <xdr:rowOff>37650</xdr:rowOff>
    </xdr:from>
    <xdr:to>
      <xdr:col>50</xdr:col>
      <xdr:colOff>165100</xdr:colOff>
      <xdr:row>79</xdr:row>
      <xdr:rowOff>139250</xdr:rowOff>
    </xdr:to>
    <xdr:sp macro="" textlink="">
      <xdr:nvSpPr>
        <xdr:cNvPr id="425" name="楕円 424">
          <a:extLst>
            <a:ext uri="{FF2B5EF4-FFF2-40B4-BE49-F238E27FC236}">
              <a16:creationId xmlns:a16="http://schemas.microsoft.com/office/drawing/2014/main" id="{00000000-0008-0000-0600-0000A9010000}"/>
            </a:ext>
          </a:extLst>
        </xdr:cNvPr>
        <xdr:cNvSpPr/>
      </xdr:nvSpPr>
      <xdr:spPr>
        <a:xfrm>
          <a:off x="9588500" y="13582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79</xdr:row>
      <xdr:rowOff>130377</xdr:rowOff>
    </xdr:from>
    <xdr:ext cx="378565" cy="259045"/>
    <xdr:sp macro="" textlink="">
      <xdr:nvSpPr>
        <xdr:cNvPr id="426" name="テキスト ボックス 425">
          <a:extLst>
            <a:ext uri="{FF2B5EF4-FFF2-40B4-BE49-F238E27FC236}">
              <a16:creationId xmlns:a16="http://schemas.microsoft.com/office/drawing/2014/main" id="{00000000-0008-0000-0600-0000AA010000}"/>
            </a:ext>
          </a:extLst>
        </xdr:cNvPr>
        <xdr:cNvSpPr txBox="1"/>
      </xdr:nvSpPr>
      <xdr:spPr>
        <a:xfrm>
          <a:off x="9450017" y="1367492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79</xdr:row>
      <xdr:rowOff>22258</xdr:rowOff>
    </xdr:from>
    <xdr:to>
      <xdr:col>46</xdr:col>
      <xdr:colOff>38100</xdr:colOff>
      <xdr:row>79</xdr:row>
      <xdr:rowOff>123858</xdr:rowOff>
    </xdr:to>
    <xdr:sp macro="" textlink="">
      <xdr:nvSpPr>
        <xdr:cNvPr id="427" name="楕円 426">
          <a:extLst>
            <a:ext uri="{FF2B5EF4-FFF2-40B4-BE49-F238E27FC236}">
              <a16:creationId xmlns:a16="http://schemas.microsoft.com/office/drawing/2014/main" id="{00000000-0008-0000-0600-0000AB010000}"/>
            </a:ext>
          </a:extLst>
        </xdr:cNvPr>
        <xdr:cNvSpPr/>
      </xdr:nvSpPr>
      <xdr:spPr>
        <a:xfrm>
          <a:off x="8699500" y="135668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79</xdr:row>
      <xdr:rowOff>114985</xdr:rowOff>
    </xdr:from>
    <xdr:ext cx="469744" cy="259045"/>
    <xdr:sp macro="" textlink="">
      <xdr:nvSpPr>
        <xdr:cNvPr id="428" name="テキスト ボックス 427">
          <a:extLst>
            <a:ext uri="{FF2B5EF4-FFF2-40B4-BE49-F238E27FC236}">
              <a16:creationId xmlns:a16="http://schemas.microsoft.com/office/drawing/2014/main" id="{00000000-0008-0000-0600-0000AC010000}"/>
            </a:ext>
          </a:extLst>
        </xdr:cNvPr>
        <xdr:cNvSpPr txBox="1"/>
      </xdr:nvSpPr>
      <xdr:spPr>
        <a:xfrm>
          <a:off x="8515428" y="136595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137951</xdr:rowOff>
    </xdr:from>
    <xdr:to>
      <xdr:col>41</xdr:col>
      <xdr:colOff>101600</xdr:colOff>
      <xdr:row>79</xdr:row>
      <xdr:rowOff>68101</xdr:rowOff>
    </xdr:to>
    <xdr:sp macro="" textlink="">
      <xdr:nvSpPr>
        <xdr:cNvPr id="429" name="楕円 428">
          <a:extLst>
            <a:ext uri="{FF2B5EF4-FFF2-40B4-BE49-F238E27FC236}">
              <a16:creationId xmlns:a16="http://schemas.microsoft.com/office/drawing/2014/main" id="{00000000-0008-0000-0600-0000AD010000}"/>
            </a:ext>
          </a:extLst>
        </xdr:cNvPr>
        <xdr:cNvSpPr/>
      </xdr:nvSpPr>
      <xdr:spPr>
        <a:xfrm>
          <a:off x="7810500" y="135110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79</xdr:row>
      <xdr:rowOff>59228</xdr:rowOff>
    </xdr:from>
    <xdr:ext cx="469744" cy="259045"/>
    <xdr:sp macro="" textlink="">
      <xdr:nvSpPr>
        <xdr:cNvPr id="430" name="テキスト ボックス 429">
          <a:extLst>
            <a:ext uri="{FF2B5EF4-FFF2-40B4-BE49-F238E27FC236}">
              <a16:creationId xmlns:a16="http://schemas.microsoft.com/office/drawing/2014/main" id="{00000000-0008-0000-0600-0000AE010000}"/>
            </a:ext>
          </a:extLst>
        </xdr:cNvPr>
        <xdr:cNvSpPr txBox="1"/>
      </xdr:nvSpPr>
      <xdr:spPr>
        <a:xfrm>
          <a:off x="7626428" y="136037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75</xdr:row>
      <xdr:rowOff>90772</xdr:rowOff>
    </xdr:from>
    <xdr:to>
      <xdr:col>36</xdr:col>
      <xdr:colOff>165100</xdr:colOff>
      <xdr:row>76</xdr:row>
      <xdr:rowOff>20923</xdr:rowOff>
    </xdr:to>
    <xdr:sp macro="" textlink="">
      <xdr:nvSpPr>
        <xdr:cNvPr id="431" name="楕円 430">
          <a:extLst>
            <a:ext uri="{FF2B5EF4-FFF2-40B4-BE49-F238E27FC236}">
              <a16:creationId xmlns:a16="http://schemas.microsoft.com/office/drawing/2014/main" id="{00000000-0008-0000-0600-0000AF010000}"/>
            </a:ext>
          </a:extLst>
        </xdr:cNvPr>
        <xdr:cNvSpPr/>
      </xdr:nvSpPr>
      <xdr:spPr>
        <a:xfrm>
          <a:off x="6921500" y="12949522"/>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74</xdr:row>
      <xdr:rowOff>37449</xdr:rowOff>
    </xdr:from>
    <xdr:ext cx="534377" cy="259045"/>
    <xdr:sp macro="" textlink="">
      <xdr:nvSpPr>
        <xdr:cNvPr id="432" name="テキスト ボックス 431">
          <a:extLst>
            <a:ext uri="{FF2B5EF4-FFF2-40B4-BE49-F238E27FC236}">
              <a16:creationId xmlns:a16="http://schemas.microsoft.com/office/drawing/2014/main" id="{00000000-0008-0000-0600-0000B0010000}"/>
            </a:ext>
          </a:extLst>
        </xdr:cNvPr>
        <xdr:cNvSpPr txBox="1"/>
      </xdr:nvSpPr>
      <xdr:spPr>
        <a:xfrm>
          <a:off x="6705111" y="127247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59,078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3" name="正方形/長方形 432">
          <a:extLst>
            <a:ext uri="{FF2B5EF4-FFF2-40B4-BE49-F238E27FC236}">
              <a16:creationId xmlns:a16="http://schemas.microsoft.com/office/drawing/2014/main" id="{00000000-0008-0000-0600-0000B1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4" name="正方形/長方形 433">
          <a:extLst>
            <a:ext uri="{FF2B5EF4-FFF2-40B4-BE49-F238E27FC236}">
              <a16:creationId xmlns:a16="http://schemas.microsoft.com/office/drawing/2014/main" id="{00000000-0008-0000-0600-0000B2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5" name="正方形/長方形 434">
          <a:extLst>
            <a:ext uri="{FF2B5EF4-FFF2-40B4-BE49-F238E27FC236}">
              <a16:creationId xmlns:a16="http://schemas.microsoft.com/office/drawing/2014/main" id="{00000000-0008-0000-0600-0000B3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6" name="正方形/長方形 435">
          <a:extLst>
            <a:ext uri="{FF2B5EF4-FFF2-40B4-BE49-F238E27FC236}">
              <a16:creationId xmlns:a16="http://schemas.microsoft.com/office/drawing/2014/main" id="{00000000-0008-0000-0600-0000B4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7" name="正方形/長方形 436">
          <a:extLst>
            <a:ext uri="{FF2B5EF4-FFF2-40B4-BE49-F238E27FC236}">
              <a16:creationId xmlns:a16="http://schemas.microsoft.com/office/drawing/2014/main" id="{00000000-0008-0000-0600-0000B5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8" name="正方形/長方形 437">
          <a:extLst>
            <a:ext uri="{FF2B5EF4-FFF2-40B4-BE49-F238E27FC236}">
              <a16:creationId xmlns:a16="http://schemas.microsoft.com/office/drawing/2014/main" id="{00000000-0008-0000-0600-0000B6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9" name="正方形/長方形 438">
          <a:extLst>
            <a:ext uri="{FF2B5EF4-FFF2-40B4-BE49-F238E27FC236}">
              <a16:creationId xmlns:a16="http://schemas.microsoft.com/office/drawing/2014/main" id="{00000000-0008-0000-0600-0000B7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42,718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0" name="正方形/長方形 439">
          <a:extLst>
            <a:ext uri="{FF2B5EF4-FFF2-40B4-BE49-F238E27FC236}">
              <a16:creationId xmlns:a16="http://schemas.microsoft.com/office/drawing/2014/main" id="{00000000-0008-0000-0600-0000B8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1" name="テキスト ボックス 440">
          <a:extLst>
            <a:ext uri="{FF2B5EF4-FFF2-40B4-BE49-F238E27FC236}">
              <a16:creationId xmlns:a16="http://schemas.microsoft.com/office/drawing/2014/main" id="{00000000-0008-0000-0600-0000B9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2" name="直線コネクタ 441">
          <a:extLst>
            <a:ext uri="{FF2B5EF4-FFF2-40B4-BE49-F238E27FC236}">
              <a16:creationId xmlns:a16="http://schemas.microsoft.com/office/drawing/2014/main" id="{00000000-0008-0000-0600-0000BA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25400</xdr:rowOff>
    </xdr:from>
    <xdr:to>
      <xdr:col>59</xdr:col>
      <xdr:colOff>50800</xdr:colOff>
      <xdr:row>98</xdr:row>
      <xdr:rowOff>25400</xdr:rowOff>
    </xdr:to>
    <xdr:cxnSp macro="">
      <xdr:nvCxnSpPr>
        <xdr:cNvPr id="443" name="直線コネクタ 442">
          <a:extLst>
            <a:ext uri="{FF2B5EF4-FFF2-40B4-BE49-F238E27FC236}">
              <a16:creationId xmlns:a16="http://schemas.microsoft.com/office/drawing/2014/main" id="{00000000-0008-0000-0600-0000BB010000}"/>
            </a:ext>
          </a:extLst>
        </xdr:cNvPr>
        <xdr:cNvCxnSpPr/>
      </xdr:nvCxnSpPr>
      <xdr:spPr>
        <a:xfrm>
          <a:off x="6604000" y="1682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54627</xdr:rowOff>
    </xdr:from>
    <xdr:ext cx="248786" cy="259045"/>
    <xdr:sp macro="" textlink="">
      <xdr:nvSpPr>
        <xdr:cNvPr id="444" name="テキスト ボックス 443">
          <a:extLst>
            <a:ext uri="{FF2B5EF4-FFF2-40B4-BE49-F238E27FC236}">
              <a16:creationId xmlns:a16="http://schemas.microsoft.com/office/drawing/2014/main" id="{00000000-0008-0000-0600-0000BC010000}"/>
            </a:ext>
          </a:extLst>
        </xdr:cNvPr>
        <xdr:cNvSpPr txBox="1"/>
      </xdr:nvSpPr>
      <xdr:spPr>
        <a:xfrm>
          <a:off x="6355214" y="16685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5" name="直線コネクタ 444">
          <a:extLst>
            <a:ext uri="{FF2B5EF4-FFF2-40B4-BE49-F238E27FC236}">
              <a16:creationId xmlns:a16="http://schemas.microsoft.com/office/drawing/2014/main" id="{00000000-0008-0000-0600-0000BD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168927</xdr:rowOff>
    </xdr:from>
    <xdr:ext cx="595419" cy="259045"/>
    <xdr:sp macro="" textlink="">
      <xdr:nvSpPr>
        <xdr:cNvPr id="446" name="テキスト ボックス 445">
          <a:extLst>
            <a:ext uri="{FF2B5EF4-FFF2-40B4-BE49-F238E27FC236}">
              <a16:creationId xmlns:a16="http://schemas.microsoft.com/office/drawing/2014/main" id="{00000000-0008-0000-0600-0000BE010000}"/>
            </a:ext>
          </a:extLst>
        </xdr:cNvPr>
        <xdr:cNvSpPr txBox="1"/>
      </xdr:nvSpPr>
      <xdr:spPr>
        <a:xfrm>
          <a:off x="6008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82550</xdr:rowOff>
    </xdr:from>
    <xdr:to>
      <xdr:col>59</xdr:col>
      <xdr:colOff>50800</xdr:colOff>
      <xdr:row>91</xdr:row>
      <xdr:rowOff>82550</xdr:rowOff>
    </xdr:to>
    <xdr:cxnSp macro="">
      <xdr:nvCxnSpPr>
        <xdr:cNvPr id="447" name="直線コネクタ 446">
          <a:extLst>
            <a:ext uri="{FF2B5EF4-FFF2-40B4-BE49-F238E27FC236}">
              <a16:creationId xmlns:a16="http://schemas.microsoft.com/office/drawing/2014/main" id="{00000000-0008-0000-0600-0000BF010000}"/>
            </a:ext>
          </a:extLst>
        </xdr:cNvPr>
        <xdr:cNvCxnSpPr/>
      </xdr:nvCxnSpPr>
      <xdr:spPr>
        <a:xfrm>
          <a:off x="6604000" y="15684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90</xdr:row>
      <xdr:rowOff>111777</xdr:rowOff>
    </xdr:from>
    <xdr:ext cx="595419" cy="259045"/>
    <xdr:sp macro="" textlink="">
      <xdr:nvSpPr>
        <xdr:cNvPr id="448" name="テキスト ボックス 447">
          <a:extLst>
            <a:ext uri="{FF2B5EF4-FFF2-40B4-BE49-F238E27FC236}">
              <a16:creationId xmlns:a16="http://schemas.microsoft.com/office/drawing/2014/main" id="{00000000-0008-0000-0600-0000C0010000}"/>
            </a:ext>
          </a:extLst>
        </xdr:cNvPr>
        <xdr:cNvSpPr txBox="1"/>
      </xdr:nvSpPr>
      <xdr:spPr>
        <a:xfrm>
          <a:off x="6008581" y="15542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49" name="直線コネクタ 448">
          <a:extLst>
            <a:ext uri="{FF2B5EF4-FFF2-40B4-BE49-F238E27FC236}">
              <a16:creationId xmlns:a16="http://schemas.microsoft.com/office/drawing/2014/main" id="{00000000-0008-0000-0600-0000C1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0" name="テキスト ボックス 449">
          <a:extLst>
            <a:ext uri="{FF2B5EF4-FFF2-40B4-BE49-F238E27FC236}">
              <a16:creationId xmlns:a16="http://schemas.microsoft.com/office/drawing/2014/main" id="{00000000-0008-0000-0600-0000C2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1" name="普通建設事業費 （ うち更新整備　）グラフ枠">
          <a:extLst>
            <a:ext uri="{FF2B5EF4-FFF2-40B4-BE49-F238E27FC236}">
              <a16:creationId xmlns:a16="http://schemas.microsoft.com/office/drawing/2014/main" id="{00000000-0008-0000-0600-0000C3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168584</xdr:rowOff>
    </xdr:from>
    <xdr:to>
      <xdr:col>54</xdr:col>
      <xdr:colOff>189865</xdr:colOff>
      <xdr:row>98</xdr:row>
      <xdr:rowOff>4637</xdr:rowOff>
    </xdr:to>
    <xdr:cxnSp macro="">
      <xdr:nvCxnSpPr>
        <xdr:cNvPr id="452" name="直線コネクタ 451">
          <a:extLst>
            <a:ext uri="{FF2B5EF4-FFF2-40B4-BE49-F238E27FC236}">
              <a16:creationId xmlns:a16="http://schemas.microsoft.com/office/drawing/2014/main" id="{00000000-0008-0000-0600-0000C4010000}"/>
            </a:ext>
          </a:extLst>
        </xdr:cNvPr>
        <xdr:cNvCxnSpPr/>
      </xdr:nvCxnSpPr>
      <xdr:spPr>
        <a:xfrm flipV="1">
          <a:off x="10475595" y="15599084"/>
          <a:ext cx="1270" cy="120765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8464</xdr:rowOff>
    </xdr:from>
    <xdr:ext cx="469744" cy="259045"/>
    <xdr:sp macro="" textlink="">
      <xdr:nvSpPr>
        <xdr:cNvPr id="453" name="普通建設事業費 （ うち更新整備　）最小値テキスト">
          <a:extLst>
            <a:ext uri="{FF2B5EF4-FFF2-40B4-BE49-F238E27FC236}">
              <a16:creationId xmlns:a16="http://schemas.microsoft.com/office/drawing/2014/main" id="{00000000-0008-0000-0600-0000C5010000}"/>
            </a:ext>
          </a:extLst>
        </xdr:cNvPr>
        <xdr:cNvSpPr txBox="1"/>
      </xdr:nvSpPr>
      <xdr:spPr>
        <a:xfrm>
          <a:off x="10528300" y="168105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4637</xdr:rowOff>
    </xdr:from>
    <xdr:to>
      <xdr:col>55</xdr:col>
      <xdr:colOff>88900</xdr:colOff>
      <xdr:row>98</xdr:row>
      <xdr:rowOff>4637</xdr:rowOff>
    </xdr:to>
    <xdr:cxnSp macro="">
      <xdr:nvCxnSpPr>
        <xdr:cNvPr id="454" name="直線コネクタ 453">
          <a:extLst>
            <a:ext uri="{FF2B5EF4-FFF2-40B4-BE49-F238E27FC236}">
              <a16:creationId xmlns:a16="http://schemas.microsoft.com/office/drawing/2014/main" id="{00000000-0008-0000-0600-0000C6010000}"/>
            </a:ext>
          </a:extLst>
        </xdr:cNvPr>
        <xdr:cNvCxnSpPr/>
      </xdr:nvCxnSpPr>
      <xdr:spPr>
        <a:xfrm>
          <a:off x="10388600" y="168067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115261</xdr:rowOff>
    </xdr:from>
    <xdr:ext cx="599010" cy="259045"/>
    <xdr:sp macro="" textlink="">
      <xdr:nvSpPr>
        <xdr:cNvPr id="455" name="普通建設事業費 （ うち更新整備　）最大値テキスト">
          <a:extLst>
            <a:ext uri="{FF2B5EF4-FFF2-40B4-BE49-F238E27FC236}">
              <a16:creationId xmlns:a16="http://schemas.microsoft.com/office/drawing/2014/main" id="{00000000-0008-0000-0600-0000C7010000}"/>
            </a:ext>
          </a:extLst>
        </xdr:cNvPr>
        <xdr:cNvSpPr txBox="1"/>
      </xdr:nvSpPr>
      <xdr:spPr>
        <a:xfrm>
          <a:off x="10528300" y="153743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214,946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168584</xdr:rowOff>
    </xdr:from>
    <xdr:to>
      <xdr:col>55</xdr:col>
      <xdr:colOff>88900</xdr:colOff>
      <xdr:row>90</xdr:row>
      <xdr:rowOff>168584</xdr:rowOff>
    </xdr:to>
    <xdr:cxnSp macro="">
      <xdr:nvCxnSpPr>
        <xdr:cNvPr id="456" name="直線コネクタ 455">
          <a:extLst>
            <a:ext uri="{FF2B5EF4-FFF2-40B4-BE49-F238E27FC236}">
              <a16:creationId xmlns:a16="http://schemas.microsoft.com/office/drawing/2014/main" id="{00000000-0008-0000-0600-0000C8010000}"/>
            </a:ext>
          </a:extLst>
        </xdr:cNvPr>
        <xdr:cNvCxnSpPr/>
      </xdr:nvCxnSpPr>
      <xdr:spPr>
        <a:xfrm>
          <a:off x="10388600" y="155990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93</xdr:row>
      <xdr:rowOff>46934</xdr:rowOff>
    </xdr:from>
    <xdr:to>
      <xdr:col>55</xdr:col>
      <xdr:colOff>0</xdr:colOff>
      <xdr:row>95</xdr:row>
      <xdr:rowOff>49592</xdr:rowOff>
    </xdr:to>
    <xdr:cxnSp macro="">
      <xdr:nvCxnSpPr>
        <xdr:cNvPr id="457" name="直線コネクタ 456">
          <a:extLst>
            <a:ext uri="{FF2B5EF4-FFF2-40B4-BE49-F238E27FC236}">
              <a16:creationId xmlns:a16="http://schemas.microsoft.com/office/drawing/2014/main" id="{00000000-0008-0000-0600-0000C9010000}"/>
            </a:ext>
          </a:extLst>
        </xdr:cNvPr>
        <xdr:cNvCxnSpPr/>
      </xdr:nvCxnSpPr>
      <xdr:spPr>
        <a:xfrm flipV="1">
          <a:off x="9639300" y="15991784"/>
          <a:ext cx="838200" cy="3455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167916</xdr:rowOff>
    </xdr:from>
    <xdr:ext cx="534377" cy="259045"/>
    <xdr:sp macro="" textlink="">
      <xdr:nvSpPr>
        <xdr:cNvPr id="458" name="普通建設事業費 （ うち更新整備　）平均値テキスト">
          <a:extLst>
            <a:ext uri="{FF2B5EF4-FFF2-40B4-BE49-F238E27FC236}">
              <a16:creationId xmlns:a16="http://schemas.microsoft.com/office/drawing/2014/main" id="{00000000-0008-0000-0600-0000CA010000}"/>
            </a:ext>
          </a:extLst>
        </xdr:cNvPr>
        <xdr:cNvSpPr txBox="1"/>
      </xdr:nvSpPr>
      <xdr:spPr>
        <a:xfrm>
          <a:off x="10528300" y="1645566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52,399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18039</xdr:rowOff>
    </xdr:from>
    <xdr:to>
      <xdr:col>55</xdr:col>
      <xdr:colOff>50800</xdr:colOff>
      <xdr:row>96</xdr:row>
      <xdr:rowOff>119639</xdr:rowOff>
    </xdr:to>
    <xdr:sp macro="" textlink="">
      <xdr:nvSpPr>
        <xdr:cNvPr id="459" name="フローチャート: 判断 458">
          <a:extLst>
            <a:ext uri="{FF2B5EF4-FFF2-40B4-BE49-F238E27FC236}">
              <a16:creationId xmlns:a16="http://schemas.microsoft.com/office/drawing/2014/main" id="{00000000-0008-0000-0600-0000CB010000}"/>
            </a:ext>
          </a:extLst>
        </xdr:cNvPr>
        <xdr:cNvSpPr/>
      </xdr:nvSpPr>
      <xdr:spPr>
        <a:xfrm>
          <a:off x="10426700" y="164772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95</xdr:row>
      <xdr:rowOff>49592</xdr:rowOff>
    </xdr:from>
    <xdr:to>
      <xdr:col>50</xdr:col>
      <xdr:colOff>114300</xdr:colOff>
      <xdr:row>96</xdr:row>
      <xdr:rowOff>77812</xdr:rowOff>
    </xdr:to>
    <xdr:cxnSp macro="">
      <xdr:nvCxnSpPr>
        <xdr:cNvPr id="460" name="直線コネクタ 459">
          <a:extLst>
            <a:ext uri="{FF2B5EF4-FFF2-40B4-BE49-F238E27FC236}">
              <a16:creationId xmlns:a16="http://schemas.microsoft.com/office/drawing/2014/main" id="{00000000-0008-0000-0600-0000CC010000}"/>
            </a:ext>
          </a:extLst>
        </xdr:cNvPr>
        <xdr:cNvCxnSpPr/>
      </xdr:nvCxnSpPr>
      <xdr:spPr>
        <a:xfrm flipV="1">
          <a:off x="8750300" y="16337342"/>
          <a:ext cx="889000" cy="199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67194</xdr:rowOff>
    </xdr:from>
    <xdr:to>
      <xdr:col>50</xdr:col>
      <xdr:colOff>165100</xdr:colOff>
      <xdr:row>96</xdr:row>
      <xdr:rowOff>168794</xdr:rowOff>
    </xdr:to>
    <xdr:sp macro="" textlink="">
      <xdr:nvSpPr>
        <xdr:cNvPr id="461" name="フローチャート: 判断 460">
          <a:extLst>
            <a:ext uri="{FF2B5EF4-FFF2-40B4-BE49-F238E27FC236}">
              <a16:creationId xmlns:a16="http://schemas.microsoft.com/office/drawing/2014/main" id="{00000000-0008-0000-0600-0000CD010000}"/>
            </a:ext>
          </a:extLst>
        </xdr:cNvPr>
        <xdr:cNvSpPr/>
      </xdr:nvSpPr>
      <xdr:spPr>
        <a:xfrm>
          <a:off x="9588500" y="165263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159921</xdr:rowOff>
    </xdr:from>
    <xdr:ext cx="534377" cy="259045"/>
    <xdr:sp macro="" textlink="">
      <xdr:nvSpPr>
        <xdr:cNvPr id="462" name="テキスト ボックス 461">
          <a:extLst>
            <a:ext uri="{FF2B5EF4-FFF2-40B4-BE49-F238E27FC236}">
              <a16:creationId xmlns:a16="http://schemas.microsoft.com/office/drawing/2014/main" id="{00000000-0008-0000-0600-0000CE010000}"/>
            </a:ext>
          </a:extLst>
        </xdr:cNvPr>
        <xdr:cNvSpPr txBox="1"/>
      </xdr:nvSpPr>
      <xdr:spPr>
        <a:xfrm>
          <a:off x="9372111" y="166191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43,798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96</xdr:row>
      <xdr:rowOff>38641</xdr:rowOff>
    </xdr:from>
    <xdr:to>
      <xdr:col>45</xdr:col>
      <xdr:colOff>177800</xdr:colOff>
      <xdr:row>96</xdr:row>
      <xdr:rowOff>77812</xdr:rowOff>
    </xdr:to>
    <xdr:cxnSp macro="">
      <xdr:nvCxnSpPr>
        <xdr:cNvPr id="463" name="直線コネクタ 462">
          <a:extLst>
            <a:ext uri="{FF2B5EF4-FFF2-40B4-BE49-F238E27FC236}">
              <a16:creationId xmlns:a16="http://schemas.microsoft.com/office/drawing/2014/main" id="{00000000-0008-0000-0600-0000CF010000}"/>
            </a:ext>
          </a:extLst>
        </xdr:cNvPr>
        <xdr:cNvCxnSpPr/>
      </xdr:nvCxnSpPr>
      <xdr:spPr>
        <a:xfrm>
          <a:off x="7861300" y="16497841"/>
          <a:ext cx="889000" cy="391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75185</xdr:rowOff>
    </xdr:from>
    <xdr:to>
      <xdr:col>46</xdr:col>
      <xdr:colOff>38100</xdr:colOff>
      <xdr:row>97</xdr:row>
      <xdr:rowOff>5335</xdr:rowOff>
    </xdr:to>
    <xdr:sp macro="" textlink="">
      <xdr:nvSpPr>
        <xdr:cNvPr id="464" name="フローチャート: 判断 463">
          <a:extLst>
            <a:ext uri="{FF2B5EF4-FFF2-40B4-BE49-F238E27FC236}">
              <a16:creationId xmlns:a16="http://schemas.microsoft.com/office/drawing/2014/main" id="{00000000-0008-0000-0600-0000D0010000}"/>
            </a:ext>
          </a:extLst>
        </xdr:cNvPr>
        <xdr:cNvSpPr/>
      </xdr:nvSpPr>
      <xdr:spPr>
        <a:xfrm>
          <a:off x="8699500" y="165343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167912</xdr:rowOff>
    </xdr:from>
    <xdr:ext cx="534377" cy="259045"/>
    <xdr:sp macro="" textlink="">
      <xdr:nvSpPr>
        <xdr:cNvPr id="465" name="テキスト ボックス 464">
          <a:extLst>
            <a:ext uri="{FF2B5EF4-FFF2-40B4-BE49-F238E27FC236}">
              <a16:creationId xmlns:a16="http://schemas.microsoft.com/office/drawing/2014/main" id="{00000000-0008-0000-0600-0000D1010000}"/>
            </a:ext>
          </a:extLst>
        </xdr:cNvPr>
        <xdr:cNvSpPr txBox="1"/>
      </xdr:nvSpPr>
      <xdr:spPr>
        <a:xfrm>
          <a:off x="8483111" y="166271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42,400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95</xdr:row>
      <xdr:rowOff>43659</xdr:rowOff>
    </xdr:from>
    <xdr:to>
      <xdr:col>41</xdr:col>
      <xdr:colOff>50800</xdr:colOff>
      <xdr:row>96</xdr:row>
      <xdr:rowOff>38641</xdr:rowOff>
    </xdr:to>
    <xdr:cxnSp macro="">
      <xdr:nvCxnSpPr>
        <xdr:cNvPr id="466" name="直線コネクタ 465">
          <a:extLst>
            <a:ext uri="{FF2B5EF4-FFF2-40B4-BE49-F238E27FC236}">
              <a16:creationId xmlns:a16="http://schemas.microsoft.com/office/drawing/2014/main" id="{00000000-0008-0000-0600-0000D2010000}"/>
            </a:ext>
          </a:extLst>
        </xdr:cNvPr>
        <xdr:cNvCxnSpPr/>
      </xdr:nvCxnSpPr>
      <xdr:spPr>
        <a:xfrm>
          <a:off x="6972300" y="16331409"/>
          <a:ext cx="889000" cy="166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47380</xdr:rowOff>
    </xdr:from>
    <xdr:to>
      <xdr:col>41</xdr:col>
      <xdr:colOff>101600</xdr:colOff>
      <xdr:row>96</xdr:row>
      <xdr:rowOff>148980</xdr:rowOff>
    </xdr:to>
    <xdr:sp macro="" textlink="">
      <xdr:nvSpPr>
        <xdr:cNvPr id="467" name="フローチャート: 判断 466">
          <a:extLst>
            <a:ext uri="{FF2B5EF4-FFF2-40B4-BE49-F238E27FC236}">
              <a16:creationId xmlns:a16="http://schemas.microsoft.com/office/drawing/2014/main" id="{00000000-0008-0000-0600-0000D3010000}"/>
            </a:ext>
          </a:extLst>
        </xdr:cNvPr>
        <xdr:cNvSpPr/>
      </xdr:nvSpPr>
      <xdr:spPr>
        <a:xfrm>
          <a:off x="7810500" y="16506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140107</xdr:rowOff>
    </xdr:from>
    <xdr:ext cx="534377" cy="259045"/>
    <xdr:sp macro="" textlink="">
      <xdr:nvSpPr>
        <xdr:cNvPr id="468" name="テキスト ボックス 467">
          <a:extLst>
            <a:ext uri="{FF2B5EF4-FFF2-40B4-BE49-F238E27FC236}">
              <a16:creationId xmlns:a16="http://schemas.microsoft.com/office/drawing/2014/main" id="{00000000-0008-0000-0600-0000D4010000}"/>
            </a:ext>
          </a:extLst>
        </xdr:cNvPr>
        <xdr:cNvSpPr txBox="1"/>
      </xdr:nvSpPr>
      <xdr:spPr>
        <a:xfrm>
          <a:off x="7594111" y="165993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47,265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7266</xdr:rowOff>
    </xdr:from>
    <xdr:to>
      <xdr:col>36</xdr:col>
      <xdr:colOff>165100</xdr:colOff>
      <xdr:row>96</xdr:row>
      <xdr:rowOff>108866</xdr:rowOff>
    </xdr:to>
    <xdr:sp macro="" textlink="">
      <xdr:nvSpPr>
        <xdr:cNvPr id="469" name="フローチャート: 判断 468">
          <a:extLst>
            <a:ext uri="{FF2B5EF4-FFF2-40B4-BE49-F238E27FC236}">
              <a16:creationId xmlns:a16="http://schemas.microsoft.com/office/drawing/2014/main" id="{00000000-0008-0000-0600-0000D5010000}"/>
            </a:ext>
          </a:extLst>
        </xdr:cNvPr>
        <xdr:cNvSpPr/>
      </xdr:nvSpPr>
      <xdr:spPr>
        <a:xfrm>
          <a:off x="6921500" y="164664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99993</xdr:rowOff>
    </xdr:from>
    <xdr:ext cx="534377" cy="259045"/>
    <xdr:sp macro="" textlink="">
      <xdr:nvSpPr>
        <xdr:cNvPr id="470" name="テキスト ボックス 469">
          <a:extLst>
            <a:ext uri="{FF2B5EF4-FFF2-40B4-BE49-F238E27FC236}">
              <a16:creationId xmlns:a16="http://schemas.microsoft.com/office/drawing/2014/main" id="{00000000-0008-0000-0600-0000D6010000}"/>
            </a:ext>
          </a:extLst>
        </xdr:cNvPr>
        <xdr:cNvSpPr txBox="1"/>
      </xdr:nvSpPr>
      <xdr:spPr>
        <a:xfrm>
          <a:off x="6705111" y="165591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54,284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1" name="テキスト ボックス 470">
          <a:extLst>
            <a:ext uri="{FF2B5EF4-FFF2-40B4-BE49-F238E27FC236}">
              <a16:creationId xmlns:a16="http://schemas.microsoft.com/office/drawing/2014/main" id="{00000000-0008-0000-0600-0000D7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2" name="テキスト ボックス 471">
          <a:extLst>
            <a:ext uri="{FF2B5EF4-FFF2-40B4-BE49-F238E27FC236}">
              <a16:creationId xmlns:a16="http://schemas.microsoft.com/office/drawing/2014/main" id="{00000000-0008-0000-0600-0000D8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3" name="テキスト ボックス 472">
          <a:extLst>
            <a:ext uri="{FF2B5EF4-FFF2-40B4-BE49-F238E27FC236}">
              <a16:creationId xmlns:a16="http://schemas.microsoft.com/office/drawing/2014/main" id="{00000000-0008-0000-0600-0000D9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600-0000DB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92</xdr:row>
      <xdr:rowOff>167584</xdr:rowOff>
    </xdr:from>
    <xdr:to>
      <xdr:col>55</xdr:col>
      <xdr:colOff>50800</xdr:colOff>
      <xdr:row>93</xdr:row>
      <xdr:rowOff>97734</xdr:rowOff>
    </xdr:to>
    <xdr:sp macro="" textlink="">
      <xdr:nvSpPr>
        <xdr:cNvPr id="476" name="楕円 475">
          <a:extLst>
            <a:ext uri="{FF2B5EF4-FFF2-40B4-BE49-F238E27FC236}">
              <a16:creationId xmlns:a16="http://schemas.microsoft.com/office/drawing/2014/main" id="{00000000-0008-0000-0600-0000DC010000}"/>
            </a:ext>
          </a:extLst>
        </xdr:cNvPr>
        <xdr:cNvSpPr/>
      </xdr:nvSpPr>
      <xdr:spPr>
        <a:xfrm>
          <a:off x="10426700" y="159409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92</xdr:row>
      <xdr:rowOff>19011</xdr:rowOff>
    </xdr:from>
    <xdr:ext cx="599010" cy="259045"/>
    <xdr:sp macro="" textlink="">
      <xdr:nvSpPr>
        <xdr:cNvPr id="477" name="普通建設事業費 （ うち更新整備　）該当値テキスト">
          <a:extLst>
            <a:ext uri="{FF2B5EF4-FFF2-40B4-BE49-F238E27FC236}">
              <a16:creationId xmlns:a16="http://schemas.microsoft.com/office/drawing/2014/main" id="{00000000-0008-0000-0600-0000DD010000}"/>
            </a:ext>
          </a:extLst>
        </xdr:cNvPr>
        <xdr:cNvSpPr txBox="1"/>
      </xdr:nvSpPr>
      <xdr:spPr>
        <a:xfrm>
          <a:off x="10528300" y="157924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146,232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94</xdr:row>
      <xdr:rowOff>170242</xdr:rowOff>
    </xdr:from>
    <xdr:to>
      <xdr:col>50</xdr:col>
      <xdr:colOff>165100</xdr:colOff>
      <xdr:row>95</xdr:row>
      <xdr:rowOff>100392</xdr:rowOff>
    </xdr:to>
    <xdr:sp macro="" textlink="">
      <xdr:nvSpPr>
        <xdr:cNvPr id="478" name="楕円 477">
          <a:extLst>
            <a:ext uri="{FF2B5EF4-FFF2-40B4-BE49-F238E27FC236}">
              <a16:creationId xmlns:a16="http://schemas.microsoft.com/office/drawing/2014/main" id="{00000000-0008-0000-0600-0000DE010000}"/>
            </a:ext>
          </a:extLst>
        </xdr:cNvPr>
        <xdr:cNvSpPr/>
      </xdr:nvSpPr>
      <xdr:spPr>
        <a:xfrm>
          <a:off x="9588500" y="162865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93</xdr:row>
      <xdr:rowOff>116919</xdr:rowOff>
    </xdr:from>
    <xdr:ext cx="534377" cy="259045"/>
    <xdr:sp macro="" textlink="">
      <xdr:nvSpPr>
        <xdr:cNvPr id="479" name="テキスト ボックス 478">
          <a:extLst>
            <a:ext uri="{FF2B5EF4-FFF2-40B4-BE49-F238E27FC236}">
              <a16:creationId xmlns:a16="http://schemas.microsoft.com/office/drawing/2014/main" id="{00000000-0008-0000-0600-0000DF010000}"/>
            </a:ext>
          </a:extLst>
        </xdr:cNvPr>
        <xdr:cNvSpPr txBox="1"/>
      </xdr:nvSpPr>
      <xdr:spPr>
        <a:xfrm>
          <a:off x="9372111" y="160617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85,767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96</xdr:row>
      <xdr:rowOff>27012</xdr:rowOff>
    </xdr:from>
    <xdr:to>
      <xdr:col>46</xdr:col>
      <xdr:colOff>38100</xdr:colOff>
      <xdr:row>96</xdr:row>
      <xdr:rowOff>128612</xdr:rowOff>
    </xdr:to>
    <xdr:sp macro="" textlink="">
      <xdr:nvSpPr>
        <xdr:cNvPr id="480" name="楕円 479">
          <a:extLst>
            <a:ext uri="{FF2B5EF4-FFF2-40B4-BE49-F238E27FC236}">
              <a16:creationId xmlns:a16="http://schemas.microsoft.com/office/drawing/2014/main" id="{00000000-0008-0000-0600-0000E0010000}"/>
            </a:ext>
          </a:extLst>
        </xdr:cNvPr>
        <xdr:cNvSpPr/>
      </xdr:nvSpPr>
      <xdr:spPr>
        <a:xfrm>
          <a:off x="8699500" y="164862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145139</xdr:rowOff>
    </xdr:from>
    <xdr:ext cx="534377" cy="259045"/>
    <xdr:sp macro="" textlink="">
      <xdr:nvSpPr>
        <xdr:cNvPr id="481" name="テキスト ボックス 480">
          <a:extLst>
            <a:ext uri="{FF2B5EF4-FFF2-40B4-BE49-F238E27FC236}">
              <a16:creationId xmlns:a16="http://schemas.microsoft.com/office/drawing/2014/main" id="{00000000-0008-0000-0600-0000E1010000}"/>
            </a:ext>
          </a:extLst>
        </xdr:cNvPr>
        <xdr:cNvSpPr txBox="1"/>
      </xdr:nvSpPr>
      <xdr:spPr>
        <a:xfrm>
          <a:off x="8483111" y="162614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50,829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95</xdr:row>
      <xdr:rowOff>159291</xdr:rowOff>
    </xdr:from>
    <xdr:to>
      <xdr:col>41</xdr:col>
      <xdr:colOff>101600</xdr:colOff>
      <xdr:row>96</xdr:row>
      <xdr:rowOff>89441</xdr:rowOff>
    </xdr:to>
    <xdr:sp macro="" textlink="">
      <xdr:nvSpPr>
        <xdr:cNvPr id="482" name="楕円 481">
          <a:extLst>
            <a:ext uri="{FF2B5EF4-FFF2-40B4-BE49-F238E27FC236}">
              <a16:creationId xmlns:a16="http://schemas.microsoft.com/office/drawing/2014/main" id="{00000000-0008-0000-0600-0000E2010000}"/>
            </a:ext>
          </a:extLst>
        </xdr:cNvPr>
        <xdr:cNvSpPr/>
      </xdr:nvSpPr>
      <xdr:spPr>
        <a:xfrm>
          <a:off x="7810500" y="164470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94</xdr:row>
      <xdr:rowOff>105968</xdr:rowOff>
    </xdr:from>
    <xdr:ext cx="534377" cy="259045"/>
    <xdr:sp macro="" textlink="">
      <xdr:nvSpPr>
        <xdr:cNvPr id="483" name="テキスト ボックス 482">
          <a:extLst>
            <a:ext uri="{FF2B5EF4-FFF2-40B4-BE49-F238E27FC236}">
              <a16:creationId xmlns:a16="http://schemas.microsoft.com/office/drawing/2014/main" id="{00000000-0008-0000-0600-0000E3010000}"/>
            </a:ext>
          </a:extLst>
        </xdr:cNvPr>
        <xdr:cNvSpPr txBox="1"/>
      </xdr:nvSpPr>
      <xdr:spPr>
        <a:xfrm>
          <a:off x="7594111" y="162222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57,683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94</xdr:row>
      <xdr:rowOff>164309</xdr:rowOff>
    </xdr:from>
    <xdr:to>
      <xdr:col>36</xdr:col>
      <xdr:colOff>165100</xdr:colOff>
      <xdr:row>95</xdr:row>
      <xdr:rowOff>94459</xdr:rowOff>
    </xdr:to>
    <xdr:sp macro="" textlink="">
      <xdr:nvSpPr>
        <xdr:cNvPr id="484" name="楕円 483">
          <a:extLst>
            <a:ext uri="{FF2B5EF4-FFF2-40B4-BE49-F238E27FC236}">
              <a16:creationId xmlns:a16="http://schemas.microsoft.com/office/drawing/2014/main" id="{00000000-0008-0000-0600-0000E4010000}"/>
            </a:ext>
          </a:extLst>
        </xdr:cNvPr>
        <xdr:cNvSpPr/>
      </xdr:nvSpPr>
      <xdr:spPr>
        <a:xfrm>
          <a:off x="6921500" y="162806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93</xdr:row>
      <xdr:rowOff>110986</xdr:rowOff>
    </xdr:from>
    <xdr:ext cx="534377" cy="259045"/>
    <xdr:sp macro="" textlink="">
      <xdr:nvSpPr>
        <xdr:cNvPr id="485" name="テキスト ボックス 484">
          <a:extLst>
            <a:ext uri="{FF2B5EF4-FFF2-40B4-BE49-F238E27FC236}">
              <a16:creationId xmlns:a16="http://schemas.microsoft.com/office/drawing/2014/main" id="{00000000-0008-0000-0600-0000E5010000}"/>
            </a:ext>
          </a:extLst>
        </xdr:cNvPr>
        <xdr:cNvSpPr txBox="1"/>
      </xdr:nvSpPr>
      <xdr:spPr>
        <a:xfrm>
          <a:off x="6705111" y="160558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86,805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6" name="正方形/長方形 485">
          <a:extLst>
            <a:ext uri="{FF2B5EF4-FFF2-40B4-BE49-F238E27FC236}">
              <a16:creationId xmlns:a16="http://schemas.microsoft.com/office/drawing/2014/main" id="{00000000-0008-0000-0600-0000E6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7" name="正方形/長方形 486">
          <a:extLst>
            <a:ext uri="{FF2B5EF4-FFF2-40B4-BE49-F238E27FC236}">
              <a16:creationId xmlns:a16="http://schemas.microsoft.com/office/drawing/2014/main" id="{00000000-0008-0000-0600-0000E7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88" name="正方形/長方形 487">
          <a:extLst>
            <a:ext uri="{FF2B5EF4-FFF2-40B4-BE49-F238E27FC236}">
              <a16:creationId xmlns:a16="http://schemas.microsoft.com/office/drawing/2014/main" id="{00000000-0008-0000-0600-0000E8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89" name="正方形/長方形 488">
          <a:extLst>
            <a:ext uri="{FF2B5EF4-FFF2-40B4-BE49-F238E27FC236}">
              <a16:creationId xmlns:a16="http://schemas.microsoft.com/office/drawing/2014/main" id="{00000000-0008-0000-0600-0000E9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0" name="正方形/長方形 489">
          <a:extLst>
            <a:ext uri="{FF2B5EF4-FFF2-40B4-BE49-F238E27FC236}">
              <a16:creationId xmlns:a16="http://schemas.microsoft.com/office/drawing/2014/main" id="{00000000-0008-0000-0600-0000EA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1" name="正方形/長方形 490">
          <a:extLst>
            <a:ext uri="{FF2B5EF4-FFF2-40B4-BE49-F238E27FC236}">
              <a16:creationId xmlns:a16="http://schemas.microsoft.com/office/drawing/2014/main" id="{00000000-0008-0000-0600-0000EB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2" name="正方形/長方形 491">
          <a:extLst>
            <a:ext uri="{FF2B5EF4-FFF2-40B4-BE49-F238E27FC236}">
              <a16:creationId xmlns:a16="http://schemas.microsoft.com/office/drawing/2014/main" id="{00000000-0008-0000-0600-0000EC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3" name="正方形/長方形 492">
          <a:extLst>
            <a:ext uri="{FF2B5EF4-FFF2-40B4-BE49-F238E27FC236}">
              <a16:creationId xmlns:a16="http://schemas.microsoft.com/office/drawing/2014/main" id="{00000000-0008-0000-0600-0000ED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4" name="テキスト ボックス 493">
          <a:extLst>
            <a:ext uri="{FF2B5EF4-FFF2-40B4-BE49-F238E27FC236}">
              <a16:creationId xmlns:a16="http://schemas.microsoft.com/office/drawing/2014/main" id="{00000000-0008-0000-0600-0000EE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5" name="直線コネクタ 494">
          <a:extLst>
            <a:ext uri="{FF2B5EF4-FFF2-40B4-BE49-F238E27FC236}">
              <a16:creationId xmlns:a16="http://schemas.microsoft.com/office/drawing/2014/main" id="{00000000-0008-0000-0600-0000EF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496" name="直線コネクタ 495">
          <a:extLst>
            <a:ext uri="{FF2B5EF4-FFF2-40B4-BE49-F238E27FC236}">
              <a16:creationId xmlns:a16="http://schemas.microsoft.com/office/drawing/2014/main" id="{00000000-0008-0000-0600-0000F0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macro="" textlink="">
      <xdr:nvSpPr>
        <xdr:cNvPr id="497" name="テキスト ボックス 496">
          <a:extLst>
            <a:ext uri="{FF2B5EF4-FFF2-40B4-BE49-F238E27FC236}">
              <a16:creationId xmlns:a16="http://schemas.microsoft.com/office/drawing/2014/main" id="{00000000-0008-0000-0600-0000F1010000}"/>
            </a:ext>
          </a:extLst>
        </xdr:cNvPr>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498" name="直線コネクタ 497">
          <a:extLst>
            <a:ext uri="{FF2B5EF4-FFF2-40B4-BE49-F238E27FC236}">
              <a16:creationId xmlns:a16="http://schemas.microsoft.com/office/drawing/2014/main" id="{00000000-0008-0000-0600-0000F2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36</xdr:row>
      <xdr:rowOff>35577</xdr:rowOff>
    </xdr:from>
    <xdr:ext cx="595419" cy="259045"/>
    <xdr:sp macro="" textlink="">
      <xdr:nvSpPr>
        <xdr:cNvPr id="499" name="テキスト ボックス 498">
          <a:extLst>
            <a:ext uri="{FF2B5EF4-FFF2-40B4-BE49-F238E27FC236}">
              <a16:creationId xmlns:a16="http://schemas.microsoft.com/office/drawing/2014/main" id="{00000000-0008-0000-0600-0000F3010000}"/>
            </a:ext>
          </a:extLst>
        </xdr:cNvPr>
        <xdr:cNvSpPr txBox="1"/>
      </xdr:nvSpPr>
      <xdr:spPr>
        <a:xfrm>
          <a:off x="11850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0" name="直線コネクタ 499">
          <a:extLst>
            <a:ext uri="{FF2B5EF4-FFF2-40B4-BE49-F238E27FC236}">
              <a16:creationId xmlns:a16="http://schemas.microsoft.com/office/drawing/2014/main" id="{00000000-0008-0000-0600-0000F4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33</xdr:row>
      <xdr:rowOff>168927</xdr:rowOff>
    </xdr:from>
    <xdr:ext cx="595419" cy="259045"/>
    <xdr:sp macro="" textlink="">
      <xdr:nvSpPr>
        <xdr:cNvPr id="501" name="テキスト ボックス 500">
          <a:extLst>
            <a:ext uri="{FF2B5EF4-FFF2-40B4-BE49-F238E27FC236}">
              <a16:creationId xmlns:a16="http://schemas.microsoft.com/office/drawing/2014/main" id="{00000000-0008-0000-0600-0000F5010000}"/>
            </a:ext>
          </a:extLst>
        </xdr:cNvPr>
        <xdr:cNvSpPr txBox="1"/>
      </xdr:nvSpPr>
      <xdr:spPr>
        <a:xfrm>
          <a:off x="11850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02" name="直線コネクタ 501">
          <a:extLst>
            <a:ext uri="{FF2B5EF4-FFF2-40B4-BE49-F238E27FC236}">
              <a16:creationId xmlns:a16="http://schemas.microsoft.com/office/drawing/2014/main" id="{00000000-0008-0000-0600-0000F601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130827</xdr:rowOff>
    </xdr:from>
    <xdr:ext cx="595419" cy="259045"/>
    <xdr:sp macro="" textlink="">
      <xdr:nvSpPr>
        <xdr:cNvPr id="503" name="テキスト ボックス 502">
          <a:extLst>
            <a:ext uri="{FF2B5EF4-FFF2-40B4-BE49-F238E27FC236}">
              <a16:creationId xmlns:a16="http://schemas.microsoft.com/office/drawing/2014/main" id="{00000000-0008-0000-0600-0000F7010000}"/>
            </a:ext>
          </a:extLst>
        </xdr:cNvPr>
        <xdr:cNvSpPr txBox="1"/>
      </xdr:nvSpPr>
      <xdr:spPr>
        <a:xfrm>
          <a:off x="11850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04" name="直線コネクタ 503">
          <a:extLst>
            <a:ext uri="{FF2B5EF4-FFF2-40B4-BE49-F238E27FC236}">
              <a16:creationId xmlns:a16="http://schemas.microsoft.com/office/drawing/2014/main" id="{00000000-0008-0000-0600-0000F801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92727</xdr:rowOff>
    </xdr:from>
    <xdr:ext cx="595419" cy="259045"/>
    <xdr:sp macro="" textlink="">
      <xdr:nvSpPr>
        <xdr:cNvPr id="505" name="テキスト ボックス 504">
          <a:extLst>
            <a:ext uri="{FF2B5EF4-FFF2-40B4-BE49-F238E27FC236}">
              <a16:creationId xmlns:a16="http://schemas.microsoft.com/office/drawing/2014/main" id="{00000000-0008-0000-0600-0000F9010000}"/>
            </a:ext>
          </a:extLst>
        </xdr:cNvPr>
        <xdr:cNvSpPr txBox="1"/>
      </xdr:nvSpPr>
      <xdr:spPr>
        <a:xfrm>
          <a:off x="11850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6" name="直線コネクタ 505">
          <a:extLst>
            <a:ext uri="{FF2B5EF4-FFF2-40B4-BE49-F238E27FC236}">
              <a16:creationId xmlns:a16="http://schemas.microsoft.com/office/drawing/2014/main" id="{00000000-0008-0000-0600-0000FA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07" name="テキスト ボックス 506">
          <a:extLst>
            <a:ext uri="{FF2B5EF4-FFF2-40B4-BE49-F238E27FC236}">
              <a16:creationId xmlns:a16="http://schemas.microsoft.com/office/drawing/2014/main" id="{00000000-0008-0000-0600-0000FB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08" name="災害復旧事業費グラフ枠">
          <a:extLst>
            <a:ext uri="{FF2B5EF4-FFF2-40B4-BE49-F238E27FC236}">
              <a16:creationId xmlns:a16="http://schemas.microsoft.com/office/drawing/2014/main" id="{00000000-0008-0000-0600-0000FC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163833</xdr:rowOff>
    </xdr:from>
    <xdr:to>
      <xdr:col>85</xdr:col>
      <xdr:colOff>126364</xdr:colOff>
      <xdr:row>39</xdr:row>
      <xdr:rowOff>44450</xdr:rowOff>
    </xdr:to>
    <xdr:cxnSp macro="">
      <xdr:nvCxnSpPr>
        <xdr:cNvPr id="509" name="直線コネクタ 508">
          <a:extLst>
            <a:ext uri="{FF2B5EF4-FFF2-40B4-BE49-F238E27FC236}">
              <a16:creationId xmlns:a16="http://schemas.microsoft.com/office/drawing/2014/main" id="{00000000-0008-0000-0600-0000FD010000}"/>
            </a:ext>
          </a:extLst>
        </xdr:cNvPr>
        <xdr:cNvCxnSpPr/>
      </xdr:nvCxnSpPr>
      <xdr:spPr>
        <a:xfrm flipV="1">
          <a:off x="16317595" y="5307333"/>
          <a:ext cx="1269" cy="14236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59796</xdr:rowOff>
    </xdr:from>
    <xdr:ext cx="249299" cy="259045"/>
    <xdr:sp macro="" textlink="">
      <xdr:nvSpPr>
        <xdr:cNvPr id="510" name="災害復旧事業費最小値テキスト">
          <a:extLst>
            <a:ext uri="{FF2B5EF4-FFF2-40B4-BE49-F238E27FC236}">
              <a16:creationId xmlns:a16="http://schemas.microsoft.com/office/drawing/2014/main" id="{00000000-0008-0000-0600-0000FE010000}"/>
            </a:ext>
          </a:extLst>
        </xdr:cNvPr>
        <xdr:cNvSpPr txBox="1"/>
      </xdr:nvSpPr>
      <xdr:spPr>
        <a:xfrm>
          <a:off x="16370300" y="674634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44450</xdr:rowOff>
    </xdr:from>
    <xdr:to>
      <xdr:col>86</xdr:col>
      <xdr:colOff>25400</xdr:colOff>
      <xdr:row>39</xdr:row>
      <xdr:rowOff>44450</xdr:rowOff>
    </xdr:to>
    <xdr:cxnSp macro="">
      <xdr:nvCxnSpPr>
        <xdr:cNvPr id="511" name="直線コネクタ 510">
          <a:extLst>
            <a:ext uri="{FF2B5EF4-FFF2-40B4-BE49-F238E27FC236}">
              <a16:creationId xmlns:a16="http://schemas.microsoft.com/office/drawing/2014/main" id="{00000000-0008-0000-0600-0000FF010000}"/>
            </a:ext>
          </a:extLst>
        </xdr:cNvPr>
        <xdr:cNvCxnSpPr/>
      </xdr:nvCxnSpPr>
      <xdr:spPr>
        <a:xfrm>
          <a:off x="16230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110510</xdr:rowOff>
    </xdr:from>
    <xdr:ext cx="599010" cy="259045"/>
    <xdr:sp macro="" textlink="">
      <xdr:nvSpPr>
        <xdr:cNvPr id="512" name="災害復旧事業費最大値テキスト">
          <a:extLst>
            <a:ext uri="{FF2B5EF4-FFF2-40B4-BE49-F238E27FC236}">
              <a16:creationId xmlns:a16="http://schemas.microsoft.com/office/drawing/2014/main" id="{00000000-0008-0000-0600-000000020000}"/>
            </a:ext>
          </a:extLst>
        </xdr:cNvPr>
        <xdr:cNvSpPr txBox="1"/>
      </xdr:nvSpPr>
      <xdr:spPr>
        <a:xfrm>
          <a:off x="16370300" y="50825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373,666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30</xdr:row>
      <xdr:rowOff>163833</xdr:rowOff>
    </xdr:from>
    <xdr:to>
      <xdr:col>86</xdr:col>
      <xdr:colOff>25400</xdr:colOff>
      <xdr:row>30</xdr:row>
      <xdr:rowOff>163833</xdr:rowOff>
    </xdr:to>
    <xdr:cxnSp macro="">
      <xdr:nvCxnSpPr>
        <xdr:cNvPr id="513" name="直線コネクタ 512">
          <a:extLst>
            <a:ext uri="{FF2B5EF4-FFF2-40B4-BE49-F238E27FC236}">
              <a16:creationId xmlns:a16="http://schemas.microsoft.com/office/drawing/2014/main" id="{00000000-0008-0000-0600-000001020000}"/>
            </a:ext>
          </a:extLst>
        </xdr:cNvPr>
        <xdr:cNvCxnSpPr/>
      </xdr:nvCxnSpPr>
      <xdr:spPr>
        <a:xfrm>
          <a:off x="16230600" y="53073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39</xdr:row>
      <xdr:rowOff>39474</xdr:rowOff>
    </xdr:from>
    <xdr:to>
      <xdr:col>85</xdr:col>
      <xdr:colOff>127000</xdr:colOff>
      <xdr:row>39</xdr:row>
      <xdr:rowOff>44450</xdr:rowOff>
    </xdr:to>
    <xdr:cxnSp macro="">
      <xdr:nvCxnSpPr>
        <xdr:cNvPr id="514" name="直線コネクタ 513">
          <a:extLst>
            <a:ext uri="{FF2B5EF4-FFF2-40B4-BE49-F238E27FC236}">
              <a16:creationId xmlns:a16="http://schemas.microsoft.com/office/drawing/2014/main" id="{00000000-0008-0000-0600-000002020000}"/>
            </a:ext>
          </a:extLst>
        </xdr:cNvPr>
        <xdr:cNvCxnSpPr/>
      </xdr:nvCxnSpPr>
      <xdr:spPr>
        <a:xfrm flipV="1">
          <a:off x="15481300" y="6726024"/>
          <a:ext cx="838200" cy="49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148696</xdr:rowOff>
    </xdr:from>
    <xdr:ext cx="534377" cy="259045"/>
    <xdr:sp macro="" textlink="">
      <xdr:nvSpPr>
        <xdr:cNvPr id="515" name="災害復旧事業費平均値テキスト">
          <a:extLst>
            <a:ext uri="{FF2B5EF4-FFF2-40B4-BE49-F238E27FC236}">
              <a16:creationId xmlns:a16="http://schemas.microsoft.com/office/drawing/2014/main" id="{00000000-0008-0000-0600-000003020000}"/>
            </a:ext>
          </a:extLst>
        </xdr:cNvPr>
        <xdr:cNvSpPr txBox="1"/>
      </xdr:nvSpPr>
      <xdr:spPr>
        <a:xfrm>
          <a:off x="16370300" y="649234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10,310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125819</xdr:rowOff>
    </xdr:from>
    <xdr:to>
      <xdr:col>85</xdr:col>
      <xdr:colOff>177800</xdr:colOff>
      <xdr:row>39</xdr:row>
      <xdr:rowOff>55969</xdr:rowOff>
    </xdr:to>
    <xdr:sp macro="" textlink="">
      <xdr:nvSpPr>
        <xdr:cNvPr id="516" name="フローチャート: 判断 515">
          <a:extLst>
            <a:ext uri="{FF2B5EF4-FFF2-40B4-BE49-F238E27FC236}">
              <a16:creationId xmlns:a16="http://schemas.microsoft.com/office/drawing/2014/main" id="{00000000-0008-0000-0600-000004020000}"/>
            </a:ext>
          </a:extLst>
        </xdr:cNvPr>
        <xdr:cNvSpPr/>
      </xdr:nvSpPr>
      <xdr:spPr>
        <a:xfrm>
          <a:off x="16268700" y="66409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44206</xdr:rowOff>
    </xdr:from>
    <xdr:to>
      <xdr:col>81</xdr:col>
      <xdr:colOff>50800</xdr:colOff>
      <xdr:row>39</xdr:row>
      <xdr:rowOff>44450</xdr:rowOff>
    </xdr:to>
    <xdr:cxnSp macro="">
      <xdr:nvCxnSpPr>
        <xdr:cNvPr id="517" name="直線コネクタ 516">
          <a:extLst>
            <a:ext uri="{FF2B5EF4-FFF2-40B4-BE49-F238E27FC236}">
              <a16:creationId xmlns:a16="http://schemas.microsoft.com/office/drawing/2014/main" id="{00000000-0008-0000-0600-000005020000}"/>
            </a:ext>
          </a:extLst>
        </xdr:cNvPr>
        <xdr:cNvCxnSpPr/>
      </xdr:nvCxnSpPr>
      <xdr:spPr>
        <a:xfrm>
          <a:off x="14592300" y="6730756"/>
          <a:ext cx="889000" cy="2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144473</xdr:rowOff>
    </xdr:from>
    <xdr:to>
      <xdr:col>81</xdr:col>
      <xdr:colOff>101600</xdr:colOff>
      <xdr:row>39</xdr:row>
      <xdr:rowOff>74623</xdr:rowOff>
    </xdr:to>
    <xdr:sp macro="" textlink="">
      <xdr:nvSpPr>
        <xdr:cNvPr id="518" name="フローチャート: 判断 517">
          <a:extLst>
            <a:ext uri="{FF2B5EF4-FFF2-40B4-BE49-F238E27FC236}">
              <a16:creationId xmlns:a16="http://schemas.microsoft.com/office/drawing/2014/main" id="{00000000-0008-0000-0600-000006020000}"/>
            </a:ext>
          </a:extLst>
        </xdr:cNvPr>
        <xdr:cNvSpPr/>
      </xdr:nvSpPr>
      <xdr:spPr>
        <a:xfrm>
          <a:off x="15430500" y="66595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37</xdr:row>
      <xdr:rowOff>91150</xdr:rowOff>
    </xdr:from>
    <xdr:ext cx="469744" cy="259045"/>
    <xdr:sp macro="" textlink="">
      <xdr:nvSpPr>
        <xdr:cNvPr id="519" name="テキスト ボックス 518">
          <a:extLst>
            <a:ext uri="{FF2B5EF4-FFF2-40B4-BE49-F238E27FC236}">
              <a16:creationId xmlns:a16="http://schemas.microsoft.com/office/drawing/2014/main" id="{00000000-0008-0000-0600-000007020000}"/>
            </a:ext>
          </a:extLst>
        </xdr:cNvPr>
        <xdr:cNvSpPr txBox="1"/>
      </xdr:nvSpPr>
      <xdr:spPr>
        <a:xfrm>
          <a:off x="15246428" y="64348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39</xdr:row>
      <xdr:rowOff>41581</xdr:rowOff>
    </xdr:from>
    <xdr:to>
      <xdr:col>76</xdr:col>
      <xdr:colOff>114300</xdr:colOff>
      <xdr:row>39</xdr:row>
      <xdr:rowOff>44206</xdr:rowOff>
    </xdr:to>
    <xdr:cxnSp macro="">
      <xdr:nvCxnSpPr>
        <xdr:cNvPr id="520" name="直線コネクタ 519">
          <a:extLst>
            <a:ext uri="{FF2B5EF4-FFF2-40B4-BE49-F238E27FC236}">
              <a16:creationId xmlns:a16="http://schemas.microsoft.com/office/drawing/2014/main" id="{00000000-0008-0000-0600-000008020000}"/>
            </a:ext>
          </a:extLst>
        </xdr:cNvPr>
        <xdr:cNvCxnSpPr/>
      </xdr:nvCxnSpPr>
      <xdr:spPr>
        <a:xfrm>
          <a:off x="13703300" y="6728131"/>
          <a:ext cx="889000" cy="2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148195</xdr:rowOff>
    </xdr:from>
    <xdr:to>
      <xdr:col>76</xdr:col>
      <xdr:colOff>165100</xdr:colOff>
      <xdr:row>39</xdr:row>
      <xdr:rowOff>78345</xdr:rowOff>
    </xdr:to>
    <xdr:sp macro="" textlink="">
      <xdr:nvSpPr>
        <xdr:cNvPr id="521" name="フローチャート: 判断 520">
          <a:extLst>
            <a:ext uri="{FF2B5EF4-FFF2-40B4-BE49-F238E27FC236}">
              <a16:creationId xmlns:a16="http://schemas.microsoft.com/office/drawing/2014/main" id="{00000000-0008-0000-0600-000009020000}"/>
            </a:ext>
          </a:extLst>
        </xdr:cNvPr>
        <xdr:cNvSpPr/>
      </xdr:nvSpPr>
      <xdr:spPr>
        <a:xfrm>
          <a:off x="14541500" y="66632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37</xdr:row>
      <xdr:rowOff>94872</xdr:rowOff>
    </xdr:from>
    <xdr:ext cx="469744" cy="259045"/>
    <xdr:sp macro="" textlink="">
      <xdr:nvSpPr>
        <xdr:cNvPr id="522" name="テキスト ボックス 521">
          <a:extLst>
            <a:ext uri="{FF2B5EF4-FFF2-40B4-BE49-F238E27FC236}">
              <a16:creationId xmlns:a16="http://schemas.microsoft.com/office/drawing/2014/main" id="{00000000-0008-0000-0600-00000A020000}"/>
            </a:ext>
          </a:extLst>
        </xdr:cNvPr>
        <xdr:cNvSpPr txBox="1"/>
      </xdr:nvSpPr>
      <xdr:spPr>
        <a:xfrm>
          <a:off x="14357428" y="64385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39</xdr:row>
      <xdr:rowOff>41581</xdr:rowOff>
    </xdr:from>
    <xdr:to>
      <xdr:col>71</xdr:col>
      <xdr:colOff>177800</xdr:colOff>
      <xdr:row>39</xdr:row>
      <xdr:rowOff>44450</xdr:rowOff>
    </xdr:to>
    <xdr:cxnSp macro="">
      <xdr:nvCxnSpPr>
        <xdr:cNvPr id="523" name="直線コネクタ 522">
          <a:extLst>
            <a:ext uri="{FF2B5EF4-FFF2-40B4-BE49-F238E27FC236}">
              <a16:creationId xmlns:a16="http://schemas.microsoft.com/office/drawing/2014/main" id="{00000000-0008-0000-0600-00000B020000}"/>
            </a:ext>
          </a:extLst>
        </xdr:cNvPr>
        <xdr:cNvCxnSpPr/>
      </xdr:nvCxnSpPr>
      <xdr:spPr>
        <a:xfrm flipV="1">
          <a:off x="12814300" y="6728131"/>
          <a:ext cx="889000" cy="28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151773</xdr:rowOff>
    </xdr:from>
    <xdr:to>
      <xdr:col>72</xdr:col>
      <xdr:colOff>38100</xdr:colOff>
      <xdr:row>39</xdr:row>
      <xdr:rowOff>81923</xdr:rowOff>
    </xdr:to>
    <xdr:sp macro="" textlink="">
      <xdr:nvSpPr>
        <xdr:cNvPr id="524" name="フローチャート: 判断 523">
          <a:extLst>
            <a:ext uri="{FF2B5EF4-FFF2-40B4-BE49-F238E27FC236}">
              <a16:creationId xmlns:a16="http://schemas.microsoft.com/office/drawing/2014/main" id="{00000000-0008-0000-0600-00000C020000}"/>
            </a:ext>
          </a:extLst>
        </xdr:cNvPr>
        <xdr:cNvSpPr/>
      </xdr:nvSpPr>
      <xdr:spPr>
        <a:xfrm>
          <a:off x="13652500" y="66668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37</xdr:row>
      <xdr:rowOff>98450</xdr:rowOff>
    </xdr:from>
    <xdr:ext cx="469744" cy="259045"/>
    <xdr:sp macro="" textlink="">
      <xdr:nvSpPr>
        <xdr:cNvPr id="525" name="テキスト ボックス 524">
          <a:extLst>
            <a:ext uri="{FF2B5EF4-FFF2-40B4-BE49-F238E27FC236}">
              <a16:creationId xmlns:a16="http://schemas.microsoft.com/office/drawing/2014/main" id="{00000000-0008-0000-0600-00000D020000}"/>
            </a:ext>
          </a:extLst>
        </xdr:cNvPr>
        <xdr:cNvSpPr txBox="1"/>
      </xdr:nvSpPr>
      <xdr:spPr>
        <a:xfrm>
          <a:off x="13468428" y="64421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146572</xdr:rowOff>
    </xdr:from>
    <xdr:to>
      <xdr:col>67</xdr:col>
      <xdr:colOff>101600</xdr:colOff>
      <xdr:row>39</xdr:row>
      <xdr:rowOff>76722</xdr:rowOff>
    </xdr:to>
    <xdr:sp macro="" textlink="">
      <xdr:nvSpPr>
        <xdr:cNvPr id="526" name="フローチャート: 判断 525">
          <a:extLst>
            <a:ext uri="{FF2B5EF4-FFF2-40B4-BE49-F238E27FC236}">
              <a16:creationId xmlns:a16="http://schemas.microsoft.com/office/drawing/2014/main" id="{00000000-0008-0000-0600-00000E020000}"/>
            </a:ext>
          </a:extLst>
        </xdr:cNvPr>
        <xdr:cNvSpPr/>
      </xdr:nvSpPr>
      <xdr:spPr>
        <a:xfrm>
          <a:off x="12763500" y="66616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37</xdr:row>
      <xdr:rowOff>93249</xdr:rowOff>
    </xdr:from>
    <xdr:ext cx="469744" cy="259045"/>
    <xdr:sp macro="" textlink="">
      <xdr:nvSpPr>
        <xdr:cNvPr id="527" name="テキスト ボックス 526">
          <a:extLst>
            <a:ext uri="{FF2B5EF4-FFF2-40B4-BE49-F238E27FC236}">
              <a16:creationId xmlns:a16="http://schemas.microsoft.com/office/drawing/2014/main" id="{00000000-0008-0000-0600-00000F020000}"/>
            </a:ext>
          </a:extLst>
        </xdr:cNvPr>
        <xdr:cNvSpPr txBox="1"/>
      </xdr:nvSpPr>
      <xdr:spPr>
        <a:xfrm>
          <a:off x="12579428" y="64368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28" name="テキスト ボックス 527">
          <a:extLst>
            <a:ext uri="{FF2B5EF4-FFF2-40B4-BE49-F238E27FC236}">
              <a16:creationId xmlns:a16="http://schemas.microsoft.com/office/drawing/2014/main" id="{00000000-0008-0000-0600-000010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29" name="テキスト ボックス 528">
          <a:extLst>
            <a:ext uri="{FF2B5EF4-FFF2-40B4-BE49-F238E27FC236}">
              <a16:creationId xmlns:a16="http://schemas.microsoft.com/office/drawing/2014/main" id="{00000000-0008-0000-0600-000011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0" name="テキスト ボックス 529">
          <a:extLst>
            <a:ext uri="{FF2B5EF4-FFF2-40B4-BE49-F238E27FC236}">
              <a16:creationId xmlns:a16="http://schemas.microsoft.com/office/drawing/2014/main" id="{00000000-0008-0000-0600-000012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1" name="テキスト ボックス 530">
          <a:extLst>
            <a:ext uri="{FF2B5EF4-FFF2-40B4-BE49-F238E27FC236}">
              <a16:creationId xmlns:a16="http://schemas.microsoft.com/office/drawing/2014/main" id="{00000000-0008-0000-0600-000013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00000000-0008-0000-0600-000014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160124</xdr:rowOff>
    </xdr:from>
    <xdr:to>
      <xdr:col>85</xdr:col>
      <xdr:colOff>177800</xdr:colOff>
      <xdr:row>39</xdr:row>
      <xdr:rowOff>90274</xdr:rowOff>
    </xdr:to>
    <xdr:sp macro="" textlink="">
      <xdr:nvSpPr>
        <xdr:cNvPr id="533" name="楕円 532">
          <a:extLst>
            <a:ext uri="{FF2B5EF4-FFF2-40B4-BE49-F238E27FC236}">
              <a16:creationId xmlns:a16="http://schemas.microsoft.com/office/drawing/2014/main" id="{00000000-0008-0000-0600-000015020000}"/>
            </a:ext>
          </a:extLst>
        </xdr:cNvPr>
        <xdr:cNvSpPr/>
      </xdr:nvSpPr>
      <xdr:spPr>
        <a:xfrm>
          <a:off x="16268700" y="66752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104246</xdr:rowOff>
    </xdr:from>
    <xdr:ext cx="469744" cy="259045"/>
    <xdr:sp macro="" textlink="">
      <xdr:nvSpPr>
        <xdr:cNvPr id="534" name="災害復旧事業費該当値テキスト">
          <a:extLst>
            <a:ext uri="{FF2B5EF4-FFF2-40B4-BE49-F238E27FC236}">
              <a16:creationId xmlns:a16="http://schemas.microsoft.com/office/drawing/2014/main" id="{00000000-0008-0000-0600-000016020000}"/>
            </a:ext>
          </a:extLst>
        </xdr:cNvPr>
        <xdr:cNvSpPr txBox="1"/>
      </xdr:nvSpPr>
      <xdr:spPr>
        <a:xfrm>
          <a:off x="16370300" y="66193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165100</xdr:rowOff>
    </xdr:from>
    <xdr:to>
      <xdr:col>81</xdr:col>
      <xdr:colOff>101600</xdr:colOff>
      <xdr:row>39</xdr:row>
      <xdr:rowOff>95250</xdr:rowOff>
    </xdr:to>
    <xdr:sp macro="" textlink="">
      <xdr:nvSpPr>
        <xdr:cNvPr id="535" name="楕円 534">
          <a:extLst>
            <a:ext uri="{FF2B5EF4-FFF2-40B4-BE49-F238E27FC236}">
              <a16:creationId xmlns:a16="http://schemas.microsoft.com/office/drawing/2014/main" id="{00000000-0008-0000-0600-000017020000}"/>
            </a:ext>
          </a:extLst>
        </xdr:cNvPr>
        <xdr:cNvSpPr/>
      </xdr:nvSpPr>
      <xdr:spPr>
        <a:xfrm>
          <a:off x="15430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39</xdr:row>
      <xdr:rowOff>86377</xdr:rowOff>
    </xdr:from>
    <xdr:ext cx="249299" cy="259045"/>
    <xdr:sp macro="" textlink="">
      <xdr:nvSpPr>
        <xdr:cNvPr id="536" name="テキスト ボックス 535">
          <a:extLst>
            <a:ext uri="{FF2B5EF4-FFF2-40B4-BE49-F238E27FC236}">
              <a16:creationId xmlns:a16="http://schemas.microsoft.com/office/drawing/2014/main" id="{00000000-0008-0000-0600-000018020000}"/>
            </a:ext>
          </a:extLst>
        </xdr:cNvPr>
        <xdr:cNvSpPr txBox="1"/>
      </xdr:nvSpPr>
      <xdr:spPr>
        <a:xfrm>
          <a:off x="15356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164856</xdr:rowOff>
    </xdr:from>
    <xdr:to>
      <xdr:col>76</xdr:col>
      <xdr:colOff>165100</xdr:colOff>
      <xdr:row>39</xdr:row>
      <xdr:rowOff>95006</xdr:rowOff>
    </xdr:to>
    <xdr:sp macro="" textlink="">
      <xdr:nvSpPr>
        <xdr:cNvPr id="537" name="楕円 536">
          <a:extLst>
            <a:ext uri="{FF2B5EF4-FFF2-40B4-BE49-F238E27FC236}">
              <a16:creationId xmlns:a16="http://schemas.microsoft.com/office/drawing/2014/main" id="{00000000-0008-0000-0600-000019020000}"/>
            </a:ext>
          </a:extLst>
        </xdr:cNvPr>
        <xdr:cNvSpPr/>
      </xdr:nvSpPr>
      <xdr:spPr>
        <a:xfrm>
          <a:off x="14541500" y="66799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147833</xdr:colOff>
      <xdr:row>39</xdr:row>
      <xdr:rowOff>86133</xdr:rowOff>
    </xdr:from>
    <xdr:ext cx="313932" cy="259045"/>
    <xdr:sp macro="" textlink="">
      <xdr:nvSpPr>
        <xdr:cNvPr id="538" name="テキスト ボックス 537">
          <a:extLst>
            <a:ext uri="{FF2B5EF4-FFF2-40B4-BE49-F238E27FC236}">
              <a16:creationId xmlns:a16="http://schemas.microsoft.com/office/drawing/2014/main" id="{00000000-0008-0000-0600-00001A020000}"/>
            </a:ext>
          </a:extLst>
        </xdr:cNvPr>
        <xdr:cNvSpPr txBox="1"/>
      </xdr:nvSpPr>
      <xdr:spPr>
        <a:xfrm>
          <a:off x="14435333" y="6772683"/>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162231</xdr:rowOff>
    </xdr:from>
    <xdr:to>
      <xdr:col>72</xdr:col>
      <xdr:colOff>38100</xdr:colOff>
      <xdr:row>39</xdr:row>
      <xdr:rowOff>92381</xdr:rowOff>
    </xdr:to>
    <xdr:sp macro="" textlink="">
      <xdr:nvSpPr>
        <xdr:cNvPr id="539" name="楕円 538">
          <a:extLst>
            <a:ext uri="{FF2B5EF4-FFF2-40B4-BE49-F238E27FC236}">
              <a16:creationId xmlns:a16="http://schemas.microsoft.com/office/drawing/2014/main" id="{00000000-0008-0000-0600-00001B020000}"/>
            </a:ext>
          </a:extLst>
        </xdr:cNvPr>
        <xdr:cNvSpPr/>
      </xdr:nvSpPr>
      <xdr:spPr>
        <a:xfrm>
          <a:off x="13652500" y="66773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39</xdr:row>
      <xdr:rowOff>83508</xdr:rowOff>
    </xdr:from>
    <xdr:ext cx="378565" cy="259045"/>
    <xdr:sp macro="" textlink="">
      <xdr:nvSpPr>
        <xdr:cNvPr id="540" name="テキスト ボックス 539">
          <a:extLst>
            <a:ext uri="{FF2B5EF4-FFF2-40B4-BE49-F238E27FC236}">
              <a16:creationId xmlns:a16="http://schemas.microsoft.com/office/drawing/2014/main" id="{00000000-0008-0000-0600-00001C020000}"/>
            </a:ext>
          </a:extLst>
        </xdr:cNvPr>
        <xdr:cNvSpPr txBox="1"/>
      </xdr:nvSpPr>
      <xdr:spPr>
        <a:xfrm>
          <a:off x="13514017" y="677005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165100</xdr:rowOff>
    </xdr:from>
    <xdr:to>
      <xdr:col>67</xdr:col>
      <xdr:colOff>101600</xdr:colOff>
      <xdr:row>39</xdr:row>
      <xdr:rowOff>95250</xdr:rowOff>
    </xdr:to>
    <xdr:sp macro="" textlink="">
      <xdr:nvSpPr>
        <xdr:cNvPr id="541" name="楕円 540">
          <a:extLst>
            <a:ext uri="{FF2B5EF4-FFF2-40B4-BE49-F238E27FC236}">
              <a16:creationId xmlns:a16="http://schemas.microsoft.com/office/drawing/2014/main" id="{00000000-0008-0000-0600-00001D020000}"/>
            </a:ext>
          </a:extLst>
        </xdr:cNvPr>
        <xdr:cNvSpPr/>
      </xdr:nvSpPr>
      <xdr:spPr>
        <a:xfrm>
          <a:off x="12763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39</xdr:row>
      <xdr:rowOff>86377</xdr:rowOff>
    </xdr:from>
    <xdr:ext cx="249299" cy="259045"/>
    <xdr:sp macro="" textlink="">
      <xdr:nvSpPr>
        <xdr:cNvPr id="542" name="テキスト ボックス 541">
          <a:extLst>
            <a:ext uri="{FF2B5EF4-FFF2-40B4-BE49-F238E27FC236}">
              <a16:creationId xmlns:a16="http://schemas.microsoft.com/office/drawing/2014/main" id="{00000000-0008-0000-0600-00001E020000}"/>
            </a:ext>
          </a:extLst>
        </xdr:cNvPr>
        <xdr:cNvSpPr txBox="1"/>
      </xdr:nvSpPr>
      <xdr:spPr>
        <a:xfrm>
          <a:off x="12689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3" name="正方形/長方形 542">
          <a:extLst>
            <a:ext uri="{FF2B5EF4-FFF2-40B4-BE49-F238E27FC236}">
              <a16:creationId xmlns:a16="http://schemas.microsoft.com/office/drawing/2014/main" id="{00000000-0008-0000-0600-00001F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4" name="正方形/長方形 543">
          <a:extLst>
            <a:ext uri="{FF2B5EF4-FFF2-40B4-BE49-F238E27FC236}">
              <a16:creationId xmlns:a16="http://schemas.microsoft.com/office/drawing/2014/main" id="{00000000-0008-0000-0600-000020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5" name="正方形/長方形 544">
          <a:extLst>
            <a:ext uri="{FF2B5EF4-FFF2-40B4-BE49-F238E27FC236}">
              <a16:creationId xmlns:a16="http://schemas.microsoft.com/office/drawing/2014/main" id="{00000000-0008-0000-0600-000021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6" name="正方形/長方形 545">
          <a:extLst>
            <a:ext uri="{FF2B5EF4-FFF2-40B4-BE49-F238E27FC236}">
              <a16:creationId xmlns:a16="http://schemas.microsoft.com/office/drawing/2014/main" id="{00000000-0008-0000-0600-000022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7" name="正方形/長方形 546">
          <a:extLst>
            <a:ext uri="{FF2B5EF4-FFF2-40B4-BE49-F238E27FC236}">
              <a16:creationId xmlns:a16="http://schemas.microsoft.com/office/drawing/2014/main" id="{00000000-0008-0000-0600-000023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48" name="正方形/長方形 547">
          <a:extLst>
            <a:ext uri="{FF2B5EF4-FFF2-40B4-BE49-F238E27FC236}">
              <a16:creationId xmlns:a16="http://schemas.microsoft.com/office/drawing/2014/main" id="{00000000-0008-0000-0600-000024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49" name="正方形/長方形 548">
          <a:extLst>
            <a:ext uri="{FF2B5EF4-FFF2-40B4-BE49-F238E27FC236}">
              <a16:creationId xmlns:a16="http://schemas.microsoft.com/office/drawing/2014/main" id="{00000000-0008-0000-0600-000025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0" name="正方形/長方形 549">
          <a:extLst>
            <a:ext uri="{FF2B5EF4-FFF2-40B4-BE49-F238E27FC236}">
              <a16:creationId xmlns:a16="http://schemas.microsoft.com/office/drawing/2014/main" id="{00000000-0008-0000-0600-000026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1" name="テキスト ボックス 550">
          <a:extLst>
            <a:ext uri="{FF2B5EF4-FFF2-40B4-BE49-F238E27FC236}">
              <a16:creationId xmlns:a16="http://schemas.microsoft.com/office/drawing/2014/main" id="{00000000-0008-0000-0600-000027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2" name="直線コネクタ 551">
          <a:extLst>
            <a:ext uri="{FF2B5EF4-FFF2-40B4-BE49-F238E27FC236}">
              <a16:creationId xmlns:a16="http://schemas.microsoft.com/office/drawing/2014/main" id="{00000000-0008-0000-0600-000028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53" name="直線コネクタ 552">
          <a:extLst>
            <a:ext uri="{FF2B5EF4-FFF2-40B4-BE49-F238E27FC236}">
              <a16:creationId xmlns:a16="http://schemas.microsoft.com/office/drawing/2014/main" id="{00000000-0008-0000-0600-000029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54" name="テキスト ボックス 553">
          <a:extLst>
            <a:ext uri="{FF2B5EF4-FFF2-40B4-BE49-F238E27FC236}">
              <a16:creationId xmlns:a16="http://schemas.microsoft.com/office/drawing/2014/main" id="{00000000-0008-0000-0600-00002A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55" name="直線コネクタ 554">
          <a:extLst>
            <a:ext uri="{FF2B5EF4-FFF2-40B4-BE49-F238E27FC236}">
              <a16:creationId xmlns:a16="http://schemas.microsoft.com/office/drawing/2014/main" id="{00000000-0008-0000-0600-00002B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56" name="テキスト ボックス 555">
          <a:extLst>
            <a:ext uri="{FF2B5EF4-FFF2-40B4-BE49-F238E27FC236}">
              <a16:creationId xmlns:a16="http://schemas.microsoft.com/office/drawing/2014/main" id="{00000000-0008-0000-0600-00002C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57" name="失業対策事業費グラフ枠">
          <a:extLst>
            <a:ext uri="{FF2B5EF4-FFF2-40B4-BE49-F238E27FC236}">
              <a16:creationId xmlns:a16="http://schemas.microsoft.com/office/drawing/2014/main" id="{00000000-0008-0000-0600-00002D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58" name="直線コネクタ 557">
          <a:extLst>
            <a:ext uri="{FF2B5EF4-FFF2-40B4-BE49-F238E27FC236}">
              <a16:creationId xmlns:a16="http://schemas.microsoft.com/office/drawing/2014/main" id="{00000000-0008-0000-0600-00002E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59" name="失業対策事業費最小値テキスト">
          <a:extLst>
            <a:ext uri="{FF2B5EF4-FFF2-40B4-BE49-F238E27FC236}">
              <a16:creationId xmlns:a16="http://schemas.microsoft.com/office/drawing/2014/main" id="{00000000-0008-0000-0600-00002F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0" name="直線コネクタ 559">
          <a:extLst>
            <a:ext uri="{FF2B5EF4-FFF2-40B4-BE49-F238E27FC236}">
              <a16:creationId xmlns:a16="http://schemas.microsoft.com/office/drawing/2014/main" id="{00000000-0008-0000-0600-000030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61" name="失業対策事業費最大値テキスト">
          <a:extLst>
            <a:ext uri="{FF2B5EF4-FFF2-40B4-BE49-F238E27FC236}">
              <a16:creationId xmlns:a16="http://schemas.microsoft.com/office/drawing/2014/main" id="{00000000-0008-0000-0600-000031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2" name="直線コネクタ 561">
          <a:extLst>
            <a:ext uri="{FF2B5EF4-FFF2-40B4-BE49-F238E27FC236}">
              <a16:creationId xmlns:a16="http://schemas.microsoft.com/office/drawing/2014/main" id="{00000000-0008-0000-0600-000032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63" name="直線コネクタ 562">
          <a:extLst>
            <a:ext uri="{FF2B5EF4-FFF2-40B4-BE49-F238E27FC236}">
              <a16:creationId xmlns:a16="http://schemas.microsoft.com/office/drawing/2014/main" id="{00000000-0008-0000-0600-000033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64" name="失業対策事業費平均値テキスト">
          <a:extLst>
            <a:ext uri="{FF2B5EF4-FFF2-40B4-BE49-F238E27FC236}">
              <a16:creationId xmlns:a16="http://schemas.microsoft.com/office/drawing/2014/main" id="{00000000-0008-0000-0600-000034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65" name="フローチャート: 判断 564">
          <a:extLst>
            <a:ext uri="{FF2B5EF4-FFF2-40B4-BE49-F238E27FC236}">
              <a16:creationId xmlns:a16="http://schemas.microsoft.com/office/drawing/2014/main" id="{00000000-0008-0000-0600-000035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66" name="直線コネクタ 565">
          <a:extLst>
            <a:ext uri="{FF2B5EF4-FFF2-40B4-BE49-F238E27FC236}">
              <a16:creationId xmlns:a16="http://schemas.microsoft.com/office/drawing/2014/main" id="{00000000-0008-0000-0600-000036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67" name="フローチャート: 判断 566">
          <a:extLst>
            <a:ext uri="{FF2B5EF4-FFF2-40B4-BE49-F238E27FC236}">
              <a16:creationId xmlns:a16="http://schemas.microsoft.com/office/drawing/2014/main" id="{00000000-0008-0000-0600-000037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68" name="テキスト ボックス 567">
          <a:extLst>
            <a:ext uri="{FF2B5EF4-FFF2-40B4-BE49-F238E27FC236}">
              <a16:creationId xmlns:a16="http://schemas.microsoft.com/office/drawing/2014/main" id="{00000000-0008-0000-0600-000038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69" name="直線コネクタ 568">
          <a:extLst>
            <a:ext uri="{FF2B5EF4-FFF2-40B4-BE49-F238E27FC236}">
              <a16:creationId xmlns:a16="http://schemas.microsoft.com/office/drawing/2014/main" id="{00000000-0008-0000-0600-000039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70" name="フローチャート: 判断 569">
          <a:extLst>
            <a:ext uri="{FF2B5EF4-FFF2-40B4-BE49-F238E27FC236}">
              <a16:creationId xmlns:a16="http://schemas.microsoft.com/office/drawing/2014/main" id="{00000000-0008-0000-0600-00003A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71" name="テキスト ボックス 570">
          <a:extLst>
            <a:ext uri="{FF2B5EF4-FFF2-40B4-BE49-F238E27FC236}">
              <a16:creationId xmlns:a16="http://schemas.microsoft.com/office/drawing/2014/main" id="{00000000-0008-0000-0600-00003B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72" name="直線コネクタ 571">
          <a:extLst>
            <a:ext uri="{FF2B5EF4-FFF2-40B4-BE49-F238E27FC236}">
              <a16:creationId xmlns:a16="http://schemas.microsoft.com/office/drawing/2014/main" id="{00000000-0008-0000-0600-00003C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73" name="フローチャート: 判断 572">
          <a:extLst>
            <a:ext uri="{FF2B5EF4-FFF2-40B4-BE49-F238E27FC236}">
              <a16:creationId xmlns:a16="http://schemas.microsoft.com/office/drawing/2014/main" id="{00000000-0008-0000-0600-00003D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74" name="テキスト ボックス 573">
          <a:extLst>
            <a:ext uri="{FF2B5EF4-FFF2-40B4-BE49-F238E27FC236}">
              <a16:creationId xmlns:a16="http://schemas.microsoft.com/office/drawing/2014/main" id="{00000000-0008-0000-0600-00003E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75" name="フローチャート: 判断 574">
          <a:extLst>
            <a:ext uri="{FF2B5EF4-FFF2-40B4-BE49-F238E27FC236}">
              <a16:creationId xmlns:a16="http://schemas.microsoft.com/office/drawing/2014/main" id="{00000000-0008-0000-0600-00003F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76" name="テキスト ボックス 575">
          <a:extLst>
            <a:ext uri="{FF2B5EF4-FFF2-40B4-BE49-F238E27FC236}">
              <a16:creationId xmlns:a16="http://schemas.microsoft.com/office/drawing/2014/main" id="{00000000-0008-0000-0600-000040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77" name="テキスト ボックス 576">
          <a:extLst>
            <a:ext uri="{FF2B5EF4-FFF2-40B4-BE49-F238E27FC236}">
              <a16:creationId xmlns:a16="http://schemas.microsoft.com/office/drawing/2014/main" id="{00000000-0008-0000-0600-000041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78" name="テキスト ボックス 577">
          <a:extLst>
            <a:ext uri="{FF2B5EF4-FFF2-40B4-BE49-F238E27FC236}">
              <a16:creationId xmlns:a16="http://schemas.microsoft.com/office/drawing/2014/main" id="{00000000-0008-0000-0600-000042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79" name="テキスト ボックス 578">
          <a:extLst>
            <a:ext uri="{FF2B5EF4-FFF2-40B4-BE49-F238E27FC236}">
              <a16:creationId xmlns:a16="http://schemas.microsoft.com/office/drawing/2014/main" id="{00000000-0008-0000-0600-000043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0" name="テキスト ボックス 579">
          <a:extLst>
            <a:ext uri="{FF2B5EF4-FFF2-40B4-BE49-F238E27FC236}">
              <a16:creationId xmlns:a16="http://schemas.microsoft.com/office/drawing/2014/main" id="{00000000-0008-0000-0600-000044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1" name="テキスト ボックス 580">
          <a:extLst>
            <a:ext uri="{FF2B5EF4-FFF2-40B4-BE49-F238E27FC236}">
              <a16:creationId xmlns:a16="http://schemas.microsoft.com/office/drawing/2014/main" id="{00000000-0008-0000-0600-000045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82" name="楕円 581">
          <a:extLst>
            <a:ext uri="{FF2B5EF4-FFF2-40B4-BE49-F238E27FC236}">
              <a16:creationId xmlns:a16="http://schemas.microsoft.com/office/drawing/2014/main" id="{00000000-0008-0000-0600-000046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83" name="失業対策事業費該当値テキスト">
          <a:extLst>
            <a:ext uri="{FF2B5EF4-FFF2-40B4-BE49-F238E27FC236}">
              <a16:creationId xmlns:a16="http://schemas.microsoft.com/office/drawing/2014/main" id="{00000000-0008-0000-0600-000047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84" name="楕円 583">
          <a:extLst>
            <a:ext uri="{FF2B5EF4-FFF2-40B4-BE49-F238E27FC236}">
              <a16:creationId xmlns:a16="http://schemas.microsoft.com/office/drawing/2014/main" id="{00000000-0008-0000-0600-000048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85" name="テキスト ボックス 584">
          <a:extLst>
            <a:ext uri="{FF2B5EF4-FFF2-40B4-BE49-F238E27FC236}">
              <a16:creationId xmlns:a16="http://schemas.microsoft.com/office/drawing/2014/main" id="{00000000-0008-0000-0600-000049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86" name="楕円 585">
          <a:extLst>
            <a:ext uri="{FF2B5EF4-FFF2-40B4-BE49-F238E27FC236}">
              <a16:creationId xmlns:a16="http://schemas.microsoft.com/office/drawing/2014/main" id="{00000000-0008-0000-0600-00004A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87" name="テキスト ボックス 586">
          <a:extLst>
            <a:ext uri="{FF2B5EF4-FFF2-40B4-BE49-F238E27FC236}">
              <a16:creationId xmlns:a16="http://schemas.microsoft.com/office/drawing/2014/main" id="{00000000-0008-0000-0600-00004B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88" name="楕円 587">
          <a:extLst>
            <a:ext uri="{FF2B5EF4-FFF2-40B4-BE49-F238E27FC236}">
              <a16:creationId xmlns:a16="http://schemas.microsoft.com/office/drawing/2014/main" id="{00000000-0008-0000-0600-00004C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89" name="テキスト ボックス 588">
          <a:extLst>
            <a:ext uri="{FF2B5EF4-FFF2-40B4-BE49-F238E27FC236}">
              <a16:creationId xmlns:a16="http://schemas.microsoft.com/office/drawing/2014/main" id="{00000000-0008-0000-0600-00004D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0" name="楕円 589">
          <a:extLst>
            <a:ext uri="{FF2B5EF4-FFF2-40B4-BE49-F238E27FC236}">
              <a16:creationId xmlns:a16="http://schemas.microsoft.com/office/drawing/2014/main" id="{00000000-0008-0000-0600-00004E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91" name="テキスト ボックス 590">
          <a:extLst>
            <a:ext uri="{FF2B5EF4-FFF2-40B4-BE49-F238E27FC236}">
              <a16:creationId xmlns:a16="http://schemas.microsoft.com/office/drawing/2014/main" id="{00000000-0008-0000-0600-00004F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2" name="正方形/長方形 591">
          <a:extLst>
            <a:ext uri="{FF2B5EF4-FFF2-40B4-BE49-F238E27FC236}">
              <a16:creationId xmlns:a16="http://schemas.microsoft.com/office/drawing/2014/main" id="{00000000-0008-0000-0600-000050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93" name="正方形/長方形 592">
          <a:extLst>
            <a:ext uri="{FF2B5EF4-FFF2-40B4-BE49-F238E27FC236}">
              <a16:creationId xmlns:a16="http://schemas.microsoft.com/office/drawing/2014/main" id="{00000000-0008-0000-0600-000051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94" name="正方形/長方形 593">
          <a:extLst>
            <a:ext uri="{FF2B5EF4-FFF2-40B4-BE49-F238E27FC236}">
              <a16:creationId xmlns:a16="http://schemas.microsoft.com/office/drawing/2014/main" id="{00000000-0008-0000-0600-000052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595" name="正方形/長方形 594">
          <a:extLst>
            <a:ext uri="{FF2B5EF4-FFF2-40B4-BE49-F238E27FC236}">
              <a16:creationId xmlns:a16="http://schemas.microsoft.com/office/drawing/2014/main" id="{00000000-0008-0000-0600-000053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596" name="正方形/長方形 595">
          <a:extLst>
            <a:ext uri="{FF2B5EF4-FFF2-40B4-BE49-F238E27FC236}">
              <a16:creationId xmlns:a16="http://schemas.microsoft.com/office/drawing/2014/main" id="{00000000-0008-0000-0600-000054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597" name="正方形/長方形 596">
          <a:extLst>
            <a:ext uri="{FF2B5EF4-FFF2-40B4-BE49-F238E27FC236}">
              <a16:creationId xmlns:a16="http://schemas.microsoft.com/office/drawing/2014/main" id="{00000000-0008-0000-0600-000055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598" name="正方形/長方形 597">
          <a:extLst>
            <a:ext uri="{FF2B5EF4-FFF2-40B4-BE49-F238E27FC236}">
              <a16:creationId xmlns:a16="http://schemas.microsoft.com/office/drawing/2014/main" id="{00000000-0008-0000-0600-000056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52,100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599" name="正方形/長方形 598">
          <a:extLst>
            <a:ext uri="{FF2B5EF4-FFF2-40B4-BE49-F238E27FC236}">
              <a16:creationId xmlns:a16="http://schemas.microsoft.com/office/drawing/2014/main" id="{00000000-0008-0000-0600-000057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0" name="テキスト ボックス 599">
          <a:extLst>
            <a:ext uri="{FF2B5EF4-FFF2-40B4-BE49-F238E27FC236}">
              <a16:creationId xmlns:a16="http://schemas.microsoft.com/office/drawing/2014/main" id="{00000000-0008-0000-0600-000058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1" name="直線コネクタ 600">
          <a:extLst>
            <a:ext uri="{FF2B5EF4-FFF2-40B4-BE49-F238E27FC236}">
              <a16:creationId xmlns:a16="http://schemas.microsoft.com/office/drawing/2014/main" id="{00000000-0008-0000-0600-000059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02" name="直線コネクタ 601">
          <a:extLst>
            <a:ext uri="{FF2B5EF4-FFF2-40B4-BE49-F238E27FC236}">
              <a16:creationId xmlns:a16="http://schemas.microsoft.com/office/drawing/2014/main" id="{00000000-0008-0000-0600-00005A020000}"/>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03" name="テキスト ボックス 602">
          <a:extLst>
            <a:ext uri="{FF2B5EF4-FFF2-40B4-BE49-F238E27FC236}">
              <a16:creationId xmlns:a16="http://schemas.microsoft.com/office/drawing/2014/main" id="{00000000-0008-0000-0600-00005B020000}"/>
            </a:ext>
          </a:extLst>
        </xdr:cNvPr>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04" name="直線コネクタ 603">
          <a:extLst>
            <a:ext uri="{FF2B5EF4-FFF2-40B4-BE49-F238E27FC236}">
              <a16:creationId xmlns:a16="http://schemas.microsoft.com/office/drawing/2014/main" id="{00000000-0008-0000-0600-00005C020000}"/>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75</xdr:row>
      <xdr:rowOff>54627</xdr:rowOff>
    </xdr:from>
    <xdr:ext cx="531299" cy="259045"/>
    <xdr:sp macro="" textlink="">
      <xdr:nvSpPr>
        <xdr:cNvPr id="605" name="テキスト ボックス 604">
          <a:extLst>
            <a:ext uri="{FF2B5EF4-FFF2-40B4-BE49-F238E27FC236}">
              <a16:creationId xmlns:a16="http://schemas.microsoft.com/office/drawing/2014/main" id="{00000000-0008-0000-0600-00005D020000}"/>
            </a:ext>
          </a:extLst>
        </xdr:cNvPr>
        <xdr:cNvSpPr txBox="1"/>
      </xdr:nvSpPr>
      <xdr:spPr>
        <a:xfrm>
          <a:off x="11914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06" name="直線コネクタ 605">
          <a:extLst>
            <a:ext uri="{FF2B5EF4-FFF2-40B4-BE49-F238E27FC236}">
              <a16:creationId xmlns:a16="http://schemas.microsoft.com/office/drawing/2014/main" id="{00000000-0008-0000-0600-00005E020000}"/>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72</xdr:row>
      <xdr:rowOff>111777</xdr:rowOff>
    </xdr:from>
    <xdr:ext cx="595419" cy="259045"/>
    <xdr:sp macro="" textlink="">
      <xdr:nvSpPr>
        <xdr:cNvPr id="607" name="テキスト ボックス 606">
          <a:extLst>
            <a:ext uri="{FF2B5EF4-FFF2-40B4-BE49-F238E27FC236}">
              <a16:creationId xmlns:a16="http://schemas.microsoft.com/office/drawing/2014/main" id="{00000000-0008-0000-0600-00005F020000}"/>
            </a:ext>
          </a:extLst>
        </xdr:cNvPr>
        <xdr:cNvSpPr txBox="1"/>
      </xdr:nvSpPr>
      <xdr:spPr>
        <a:xfrm>
          <a:off x="11850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08" name="直線コネクタ 607">
          <a:extLst>
            <a:ext uri="{FF2B5EF4-FFF2-40B4-BE49-F238E27FC236}">
              <a16:creationId xmlns:a16="http://schemas.microsoft.com/office/drawing/2014/main" id="{00000000-0008-0000-0600-00006002000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168927</xdr:rowOff>
    </xdr:from>
    <xdr:ext cx="595419" cy="259045"/>
    <xdr:sp macro="" textlink="">
      <xdr:nvSpPr>
        <xdr:cNvPr id="609" name="テキスト ボックス 608">
          <a:extLst>
            <a:ext uri="{FF2B5EF4-FFF2-40B4-BE49-F238E27FC236}">
              <a16:creationId xmlns:a16="http://schemas.microsoft.com/office/drawing/2014/main" id="{00000000-0008-0000-0600-000061020000}"/>
            </a:ext>
          </a:extLst>
        </xdr:cNvPr>
        <xdr:cNvSpPr txBox="1"/>
      </xdr:nvSpPr>
      <xdr:spPr>
        <a:xfrm>
          <a:off x="11850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0" name="直線コネクタ 609">
          <a:extLst>
            <a:ext uri="{FF2B5EF4-FFF2-40B4-BE49-F238E27FC236}">
              <a16:creationId xmlns:a16="http://schemas.microsoft.com/office/drawing/2014/main" id="{00000000-0008-0000-0600-000062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11" name="テキスト ボックス 610">
          <a:extLst>
            <a:ext uri="{FF2B5EF4-FFF2-40B4-BE49-F238E27FC236}">
              <a16:creationId xmlns:a16="http://schemas.microsoft.com/office/drawing/2014/main" id="{00000000-0008-0000-0600-000063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12" name="公債費グラフ枠">
          <a:extLst>
            <a:ext uri="{FF2B5EF4-FFF2-40B4-BE49-F238E27FC236}">
              <a16:creationId xmlns:a16="http://schemas.microsoft.com/office/drawing/2014/main" id="{00000000-0008-0000-0600-000064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3153</xdr:rowOff>
    </xdr:from>
    <xdr:to>
      <xdr:col>85</xdr:col>
      <xdr:colOff>126364</xdr:colOff>
      <xdr:row>78</xdr:row>
      <xdr:rowOff>54470</xdr:rowOff>
    </xdr:to>
    <xdr:cxnSp macro="">
      <xdr:nvCxnSpPr>
        <xdr:cNvPr id="613" name="直線コネクタ 612">
          <a:extLst>
            <a:ext uri="{FF2B5EF4-FFF2-40B4-BE49-F238E27FC236}">
              <a16:creationId xmlns:a16="http://schemas.microsoft.com/office/drawing/2014/main" id="{00000000-0008-0000-0600-000065020000}"/>
            </a:ext>
          </a:extLst>
        </xdr:cNvPr>
        <xdr:cNvCxnSpPr/>
      </xdr:nvCxnSpPr>
      <xdr:spPr>
        <a:xfrm flipV="1">
          <a:off x="16317595" y="12004653"/>
          <a:ext cx="1269" cy="142291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58297</xdr:rowOff>
    </xdr:from>
    <xdr:ext cx="469744" cy="259045"/>
    <xdr:sp macro="" textlink="">
      <xdr:nvSpPr>
        <xdr:cNvPr id="614" name="公債費最小値テキスト">
          <a:extLst>
            <a:ext uri="{FF2B5EF4-FFF2-40B4-BE49-F238E27FC236}">
              <a16:creationId xmlns:a16="http://schemas.microsoft.com/office/drawing/2014/main" id="{00000000-0008-0000-0600-000066020000}"/>
            </a:ext>
          </a:extLst>
        </xdr:cNvPr>
        <xdr:cNvSpPr txBox="1"/>
      </xdr:nvSpPr>
      <xdr:spPr>
        <a:xfrm>
          <a:off x="16370300" y="13431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54470</xdr:rowOff>
    </xdr:from>
    <xdr:to>
      <xdr:col>86</xdr:col>
      <xdr:colOff>25400</xdr:colOff>
      <xdr:row>78</xdr:row>
      <xdr:rowOff>54470</xdr:rowOff>
    </xdr:to>
    <xdr:cxnSp macro="">
      <xdr:nvCxnSpPr>
        <xdr:cNvPr id="615" name="直線コネクタ 614">
          <a:extLst>
            <a:ext uri="{FF2B5EF4-FFF2-40B4-BE49-F238E27FC236}">
              <a16:creationId xmlns:a16="http://schemas.microsoft.com/office/drawing/2014/main" id="{00000000-0008-0000-0600-000067020000}"/>
            </a:ext>
          </a:extLst>
        </xdr:cNvPr>
        <xdr:cNvCxnSpPr/>
      </xdr:nvCxnSpPr>
      <xdr:spPr>
        <a:xfrm>
          <a:off x="16230600" y="134275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121280</xdr:rowOff>
    </xdr:from>
    <xdr:ext cx="599010" cy="259045"/>
    <xdr:sp macro="" textlink="">
      <xdr:nvSpPr>
        <xdr:cNvPr id="616" name="公債費最大値テキスト">
          <a:extLst>
            <a:ext uri="{FF2B5EF4-FFF2-40B4-BE49-F238E27FC236}">
              <a16:creationId xmlns:a16="http://schemas.microsoft.com/office/drawing/2014/main" id="{00000000-0008-0000-0600-000068020000}"/>
            </a:ext>
          </a:extLst>
        </xdr:cNvPr>
        <xdr:cNvSpPr txBox="1"/>
      </xdr:nvSpPr>
      <xdr:spPr>
        <a:xfrm>
          <a:off x="16370300" y="117798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164,933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3153</xdr:rowOff>
    </xdr:from>
    <xdr:to>
      <xdr:col>86</xdr:col>
      <xdr:colOff>25400</xdr:colOff>
      <xdr:row>70</xdr:row>
      <xdr:rowOff>3153</xdr:rowOff>
    </xdr:to>
    <xdr:cxnSp macro="">
      <xdr:nvCxnSpPr>
        <xdr:cNvPr id="617" name="直線コネクタ 616">
          <a:extLst>
            <a:ext uri="{FF2B5EF4-FFF2-40B4-BE49-F238E27FC236}">
              <a16:creationId xmlns:a16="http://schemas.microsoft.com/office/drawing/2014/main" id="{00000000-0008-0000-0600-000069020000}"/>
            </a:ext>
          </a:extLst>
        </xdr:cNvPr>
        <xdr:cNvCxnSpPr/>
      </xdr:nvCxnSpPr>
      <xdr:spPr>
        <a:xfrm>
          <a:off x="16230600" y="120046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71</xdr:row>
      <xdr:rowOff>63366</xdr:rowOff>
    </xdr:from>
    <xdr:to>
      <xdr:col>85</xdr:col>
      <xdr:colOff>127000</xdr:colOff>
      <xdr:row>72</xdr:row>
      <xdr:rowOff>131196</xdr:rowOff>
    </xdr:to>
    <xdr:cxnSp macro="">
      <xdr:nvCxnSpPr>
        <xdr:cNvPr id="618" name="直線コネクタ 617">
          <a:extLst>
            <a:ext uri="{FF2B5EF4-FFF2-40B4-BE49-F238E27FC236}">
              <a16:creationId xmlns:a16="http://schemas.microsoft.com/office/drawing/2014/main" id="{00000000-0008-0000-0600-00006A020000}"/>
            </a:ext>
          </a:extLst>
        </xdr:cNvPr>
        <xdr:cNvCxnSpPr/>
      </xdr:nvCxnSpPr>
      <xdr:spPr>
        <a:xfrm>
          <a:off x="15481300" y="12236316"/>
          <a:ext cx="838200" cy="2392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75</xdr:row>
      <xdr:rowOff>101818</xdr:rowOff>
    </xdr:from>
    <xdr:ext cx="534377" cy="259045"/>
    <xdr:sp macro="" textlink="">
      <xdr:nvSpPr>
        <xdr:cNvPr id="619" name="公債費平均値テキスト">
          <a:extLst>
            <a:ext uri="{FF2B5EF4-FFF2-40B4-BE49-F238E27FC236}">
              <a16:creationId xmlns:a16="http://schemas.microsoft.com/office/drawing/2014/main" id="{00000000-0008-0000-0600-00006B020000}"/>
            </a:ext>
          </a:extLst>
        </xdr:cNvPr>
        <xdr:cNvSpPr txBox="1"/>
      </xdr:nvSpPr>
      <xdr:spPr>
        <a:xfrm>
          <a:off x="16370300" y="1296056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52,478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75</xdr:row>
      <xdr:rowOff>123391</xdr:rowOff>
    </xdr:from>
    <xdr:to>
      <xdr:col>85</xdr:col>
      <xdr:colOff>177800</xdr:colOff>
      <xdr:row>76</xdr:row>
      <xdr:rowOff>53541</xdr:rowOff>
    </xdr:to>
    <xdr:sp macro="" textlink="">
      <xdr:nvSpPr>
        <xdr:cNvPr id="620" name="フローチャート: 判断 619">
          <a:extLst>
            <a:ext uri="{FF2B5EF4-FFF2-40B4-BE49-F238E27FC236}">
              <a16:creationId xmlns:a16="http://schemas.microsoft.com/office/drawing/2014/main" id="{00000000-0008-0000-0600-00006C020000}"/>
            </a:ext>
          </a:extLst>
        </xdr:cNvPr>
        <xdr:cNvSpPr/>
      </xdr:nvSpPr>
      <xdr:spPr>
        <a:xfrm>
          <a:off x="16268700" y="129821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70</xdr:row>
      <xdr:rowOff>16686</xdr:rowOff>
    </xdr:from>
    <xdr:to>
      <xdr:col>81</xdr:col>
      <xdr:colOff>50800</xdr:colOff>
      <xdr:row>71</xdr:row>
      <xdr:rowOff>63366</xdr:rowOff>
    </xdr:to>
    <xdr:cxnSp macro="">
      <xdr:nvCxnSpPr>
        <xdr:cNvPr id="621" name="直線コネクタ 620">
          <a:extLst>
            <a:ext uri="{FF2B5EF4-FFF2-40B4-BE49-F238E27FC236}">
              <a16:creationId xmlns:a16="http://schemas.microsoft.com/office/drawing/2014/main" id="{00000000-0008-0000-0600-00006D020000}"/>
            </a:ext>
          </a:extLst>
        </xdr:cNvPr>
        <xdr:cNvCxnSpPr/>
      </xdr:nvCxnSpPr>
      <xdr:spPr>
        <a:xfrm>
          <a:off x="14592300" y="12018186"/>
          <a:ext cx="889000" cy="218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75</xdr:row>
      <xdr:rowOff>119944</xdr:rowOff>
    </xdr:from>
    <xdr:to>
      <xdr:col>81</xdr:col>
      <xdr:colOff>101600</xdr:colOff>
      <xdr:row>76</xdr:row>
      <xdr:rowOff>50093</xdr:rowOff>
    </xdr:to>
    <xdr:sp macro="" textlink="">
      <xdr:nvSpPr>
        <xdr:cNvPr id="622" name="フローチャート: 判断 621">
          <a:extLst>
            <a:ext uri="{FF2B5EF4-FFF2-40B4-BE49-F238E27FC236}">
              <a16:creationId xmlns:a16="http://schemas.microsoft.com/office/drawing/2014/main" id="{00000000-0008-0000-0600-00006E020000}"/>
            </a:ext>
          </a:extLst>
        </xdr:cNvPr>
        <xdr:cNvSpPr/>
      </xdr:nvSpPr>
      <xdr:spPr>
        <a:xfrm>
          <a:off x="15430500" y="12978694"/>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76</xdr:row>
      <xdr:rowOff>41222</xdr:rowOff>
    </xdr:from>
    <xdr:ext cx="534377" cy="259045"/>
    <xdr:sp macro="" textlink="">
      <xdr:nvSpPr>
        <xdr:cNvPr id="623" name="テキスト ボックス 622">
          <a:extLst>
            <a:ext uri="{FF2B5EF4-FFF2-40B4-BE49-F238E27FC236}">
              <a16:creationId xmlns:a16="http://schemas.microsoft.com/office/drawing/2014/main" id="{00000000-0008-0000-0600-00006F020000}"/>
            </a:ext>
          </a:extLst>
        </xdr:cNvPr>
        <xdr:cNvSpPr txBox="1"/>
      </xdr:nvSpPr>
      <xdr:spPr>
        <a:xfrm>
          <a:off x="15214111" y="130714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52,855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70</xdr:row>
      <xdr:rowOff>16686</xdr:rowOff>
    </xdr:from>
    <xdr:to>
      <xdr:col>76</xdr:col>
      <xdr:colOff>114300</xdr:colOff>
      <xdr:row>70</xdr:row>
      <xdr:rowOff>55273</xdr:rowOff>
    </xdr:to>
    <xdr:cxnSp macro="">
      <xdr:nvCxnSpPr>
        <xdr:cNvPr id="624" name="直線コネクタ 623">
          <a:extLst>
            <a:ext uri="{FF2B5EF4-FFF2-40B4-BE49-F238E27FC236}">
              <a16:creationId xmlns:a16="http://schemas.microsoft.com/office/drawing/2014/main" id="{00000000-0008-0000-0600-000070020000}"/>
            </a:ext>
          </a:extLst>
        </xdr:cNvPr>
        <xdr:cNvCxnSpPr/>
      </xdr:nvCxnSpPr>
      <xdr:spPr>
        <a:xfrm flipV="1">
          <a:off x="13703300" y="12018186"/>
          <a:ext cx="889000" cy="385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75</xdr:row>
      <xdr:rowOff>83514</xdr:rowOff>
    </xdr:from>
    <xdr:to>
      <xdr:col>76</xdr:col>
      <xdr:colOff>165100</xdr:colOff>
      <xdr:row>76</xdr:row>
      <xdr:rowOff>13664</xdr:rowOff>
    </xdr:to>
    <xdr:sp macro="" textlink="">
      <xdr:nvSpPr>
        <xdr:cNvPr id="625" name="フローチャート: 判断 624">
          <a:extLst>
            <a:ext uri="{FF2B5EF4-FFF2-40B4-BE49-F238E27FC236}">
              <a16:creationId xmlns:a16="http://schemas.microsoft.com/office/drawing/2014/main" id="{00000000-0008-0000-0600-000071020000}"/>
            </a:ext>
          </a:extLst>
        </xdr:cNvPr>
        <xdr:cNvSpPr/>
      </xdr:nvSpPr>
      <xdr:spPr>
        <a:xfrm>
          <a:off x="14541500" y="129422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76</xdr:row>
      <xdr:rowOff>4791</xdr:rowOff>
    </xdr:from>
    <xdr:ext cx="534377" cy="259045"/>
    <xdr:sp macro="" textlink="">
      <xdr:nvSpPr>
        <xdr:cNvPr id="626" name="テキスト ボックス 625">
          <a:extLst>
            <a:ext uri="{FF2B5EF4-FFF2-40B4-BE49-F238E27FC236}">
              <a16:creationId xmlns:a16="http://schemas.microsoft.com/office/drawing/2014/main" id="{00000000-0008-0000-0600-000072020000}"/>
            </a:ext>
          </a:extLst>
        </xdr:cNvPr>
        <xdr:cNvSpPr txBox="1"/>
      </xdr:nvSpPr>
      <xdr:spPr>
        <a:xfrm>
          <a:off x="14325111" y="130349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56,839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70</xdr:row>
      <xdr:rowOff>55273</xdr:rowOff>
    </xdr:from>
    <xdr:to>
      <xdr:col>71</xdr:col>
      <xdr:colOff>177800</xdr:colOff>
      <xdr:row>71</xdr:row>
      <xdr:rowOff>37214</xdr:rowOff>
    </xdr:to>
    <xdr:cxnSp macro="">
      <xdr:nvCxnSpPr>
        <xdr:cNvPr id="627" name="直線コネクタ 626">
          <a:extLst>
            <a:ext uri="{FF2B5EF4-FFF2-40B4-BE49-F238E27FC236}">
              <a16:creationId xmlns:a16="http://schemas.microsoft.com/office/drawing/2014/main" id="{00000000-0008-0000-0600-000073020000}"/>
            </a:ext>
          </a:extLst>
        </xdr:cNvPr>
        <xdr:cNvCxnSpPr/>
      </xdr:nvCxnSpPr>
      <xdr:spPr>
        <a:xfrm flipV="1">
          <a:off x="12814300" y="12056773"/>
          <a:ext cx="889000" cy="1533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75</xdr:row>
      <xdr:rowOff>104243</xdr:rowOff>
    </xdr:from>
    <xdr:to>
      <xdr:col>72</xdr:col>
      <xdr:colOff>38100</xdr:colOff>
      <xdr:row>76</xdr:row>
      <xdr:rowOff>34393</xdr:rowOff>
    </xdr:to>
    <xdr:sp macro="" textlink="">
      <xdr:nvSpPr>
        <xdr:cNvPr id="628" name="フローチャート: 判断 627">
          <a:extLst>
            <a:ext uri="{FF2B5EF4-FFF2-40B4-BE49-F238E27FC236}">
              <a16:creationId xmlns:a16="http://schemas.microsoft.com/office/drawing/2014/main" id="{00000000-0008-0000-0600-000074020000}"/>
            </a:ext>
          </a:extLst>
        </xdr:cNvPr>
        <xdr:cNvSpPr/>
      </xdr:nvSpPr>
      <xdr:spPr>
        <a:xfrm>
          <a:off x="13652500" y="129629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76</xdr:row>
      <xdr:rowOff>25520</xdr:rowOff>
    </xdr:from>
    <xdr:ext cx="534377" cy="259045"/>
    <xdr:sp macro="" textlink="">
      <xdr:nvSpPr>
        <xdr:cNvPr id="629" name="テキスト ボックス 628">
          <a:extLst>
            <a:ext uri="{FF2B5EF4-FFF2-40B4-BE49-F238E27FC236}">
              <a16:creationId xmlns:a16="http://schemas.microsoft.com/office/drawing/2014/main" id="{00000000-0008-0000-0600-000075020000}"/>
            </a:ext>
          </a:extLst>
        </xdr:cNvPr>
        <xdr:cNvSpPr txBox="1"/>
      </xdr:nvSpPr>
      <xdr:spPr>
        <a:xfrm>
          <a:off x="13436111" y="130557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54,572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75</xdr:row>
      <xdr:rowOff>126912</xdr:rowOff>
    </xdr:from>
    <xdr:to>
      <xdr:col>67</xdr:col>
      <xdr:colOff>101600</xdr:colOff>
      <xdr:row>76</xdr:row>
      <xdr:rowOff>57062</xdr:rowOff>
    </xdr:to>
    <xdr:sp macro="" textlink="">
      <xdr:nvSpPr>
        <xdr:cNvPr id="630" name="フローチャート: 判断 629">
          <a:extLst>
            <a:ext uri="{FF2B5EF4-FFF2-40B4-BE49-F238E27FC236}">
              <a16:creationId xmlns:a16="http://schemas.microsoft.com/office/drawing/2014/main" id="{00000000-0008-0000-0600-000076020000}"/>
            </a:ext>
          </a:extLst>
        </xdr:cNvPr>
        <xdr:cNvSpPr/>
      </xdr:nvSpPr>
      <xdr:spPr>
        <a:xfrm>
          <a:off x="12763500" y="129856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76</xdr:row>
      <xdr:rowOff>48189</xdr:rowOff>
    </xdr:from>
    <xdr:ext cx="534377" cy="259045"/>
    <xdr:sp macro="" textlink="">
      <xdr:nvSpPr>
        <xdr:cNvPr id="631" name="テキスト ボックス 630">
          <a:extLst>
            <a:ext uri="{FF2B5EF4-FFF2-40B4-BE49-F238E27FC236}">
              <a16:creationId xmlns:a16="http://schemas.microsoft.com/office/drawing/2014/main" id="{00000000-0008-0000-0600-000077020000}"/>
            </a:ext>
          </a:extLst>
        </xdr:cNvPr>
        <xdr:cNvSpPr txBox="1"/>
      </xdr:nvSpPr>
      <xdr:spPr>
        <a:xfrm>
          <a:off x="12547111" y="130783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52,093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32" name="テキスト ボックス 631">
          <a:extLst>
            <a:ext uri="{FF2B5EF4-FFF2-40B4-BE49-F238E27FC236}">
              <a16:creationId xmlns:a16="http://schemas.microsoft.com/office/drawing/2014/main" id="{00000000-0008-0000-0600-000078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33" name="テキスト ボックス 632">
          <a:extLst>
            <a:ext uri="{FF2B5EF4-FFF2-40B4-BE49-F238E27FC236}">
              <a16:creationId xmlns:a16="http://schemas.microsoft.com/office/drawing/2014/main" id="{00000000-0008-0000-0600-000079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34" name="テキスト ボックス 633">
          <a:extLst>
            <a:ext uri="{FF2B5EF4-FFF2-40B4-BE49-F238E27FC236}">
              <a16:creationId xmlns:a16="http://schemas.microsoft.com/office/drawing/2014/main" id="{00000000-0008-0000-0600-00007A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35" name="テキスト ボックス 634">
          <a:extLst>
            <a:ext uri="{FF2B5EF4-FFF2-40B4-BE49-F238E27FC236}">
              <a16:creationId xmlns:a16="http://schemas.microsoft.com/office/drawing/2014/main" id="{00000000-0008-0000-0600-00007B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36" name="テキスト ボックス 635">
          <a:extLst>
            <a:ext uri="{FF2B5EF4-FFF2-40B4-BE49-F238E27FC236}">
              <a16:creationId xmlns:a16="http://schemas.microsoft.com/office/drawing/2014/main" id="{00000000-0008-0000-0600-00007C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72</xdr:row>
      <xdr:rowOff>80396</xdr:rowOff>
    </xdr:from>
    <xdr:to>
      <xdr:col>85</xdr:col>
      <xdr:colOff>177800</xdr:colOff>
      <xdr:row>73</xdr:row>
      <xdr:rowOff>10546</xdr:rowOff>
    </xdr:to>
    <xdr:sp macro="" textlink="">
      <xdr:nvSpPr>
        <xdr:cNvPr id="637" name="楕円 636">
          <a:extLst>
            <a:ext uri="{FF2B5EF4-FFF2-40B4-BE49-F238E27FC236}">
              <a16:creationId xmlns:a16="http://schemas.microsoft.com/office/drawing/2014/main" id="{00000000-0008-0000-0600-00007D020000}"/>
            </a:ext>
          </a:extLst>
        </xdr:cNvPr>
        <xdr:cNvSpPr/>
      </xdr:nvSpPr>
      <xdr:spPr>
        <a:xfrm>
          <a:off x="16268700" y="124247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71</xdr:row>
      <xdr:rowOff>103273</xdr:rowOff>
    </xdr:from>
    <xdr:ext cx="599010" cy="259045"/>
    <xdr:sp macro="" textlink="">
      <xdr:nvSpPr>
        <xdr:cNvPr id="638" name="公債費該当値テキスト">
          <a:extLst>
            <a:ext uri="{FF2B5EF4-FFF2-40B4-BE49-F238E27FC236}">
              <a16:creationId xmlns:a16="http://schemas.microsoft.com/office/drawing/2014/main" id="{00000000-0008-0000-0600-00007E020000}"/>
            </a:ext>
          </a:extLst>
        </xdr:cNvPr>
        <xdr:cNvSpPr txBox="1"/>
      </xdr:nvSpPr>
      <xdr:spPr>
        <a:xfrm>
          <a:off x="16370300" y="122762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113,430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71</xdr:row>
      <xdr:rowOff>12566</xdr:rowOff>
    </xdr:from>
    <xdr:to>
      <xdr:col>81</xdr:col>
      <xdr:colOff>101600</xdr:colOff>
      <xdr:row>71</xdr:row>
      <xdr:rowOff>114166</xdr:rowOff>
    </xdr:to>
    <xdr:sp macro="" textlink="">
      <xdr:nvSpPr>
        <xdr:cNvPr id="639" name="楕円 638">
          <a:extLst>
            <a:ext uri="{FF2B5EF4-FFF2-40B4-BE49-F238E27FC236}">
              <a16:creationId xmlns:a16="http://schemas.microsoft.com/office/drawing/2014/main" id="{00000000-0008-0000-0600-00007F020000}"/>
            </a:ext>
          </a:extLst>
        </xdr:cNvPr>
        <xdr:cNvSpPr/>
      </xdr:nvSpPr>
      <xdr:spPr>
        <a:xfrm>
          <a:off x="15430500" y="121855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69</xdr:row>
      <xdr:rowOff>130693</xdr:rowOff>
    </xdr:from>
    <xdr:ext cx="599010" cy="259045"/>
    <xdr:sp macro="" textlink="">
      <xdr:nvSpPr>
        <xdr:cNvPr id="640" name="テキスト ボックス 639">
          <a:extLst>
            <a:ext uri="{FF2B5EF4-FFF2-40B4-BE49-F238E27FC236}">
              <a16:creationId xmlns:a16="http://schemas.microsoft.com/office/drawing/2014/main" id="{00000000-0008-0000-0600-000080020000}"/>
            </a:ext>
          </a:extLst>
        </xdr:cNvPr>
        <xdr:cNvSpPr txBox="1"/>
      </xdr:nvSpPr>
      <xdr:spPr>
        <a:xfrm>
          <a:off x="15181795" y="119607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139,598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69</xdr:row>
      <xdr:rowOff>137336</xdr:rowOff>
    </xdr:from>
    <xdr:to>
      <xdr:col>76</xdr:col>
      <xdr:colOff>165100</xdr:colOff>
      <xdr:row>70</xdr:row>
      <xdr:rowOff>67486</xdr:rowOff>
    </xdr:to>
    <xdr:sp macro="" textlink="">
      <xdr:nvSpPr>
        <xdr:cNvPr id="641" name="楕円 640">
          <a:extLst>
            <a:ext uri="{FF2B5EF4-FFF2-40B4-BE49-F238E27FC236}">
              <a16:creationId xmlns:a16="http://schemas.microsoft.com/office/drawing/2014/main" id="{00000000-0008-0000-0600-000081020000}"/>
            </a:ext>
          </a:extLst>
        </xdr:cNvPr>
        <xdr:cNvSpPr/>
      </xdr:nvSpPr>
      <xdr:spPr>
        <a:xfrm>
          <a:off x="14541500" y="119673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68</xdr:row>
      <xdr:rowOff>84013</xdr:rowOff>
    </xdr:from>
    <xdr:ext cx="599010" cy="259045"/>
    <xdr:sp macro="" textlink="">
      <xdr:nvSpPr>
        <xdr:cNvPr id="642" name="テキスト ボックス 641">
          <a:extLst>
            <a:ext uri="{FF2B5EF4-FFF2-40B4-BE49-F238E27FC236}">
              <a16:creationId xmlns:a16="http://schemas.microsoft.com/office/drawing/2014/main" id="{00000000-0008-0000-0600-000082020000}"/>
            </a:ext>
          </a:extLst>
        </xdr:cNvPr>
        <xdr:cNvSpPr txBox="1"/>
      </xdr:nvSpPr>
      <xdr:spPr>
        <a:xfrm>
          <a:off x="14292795" y="117426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163,453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70</xdr:row>
      <xdr:rowOff>4473</xdr:rowOff>
    </xdr:from>
    <xdr:to>
      <xdr:col>72</xdr:col>
      <xdr:colOff>38100</xdr:colOff>
      <xdr:row>70</xdr:row>
      <xdr:rowOff>106073</xdr:rowOff>
    </xdr:to>
    <xdr:sp macro="" textlink="">
      <xdr:nvSpPr>
        <xdr:cNvPr id="643" name="楕円 642">
          <a:extLst>
            <a:ext uri="{FF2B5EF4-FFF2-40B4-BE49-F238E27FC236}">
              <a16:creationId xmlns:a16="http://schemas.microsoft.com/office/drawing/2014/main" id="{00000000-0008-0000-0600-000083020000}"/>
            </a:ext>
          </a:extLst>
        </xdr:cNvPr>
        <xdr:cNvSpPr/>
      </xdr:nvSpPr>
      <xdr:spPr>
        <a:xfrm>
          <a:off x="13652500" y="120059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68</xdr:row>
      <xdr:rowOff>122600</xdr:rowOff>
    </xdr:from>
    <xdr:ext cx="599010" cy="259045"/>
    <xdr:sp macro="" textlink="">
      <xdr:nvSpPr>
        <xdr:cNvPr id="644" name="テキスト ボックス 643">
          <a:extLst>
            <a:ext uri="{FF2B5EF4-FFF2-40B4-BE49-F238E27FC236}">
              <a16:creationId xmlns:a16="http://schemas.microsoft.com/office/drawing/2014/main" id="{00000000-0008-0000-0600-000084020000}"/>
            </a:ext>
          </a:extLst>
        </xdr:cNvPr>
        <xdr:cNvSpPr txBox="1"/>
      </xdr:nvSpPr>
      <xdr:spPr>
        <a:xfrm>
          <a:off x="13403795" y="117812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159,233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70</xdr:row>
      <xdr:rowOff>157864</xdr:rowOff>
    </xdr:from>
    <xdr:to>
      <xdr:col>67</xdr:col>
      <xdr:colOff>101600</xdr:colOff>
      <xdr:row>71</xdr:row>
      <xdr:rowOff>88014</xdr:rowOff>
    </xdr:to>
    <xdr:sp macro="" textlink="">
      <xdr:nvSpPr>
        <xdr:cNvPr id="645" name="楕円 644">
          <a:extLst>
            <a:ext uri="{FF2B5EF4-FFF2-40B4-BE49-F238E27FC236}">
              <a16:creationId xmlns:a16="http://schemas.microsoft.com/office/drawing/2014/main" id="{00000000-0008-0000-0600-000085020000}"/>
            </a:ext>
          </a:extLst>
        </xdr:cNvPr>
        <xdr:cNvSpPr/>
      </xdr:nvSpPr>
      <xdr:spPr>
        <a:xfrm>
          <a:off x="12763500" y="121593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69</xdr:row>
      <xdr:rowOff>104541</xdr:rowOff>
    </xdr:from>
    <xdr:ext cx="599010" cy="259045"/>
    <xdr:sp macro="" textlink="">
      <xdr:nvSpPr>
        <xdr:cNvPr id="646" name="テキスト ボックス 645">
          <a:extLst>
            <a:ext uri="{FF2B5EF4-FFF2-40B4-BE49-F238E27FC236}">
              <a16:creationId xmlns:a16="http://schemas.microsoft.com/office/drawing/2014/main" id="{00000000-0008-0000-0600-000086020000}"/>
            </a:ext>
          </a:extLst>
        </xdr:cNvPr>
        <xdr:cNvSpPr txBox="1"/>
      </xdr:nvSpPr>
      <xdr:spPr>
        <a:xfrm>
          <a:off x="12514795" y="119345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142,458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47" name="正方形/長方形 646">
          <a:extLst>
            <a:ext uri="{FF2B5EF4-FFF2-40B4-BE49-F238E27FC236}">
              <a16:creationId xmlns:a16="http://schemas.microsoft.com/office/drawing/2014/main" id="{00000000-0008-0000-0600-000087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48" name="正方形/長方形 647">
          <a:extLst>
            <a:ext uri="{FF2B5EF4-FFF2-40B4-BE49-F238E27FC236}">
              <a16:creationId xmlns:a16="http://schemas.microsoft.com/office/drawing/2014/main" id="{00000000-0008-0000-0600-000088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49" name="正方形/長方形 648">
          <a:extLst>
            <a:ext uri="{FF2B5EF4-FFF2-40B4-BE49-F238E27FC236}">
              <a16:creationId xmlns:a16="http://schemas.microsoft.com/office/drawing/2014/main" id="{00000000-0008-0000-0600-000089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0" name="正方形/長方形 649">
          <a:extLst>
            <a:ext uri="{FF2B5EF4-FFF2-40B4-BE49-F238E27FC236}">
              <a16:creationId xmlns:a16="http://schemas.microsoft.com/office/drawing/2014/main" id="{00000000-0008-0000-0600-00008A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51" name="正方形/長方形 650">
          <a:extLst>
            <a:ext uri="{FF2B5EF4-FFF2-40B4-BE49-F238E27FC236}">
              <a16:creationId xmlns:a16="http://schemas.microsoft.com/office/drawing/2014/main" id="{00000000-0008-0000-0600-00008B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52" name="正方形/長方形 651">
          <a:extLst>
            <a:ext uri="{FF2B5EF4-FFF2-40B4-BE49-F238E27FC236}">
              <a16:creationId xmlns:a16="http://schemas.microsoft.com/office/drawing/2014/main" id="{00000000-0008-0000-0600-00008C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53" name="正方形/長方形 652">
          <a:extLst>
            <a:ext uri="{FF2B5EF4-FFF2-40B4-BE49-F238E27FC236}">
              <a16:creationId xmlns:a16="http://schemas.microsoft.com/office/drawing/2014/main" id="{00000000-0008-0000-0600-00008D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20,345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54" name="正方形/長方形 653">
          <a:extLst>
            <a:ext uri="{FF2B5EF4-FFF2-40B4-BE49-F238E27FC236}">
              <a16:creationId xmlns:a16="http://schemas.microsoft.com/office/drawing/2014/main" id="{00000000-0008-0000-0600-00008E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55" name="テキスト ボックス 654">
          <a:extLst>
            <a:ext uri="{FF2B5EF4-FFF2-40B4-BE49-F238E27FC236}">
              <a16:creationId xmlns:a16="http://schemas.microsoft.com/office/drawing/2014/main" id="{00000000-0008-0000-0600-00008F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56" name="直線コネクタ 655">
          <a:extLst>
            <a:ext uri="{FF2B5EF4-FFF2-40B4-BE49-F238E27FC236}">
              <a16:creationId xmlns:a16="http://schemas.microsoft.com/office/drawing/2014/main" id="{00000000-0008-0000-0600-000090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57" name="直線コネクタ 656">
          <a:extLst>
            <a:ext uri="{FF2B5EF4-FFF2-40B4-BE49-F238E27FC236}">
              <a16:creationId xmlns:a16="http://schemas.microsoft.com/office/drawing/2014/main" id="{00000000-0008-0000-0600-000091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58" name="テキスト ボックス 657">
          <a:extLst>
            <a:ext uri="{FF2B5EF4-FFF2-40B4-BE49-F238E27FC236}">
              <a16:creationId xmlns:a16="http://schemas.microsoft.com/office/drawing/2014/main" id="{00000000-0008-0000-0600-000092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59" name="直線コネクタ 658">
          <a:extLst>
            <a:ext uri="{FF2B5EF4-FFF2-40B4-BE49-F238E27FC236}">
              <a16:creationId xmlns:a16="http://schemas.microsoft.com/office/drawing/2014/main" id="{00000000-0008-0000-0600-000093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60" name="テキスト ボックス 659">
          <a:extLst>
            <a:ext uri="{FF2B5EF4-FFF2-40B4-BE49-F238E27FC236}">
              <a16:creationId xmlns:a16="http://schemas.microsoft.com/office/drawing/2014/main" id="{00000000-0008-0000-0600-000094020000}"/>
            </a:ext>
          </a:extLst>
        </xdr:cNvPr>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61" name="直線コネクタ 660">
          <a:extLst>
            <a:ext uri="{FF2B5EF4-FFF2-40B4-BE49-F238E27FC236}">
              <a16:creationId xmlns:a16="http://schemas.microsoft.com/office/drawing/2014/main" id="{00000000-0008-0000-0600-000095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168927</xdr:rowOff>
    </xdr:from>
    <xdr:ext cx="595419" cy="259045"/>
    <xdr:sp macro="" textlink="">
      <xdr:nvSpPr>
        <xdr:cNvPr id="662" name="テキスト ボックス 661">
          <a:extLst>
            <a:ext uri="{FF2B5EF4-FFF2-40B4-BE49-F238E27FC236}">
              <a16:creationId xmlns:a16="http://schemas.microsoft.com/office/drawing/2014/main" id="{00000000-0008-0000-0600-000096020000}"/>
            </a:ext>
          </a:extLst>
        </xdr:cNvPr>
        <xdr:cNvSpPr txBox="1"/>
      </xdr:nvSpPr>
      <xdr:spPr>
        <a:xfrm>
          <a:off x="11850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63" name="直線コネクタ 662">
          <a:extLst>
            <a:ext uri="{FF2B5EF4-FFF2-40B4-BE49-F238E27FC236}">
              <a16:creationId xmlns:a16="http://schemas.microsoft.com/office/drawing/2014/main" id="{00000000-0008-0000-0600-000097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130827</xdr:rowOff>
    </xdr:from>
    <xdr:ext cx="595419" cy="259045"/>
    <xdr:sp macro="" textlink="">
      <xdr:nvSpPr>
        <xdr:cNvPr id="664" name="テキスト ボックス 663">
          <a:extLst>
            <a:ext uri="{FF2B5EF4-FFF2-40B4-BE49-F238E27FC236}">
              <a16:creationId xmlns:a16="http://schemas.microsoft.com/office/drawing/2014/main" id="{00000000-0008-0000-0600-000098020000}"/>
            </a:ext>
          </a:extLst>
        </xdr:cNvPr>
        <xdr:cNvSpPr txBox="1"/>
      </xdr:nvSpPr>
      <xdr:spPr>
        <a:xfrm>
          <a:off x="11850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65" name="直線コネクタ 664">
          <a:extLst>
            <a:ext uri="{FF2B5EF4-FFF2-40B4-BE49-F238E27FC236}">
              <a16:creationId xmlns:a16="http://schemas.microsoft.com/office/drawing/2014/main" id="{00000000-0008-0000-0600-000099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66" name="テキスト ボックス 665">
          <a:extLst>
            <a:ext uri="{FF2B5EF4-FFF2-40B4-BE49-F238E27FC236}">
              <a16:creationId xmlns:a16="http://schemas.microsoft.com/office/drawing/2014/main" id="{00000000-0008-0000-0600-00009A020000}"/>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67" name="直線コネクタ 666">
          <a:extLst>
            <a:ext uri="{FF2B5EF4-FFF2-40B4-BE49-F238E27FC236}">
              <a16:creationId xmlns:a16="http://schemas.microsoft.com/office/drawing/2014/main" id="{00000000-0008-0000-0600-00009B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68" name="テキスト ボックス 667">
          <a:extLst>
            <a:ext uri="{FF2B5EF4-FFF2-40B4-BE49-F238E27FC236}">
              <a16:creationId xmlns:a16="http://schemas.microsoft.com/office/drawing/2014/main" id="{00000000-0008-0000-0600-00009C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69" name="積立金グラフ枠">
          <a:extLst>
            <a:ext uri="{FF2B5EF4-FFF2-40B4-BE49-F238E27FC236}">
              <a16:creationId xmlns:a16="http://schemas.microsoft.com/office/drawing/2014/main" id="{00000000-0008-0000-0600-00009D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115736</xdr:rowOff>
    </xdr:from>
    <xdr:to>
      <xdr:col>85</xdr:col>
      <xdr:colOff>126364</xdr:colOff>
      <xdr:row>99</xdr:row>
      <xdr:rowOff>43870</xdr:rowOff>
    </xdr:to>
    <xdr:cxnSp macro="">
      <xdr:nvCxnSpPr>
        <xdr:cNvPr id="670" name="直線コネクタ 669">
          <a:extLst>
            <a:ext uri="{FF2B5EF4-FFF2-40B4-BE49-F238E27FC236}">
              <a16:creationId xmlns:a16="http://schemas.microsoft.com/office/drawing/2014/main" id="{00000000-0008-0000-0600-00009E020000}"/>
            </a:ext>
          </a:extLst>
        </xdr:cNvPr>
        <xdr:cNvCxnSpPr/>
      </xdr:nvCxnSpPr>
      <xdr:spPr>
        <a:xfrm flipV="1">
          <a:off x="16317595" y="15717686"/>
          <a:ext cx="1269" cy="12997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47697</xdr:rowOff>
    </xdr:from>
    <xdr:ext cx="313932" cy="259045"/>
    <xdr:sp macro="" textlink="">
      <xdr:nvSpPr>
        <xdr:cNvPr id="671" name="積立金最小値テキスト">
          <a:extLst>
            <a:ext uri="{FF2B5EF4-FFF2-40B4-BE49-F238E27FC236}">
              <a16:creationId xmlns:a16="http://schemas.microsoft.com/office/drawing/2014/main" id="{00000000-0008-0000-0600-00009F020000}"/>
            </a:ext>
          </a:extLst>
        </xdr:cNvPr>
        <xdr:cNvSpPr txBox="1"/>
      </xdr:nvSpPr>
      <xdr:spPr>
        <a:xfrm>
          <a:off x="16370300" y="1702124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43870</xdr:rowOff>
    </xdr:from>
    <xdr:to>
      <xdr:col>86</xdr:col>
      <xdr:colOff>25400</xdr:colOff>
      <xdr:row>99</xdr:row>
      <xdr:rowOff>43870</xdr:rowOff>
    </xdr:to>
    <xdr:cxnSp macro="">
      <xdr:nvCxnSpPr>
        <xdr:cNvPr id="672" name="直線コネクタ 671">
          <a:extLst>
            <a:ext uri="{FF2B5EF4-FFF2-40B4-BE49-F238E27FC236}">
              <a16:creationId xmlns:a16="http://schemas.microsoft.com/office/drawing/2014/main" id="{00000000-0008-0000-0600-0000A0020000}"/>
            </a:ext>
          </a:extLst>
        </xdr:cNvPr>
        <xdr:cNvCxnSpPr/>
      </xdr:nvCxnSpPr>
      <xdr:spPr>
        <a:xfrm>
          <a:off x="16230600" y="170174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90</xdr:row>
      <xdr:rowOff>62413</xdr:rowOff>
    </xdr:from>
    <xdr:ext cx="599010" cy="259045"/>
    <xdr:sp macro="" textlink="">
      <xdr:nvSpPr>
        <xdr:cNvPr id="673" name="積立金最大値テキスト">
          <a:extLst>
            <a:ext uri="{FF2B5EF4-FFF2-40B4-BE49-F238E27FC236}">
              <a16:creationId xmlns:a16="http://schemas.microsoft.com/office/drawing/2014/main" id="{00000000-0008-0000-0600-0000A1020000}"/>
            </a:ext>
          </a:extLst>
        </xdr:cNvPr>
        <xdr:cNvSpPr txBox="1"/>
      </xdr:nvSpPr>
      <xdr:spPr>
        <a:xfrm>
          <a:off x="16370300" y="154929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170,645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91</xdr:row>
      <xdr:rowOff>115736</xdr:rowOff>
    </xdr:from>
    <xdr:to>
      <xdr:col>86</xdr:col>
      <xdr:colOff>25400</xdr:colOff>
      <xdr:row>91</xdr:row>
      <xdr:rowOff>115736</xdr:rowOff>
    </xdr:to>
    <xdr:cxnSp macro="">
      <xdr:nvCxnSpPr>
        <xdr:cNvPr id="674" name="直線コネクタ 673">
          <a:extLst>
            <a:ext uri="{FF2B5EF4-FFF2-40B4-BE49-F238E27FC236}">
              <a16:creationId xmlns:a16="http://schemas.microsoft.com/office/drawing/2014/main" id="{00000000-0008-0000-0600-0000A2020000}"/>
            </a:ext>
          </a:extLst>
        </xdr:cNvPr>
        <xdr:cNvCxnSpPr/>
      </xdr:nvCxnSpPr>
      <xdr:spPr>
        <a:xfrm>
          <a:off x="16230600" y="157176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57344</xdr:rowOff>
    </xdr:from>
    <xdr:to>
      <xdr:col>85</xdr:col>
      <xdr:colOff>127000</xdr:colOff>
      <xdr:row>98</xdr:row>
      <xdr:rowOff>3972</xdr:rowOff>
    </xdr:to>
    <xdr:cxnSp macro="">
      <xdr:nvCxnSpPr>
        <xdr:cNvPr id="675" name="直線コネクタ 674">
          <a:extLst>
            <a:ext uri="{FF2B5EF4-FFF2-40B4-BE49-F238E27FC236}">
              <a16:creationId xmlns:a16="http://schemas.microsoft.com/office/drawing/2014/main" id="{00000000-0008-0000-0600-0000A3020000}"/>
            </a:ext>
          </a:extLst>
        </xdr:cNvPr>
        <xdr:cNvCxnSpPr/>
      </xdr:nvCxnSpPr>
      <xdr:spPr>
        <a:xfrm flipV="1">
          <a:off x="15481300" y="16687994"/>
          <a:ext cx="838200" cy="1180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95</xdr:row>
      <xdr:rowOff>166282</xdr:rowOff>
    </xdr:from>
    <xdr:ext cx="534377" cy="259045"/>
    <xdr:sp macro="" textlink="">
      <xdr:nvSpPr>
        <xdr:cNvPr id="676" name="積立金平均値テキスト">
          <a:extLst>
            <a:ext uri="{FF2B5EF4-FFF2-40B4-BE49-F238E27FC236}">
              <a16:creationId xmlns:a16="http://schemas.microsoft.com/office/drawing/2014/main" id="{00000000-0008-0000-0600-0000A4020000}"/>
            </a:ext>
          </a:extLst>
        </xdr:cNvPr>
        <xdr:cNvSpPr txBox="1"/>
      </xdr:nvSpPr>
      <xdr:spPr>
        <a:xfrm>
          <a:off x="16370300" y="1645403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47,847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143405</xdr:rowOff>
    </xdr:from>
    <xdr:to>
      <xdr:col>85</xdr:col>
      <xdr:colOff>177800</xdr:colOff>
      <xdr:row>97</xdr:row>
      <xdr:rowOff>73555</xdr:rowOff>
    </xdr:to>
    <xdr:sp macro="" textlink="">
      <xdr:nvSpPr>
        <xdr:cNvPr id="677" name="フローチャート: 判断 676">
          <a:extLst>
            <a:ext uri="{FF2B5EF4-FFF2-40B4-BE49-F238E27FC236}">
              <a16:creationId xmlns:a16="http://schemas.microsoft.com/office/drawing/2014/main" id="{00000000-0008-0000-0600-0000A5020000}"/>
            </a:ext>
          </a:extLst>
        </xdr:cNvPr>
        <xdr:cNvSpPr/>
      </xdr:nvSpPr>
      <xdr:spPr>
        <a:xfrm>
          <a:off x="16268700" y="166026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3972</xdr:rowOff>
    </xdr:from>
    <xdr:to>
      <xdr:col>81</xdr:col>
      <xdr:colOff>50800</xdr:colOff>
      <xdr:row>98</xdr:row>
      <xdr:rowOff>70717</xdr:rowOff>
    </xdr:to>
    <xdr:cxnSp macro="">
      <xdr:nvCxnSpPr>
        <xdr:cNvPr id="678" name="直線コネクタ 677">
          <a:extLst>
            <a:ext uri="{FF2B5EF4-FFF2-40B4-BE49-F238E27FC236}">
              <a16:creationId xmlns:a16="http://schemas.microsoft.com/office/drawing/2014/main" id="{00000000-0008-0000-0600-0000A6020000}"/>
            </a:ext>
          </a:extLst>
        </xdr:cNvPr>
        <xdr:cNvCxnSpPr/>
      </xdr:nvCxnSpPr>
      <xdr:spPr>
        <a:xfrm flipV="1">
          <a:off x="14592300" y="16806072"/>
          <a:ext cx="889000" cy="667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122870</xdr:rowOff>
    </xdr:from>
    <xdr:to>
      <xdr:col>81</xdr:col>
      <xdr:colOff>101600</xdr:colOff>
      <xdr:row>97</xdr:row>
      <xdr:rowOff>53020</xdr:rowOff>
    </xdr:to>
    <xdr:sp macro="" textlink="">
      <xdr:nvSpPr>
        <xdr:cNvPr id="679" name="フローチャート: 判断 678">
          <a:extLst>
            <a:ext uri="{FF2B5EF4-FFF2-40B4-BE49-F238E27FC236}">
              <a16:creationId xmlns:a16="http://schemas.microsoft.com/office/drawing/2014/main" id="{00000000-0008-0000-0600-0000A7020000}"/>
            </a:ext>
          </a:extLst>
        </xdr:cNvPr>
        <xdr:cNvSpPr/>
      </xdr:nvSpPr>
      <xdr:spPr>
        <a:xfrm>
          <a:off x="15430500" y="16582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69547</xdr:rowOff>
    </xdr:from>
    <xdr:ext cx="534377" cy="259045"/>
    <xdr:sp macro="" textlink="">
      <xdr:nvSpPr>
        <xdr:cNvPr id="680" name="テキスト ボックス 679">
          <a:extLst>
            <a:ext uri="{FF2B5EF4-FFF2-40B4-BE49-F238E27FC236}">
              <a16:creationId xmlns:a16="http://schemas.microsoft.com/office/drawing/2014/main" id="{00000000-0008-0000-0600-0000A8020000}"/>
            </a:ext>
          </a:extLst>
        </xdr:cNvPr>
        <xdr:cNvSpPr txBox="1"/>
      </xdr:nvSpPr>
      <xdr:spPr>
        <a:xfrm>
          <a:off x="15214111" y="163572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50,542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147563</xdr:rowOff>
    </xdr:from>
    <xdr:to>
      <xdr:col>76</xdr:col>
      <xdr:colOff>114300</xdr:colOff>
      <xdr:row>98</xdr:row>
      <xdr:rowOff>70717</xdr:rowOff>
    </xdr:to>
    <xdr:cxnSp macro="">
      <xdr:nvCxnSpPr>
        <xdr:cNvPr id="681" name="直線コネクタ 680">
          <a:extLst>
            <a:ext uri="{FF2B5EF4-FFF2-40B4-BE49-F238E27FC236}">
              <a16:creationId xmlns:a16="http://schemas.microsoft.com/office/drawing/2014/main" id="{00000000-0008-0000-0600-0000A9020000}"/>
            </a:ext>
          </a:extLst>
        </xdr:cNvPr>
        <xdr:cNvCxnSpPr/>
      </xdr:nvCxnSpPr>
      <xdr:spPr>
        <a:xfrm>
          <a:off x="13703300" y="16778213"/>
          <a:ext cx="889000" cy="946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30950</xdr:rowOff>
    </xdr:from>
    <xdr:to>
      <xdr:col>76</xdr:col>
      <xdr:colOff>165100</xdr:colOff>
      <xdr:row>97</xdr:row>
      <xdr:rowOff>132550</xdr:rowOff>
    </xdr:to>
    <xdr:sp macro="" textlink="">
      <xdr:nvSpPr>
        <xdr:cNvPr id="682" name="フローチャート: 判断 681">
          <a:extLst>
            <a:ext uri="{FF2B5EF4-FFF2-40B4-BE49-F238E27FC236}">
              <a16:creationId xmlns:a16="http://schemas.microsoft.com/office/drawing/2014/main" id="{00000000-0008-0000-0600-0000AA020000}"/>
            </a:ext>
          </a:extLst>
        </xdr:cNvPr>
        <xdr:cNvSpPr/>
      </xdr:nvSpPr>
      <xdr:spPr>
        <a:xfrm>
          <a:off x="14541500" y="16661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149077</xdr:rowOff>
    </xdr:from>
    <xdr:ext cx="534377" cy="259045"/>
    <xdr:sp macro="" textlink="">
      <xdr:nvSpPr>
        <xdr:cNvPr id="683" name="テキスト ボックス 682">
          <a:extLst>
            <a:ext uri="{FF2B5EF4-FFF2-40B4-BE49-F238E27FC236}">
              <a16:creationId xmlns:a16="http://schemas.microsoft.com/office/drawing/2014/main" id="{00000000-0008-0000-0600-0000AB020000}"/>
            </a:ext>
          </a:extLst>
        </xdr:cNvPr>
        <xdr:cNvSpPr txBox="1"/>
      </xdr:nvSpPr>
      <xdr:spPr>
        <a:xfrm>
          <a:off x="14325111" y="164368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40,105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147563</xdr:rowOff>
    </xdr:from>
    <xdr:to>
      <xdr:col>71</xdr:col>
      <xdr:colOff>177800</xdr:colOff>
      <xdr:row>99</xdr:row>
      <xdr:rowOff>8514</xdr:rowOff>
    </xdr:to>
    <xdr:cxnSp macro="">
      <xdr:nvCxnSpPr>
        <xdr:cNvPr id="684" name="直線コネクタ 683">
          <a:extLst>
            <a:ext uri="{FF2B5EF4-FFF2-40B4-BE49-F238E27FC236}">
              <a16:creationId xmlns:a16="http://schemas.microsoft.com/office/drawing/2014/main" id="{00000000-0008-0000-0600-0000AC020000}"/>
            </a:ext>
          </a:extLst>
        </xdr:cNvPr>
        <xdr:cNvCxnSpPr/>
      </xdr:nvCxnSpPr>
      <xdr:spPr>
        <a:xfrm flipV="1">
          <a:off x="12814300" y="16778213"/>
          <a:ext cx="889000" cy="2038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153860</xdr:rowOff>
    </xdr:from>
    <xdr:to>
      <xdr:col>72</xdr:col>
      <xdr:colOff>38100</xdr:colOff>
      <xdr:row>97</xdr:row>
      <xdr:rowOff>84010</xdr:rowOff>
    </xdr:to>
    <xdr:sp macro="" textlink="">
      <xdr:nvSpPr>
        <xdr:cNvPr id="685" name="フローチャート: 判断 684">
          <a:extLst>
            <a:ext uri="{FF2B5EF4-FFF2-40B4-BE49-F238E27FC236}">
              <a16:creationId xmlns:a16="http://schemas.microsoft.com/office/drawing/2014/main" id="{00000000-0008-0000-0600-0000AD020000}"/>
            </a:ext>
          </a:extLst>
        </xdr:cNvPr>
        <xdr:cNvSpPr/>
      </xdr:nvSpPr>
      <xdr:spPr>
        <a:xfrm>
          <a:off x="13652500" y="16613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100537</xdr:rowOff>
    </xdr:from>
    <xdr:ext cx="534377" cy="259045"/>
    <xdr:sp macro="" textlink="">
      <xdr:nvSpPr>
        <xdr:cNvPr id="686" name="テキスト ボックス 685">
          <a:extLst>
            <a:ext uri="{FF2B5EF4-FFF2-40B4-BE49-F238E27FC236}">
              <a16:creationId xmlns:a16="http://schemas.microsoft.com/office/drawing/2014/main" id="{00000000-0008-0000-0600-0000AE020000}"/>
            </a:ext>
          </a:extLst>
        </xdr:cNvPr>
        <xdr:cNvSpPr txBox="1"/>
      </xdr:nvSpPr>
      <xdr:spPr>
        <a:xfrm>
          <a:off x="13436111" y="163882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46,475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93464</xdr:rowOff>
    </xdr:from>
    <xdr:to>
      <xdr:col>67</xdr:col>
      <xdr:colOff>101600</xdr:colOff>
      <xdr:row>98</xdr:row>
      <xdr:rowOff>23614</xdr:rowOff>
    </xdr:to>
    <xdr:sp macro="" textlink="">
      <xdr:nvSpPr>
        <xdr:cNvPr id="687" name="フローチャート: 判断 686">
          <a:extLst>
            <a:ext uri="{FF2B5EF4-FFF2-40B4-BE49-F238E27FC236}">
              <a16:creationId xmlns:a16="http://schemas.microsoft.com/office/drawing/2014/main" id="{00000000-0008-0000-0600-0000AF020000}"/>
            </a:ext>
          </a:extLst>
        </xdr:cNvPr>
        <xdr:cNvSpPr/>
      </xdr:nvSpPr>
      <xdr:spPr>
        <a:xfrm>
          <a:off x="12763500" y="167241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40141</xdr:rowOff>
    </xdr:from>
    <xdr:ext cx="534377" cy="259045"/>
    <xdr:sp macro="" textlink="">
      <xdr:nvSpPr>
        <xdr:cNvPr id="688" name="テキスト ボックス 687">
          <a:extLst>
            <a:ext uri="{FF2B5EF4-FFF2-40B4-BE49-F238E27FC236}">
              <a16:creationId xmlns:a16="http://schemas.microsoft.com/office/drawing/2014/main" id="{00000000-0008-0000-0600-0000B0020000}"/>
            </a:ext>
          </a:extLst>
        </xdr:cNvPr>
        <xdr:cNvSpPr txBox="1"/>
      </xdr:nvSpPr>
      <xdr:spPr>
        <a:xfrm>
          <a:off x="12547111" y="164993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31,901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89" name="テキスト ボックス 688">
          <a:extLst>
            <a:ext uri="{FF2B5EF4-FFF2-40B4-BE49-F238E27FC236}">
              <a16:creationId xmlns:a16="http://schemas.microsoft.com/office/drawing/2014/main" id="{00000000-0008-0000-0600-0000B1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0" name="テキスト ボックス 689">
          <a:extLst>
            <a:ext uri="{FF2B5EF4-FFF2-40B4-BE49-F238E27FC236}">
              <a16:creationId xmlns:a16="http://schemas.microsoft.com/office/drawing/2014/main" id="{00000000-0008-0000-0600-0000B2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1" name="テキスト ボックス 690">
          <a:extLst>
            <a:ext uri="{FF2B5EF4-FFF2-40B4-BE49-F238E27FC236}">
              <a16:creationId xmlns:a16="http://schemas.microsoft.com/office/drawing/2014/main" id="{00000000-0008-0000-0600-0000B3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92" name="テキスト ボックス 691">
          <a:extLst>
            <a:ext uri="{FF2B5EF4-FFF2-40B4-BE49-F238E27FC236}">
              <a16:creationId xmlns:a16="http://schemas.microsoft.com/office/drawing/2014/main" id="{00000000-0008-0000-0600-0000B4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3" name="テキスト ボックス 692">
          <a:extLst>
            <a:ext uri="{FF2B5EF4-FFF2-40B4-BE49-F238E27FC236}">
              <a16:creationId xmlns:a16="http://schemas.microsoft.com/office/drawing/2014/main" id="{00000000-0008-0000-0600-0000B5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6544</xdr:rowOff>
    </xdr:from>
    <xdr:to>
      <xdr:col>85</xdr:col>
      <xdr:colOff>177800</xdr:colOff>
      <xdr:row>97</xdr:row>
      <xdr:rowOff>108144</xdr:rowOff>
    </xdr:to>
    <xdr:sp macro="" textlink="">
      <xdr:nvSpPr>
        <xdr:cNvPr id="694" name="楕円 693">
          <a:extLst>
            <a:ext uri="{FF2B5EF4-FFF2-40B4-BE49-F238E27FC236}">
              <a16:creationId xmlns:a16="http://schemas.microsoft.com/office/drawing/2014/main" id="{00000000-0008-0000-0600-0000B6020000}"/>
            </a:ext>
          </a:extLst>
        </xdr:cNvPr>
        <xdr:cNvSpPr/>
      </xdr:nvSpPr>
      <xdr:spPr>
        <a:xfrm>
          <a:off x="16268700" y="166371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96</xdr:row>
      <xdr:rowOff>156421</xdr:rowOff>
    </xdr:from>
    <xdr:ext cx="534377" cy="259045"/>
    <xdr:sp macro="" textlink="">
      <xdr:nvSpPr>
        <xdr:cNvPr id="695" name="積立金該当値テキスト">
          <a:extLst>
            <a:ext uri="{FF2B5EF4-FFF2-40B4-BE49-F238E27FC236}">
              <a16:creationId xmlns:a16="http://schemas.microsoft.com/office/drawing/2014/main" id="{00000000-0008-0000-0600-0000B7020000}"/>
            </a:ext>
          </a:extLst>
        </xdr:cNvPr>
        <xdr:cNvSpPr txBox="1"/>
      </xdr:nvSpPr>
      <xdr:spPr>
        <a:xfrm>
          <a:off x="16370300" y="166156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43,308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124622</xdr:rowOff>
    </xdr:from>
    <xdr:to>
      <xdr:col>81</xdr:col>
      <xdr:colOff>101600</xdr:colOff>
      <xdr:row>98</xdr:row>
      <xdr:rowOff>54772</xdr:rowOff>
    </xdr:to>
    <xdr:sp macro="" textlink="">
      <xdr:nvSpPr>
        <xdr:cNvPr id="696" name="楕円 695">
          <a:extLst>
            <a:ext uri="{FF2B5EF4-FFF2-40B4-BE49-F238E27FC236}">
              <a16:creationId xmlns:a16="http://schemas.microsoft.com/office/drawing/2014/main" id="{00000000-0008-0000-0600-0000B8020000}"/>
            </a:ext>
          </a:extLst>
        </xdr:cNvPr>
        <xdr:cNvSpPr/>
      </xdr:nvSpPr>
      <xdr:spPr>
        <a:xfrm>
          <a:off x="15430500" y="167552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45899</xdr:rowOff>
    </xdr:from>
    <xdr:ext cx="534377" cy="259045"/>
    <xdr:sp macro="" textlink="">
      <xdr:nvSpPr>
        <xdr:cNvPr id="697" name="テキスト ボックス 696">
          <a:extLst>
            <a:ext uri="{FF2B5EF4-FFF2-40B4-BE49-F238E27FC236}">
              <a16:creationId xmlns:a16="http://schemas.microsoft.com/office/drawing/2014/main" id="{00000000-0008-0000-0600-0000B9020000}"/>
            </a:ext>
          </a:extLst>
        </xdr:cNvPr>
        <xdr:cNvSpPr txBox="1"/>
      </xdr:nvSpPr>
      <xdr:spPr>
        <a:xfrm>
          <a:off x="15214111" y="168479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27,812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98</xdr:row>
      <xdr:rowOff>19917</xdr:rowOff>
    </xdr:from>
    <xdr:to>
      <xdr:col>76</xdr:col>
      <xdr:colOff>165100</xdr:colOff>
      <xdr:row>98</xdr:row>
      <xdr:rowOff>121517</xdr:rowOff>
    </xdr:to>
    <xdr:sp macro="" textlink="">
      <xdr:nvSpPr>
        <xdr:cNvPr id="698" name="楕円 697">
          <a:extLst>
            <a:ext uri="{FF2B5EF4-FFF2-40B4-BE49-F238E27FC236}">
              <a16:creationId xmlns:a16="http://schemas.microsoft.com/office/drawing/2014/main" id="{00000000-0008-0000-0600-0000BA020000}"/>
            </a:ext>
          </a:extLst>
        </xdr:cNvPr>
        <xdr:cNvSpPr/>
      </xdr:nvSpPr>
      <xdr:spPr>
        <a:xfrm>
          <a:off x="14541500" y="168220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112644</xdr:rowOff>
    </xdr:from>
    <xdr:ext cx="534377" cy="259045"/>
    <xdr:sp macro="" textlink="">
      <xdr:nvSpPr>
        <xdr:cNvPr id="699" name="テキスト ボックス 698">
          <a:extLst>
            <a:ext uri="{FF2B5EF4-FFF2-40B4-BE49-F238E27FC236}">
              <a16:creationId xmlns:a16="http://schemas.microsoft.com/office/drawing/2014/main" id="{00000000-0008-0000-0600-0000BB020000}"/>
            </a:ext>
          </a:extLst>
        </xdr:cNvPr>
        <xdr:cNvSpPr txBox="1"/>
      </xdr:nvSpPr>
      <xdr:spPr>
        <a:xfrm>
          <a:off x="14325111" y="169147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19,053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96763</xdr:rowOff>
    </xdr:from>
    <xdr:to>
      <xdr:col>72</xdr:col>
      <xdr:colOff>38100</xdr:colOff>
      <xdr:row>98</xdr:row>
      <xdr:rowOff>26913</xdr:rowOff>
    </xdr:to>
    <xdr:sp macro="" textlink="">
      <xdr:nvSpPr>
        <xdr:cNvPr id="700" name="楕円 699">
          <a:extLst>
            <a:ext uri="{FF2B5EF4-FFF2-40B4-BE49-F238E27FC236}">
              <a16:creationId xmlns:a16="http://schemas.microsoft.com/office/drawing/2014/main" id="{00000000-0008-0000-0600-0000BC020000}"/>
            </a:ext>
          </a:extLst>
        </xdr:cNvPr>
        <xdr:cNvSpPr/>
      </xdr:nvSpPr>
      <xdr:spPr>
        <a:xfrm>
          <a:off x="13652500" y="167274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18040</xdr:rowOff>
    </xdr:from>
    <xdr:ext cx="534377" cy="259045"/>
    <xdr:sp macro="" textlink="">
      <xdr:nvSpPr>
        <xdr:cNvPr id="701" name="テキスト ボックス 700">
          <a:extLst>
            <a:ext uri="{FF2B5EF4-FFF2-40B4-BE49-F238E27FC236}">
              <a16:creationId xmlns:a16="http://schemas.microsoft.com/office/drawing/2014/main" id="{00000000-0008-0000-0600-0000BD020000}"/>
            </a:ext>
          </a:extLst>
        </xdr:cNvPr>
        <xdr:cNvSpPr txBox="1"/>
      </xdr:nvSpPr>
      <xdr:spPr>
        <a:xfrm>
          <a:off x="13436111" y="168201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31,468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129164</xdr:rowOff>
    </xdr:from>
    <xdr:to>
      <xdr:col>67</xdr:col>
      <xdr:colOff>101600</xdr:colOff>
      <xdr:row>99</xdr:row>
      <xdr:rowOff>59314</xdr:rowOff>
    </xdr:to>
    <xdr:sp macro="" textlink="">
      <xdr:nvSpPr>
        <xdr:cNvPr id="702" name="楕円 701">
          <a:extLst>
            <a:ext uri="{FF2B5EF4-FFF2-40B4-BE49-F238E27FC236}">
              <a16:creationId xmlns:a16="http://schemas.microsoft.com/office/drawing/2014/main" id="{00000000-0008-0000-0600-0000BE020000}"/>
            </a:ext>
          </a:extLst>
        </xdr:cNvPr>
        <xdr:cNvSpPr/>
      </xdr:nvSpPr>
      <xdr:spPr>
        <a:xfrm>
          <a:off x="12763500" y="169312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99</xdr:row>
      <xdr:rowOff>50441</xdr:rowOff>
    </xdr:from>
    <xdr:ext cx="469744" cy="259045"/>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2579428" y="170239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04" name="正方形/長方形 703">
          <a:extLst>
            <a:ext uri="{FF2B5EF4-FFF2-40B4-BE49-F238E27FC236}">
              <a16:creationId xmlns:a16="http://schemas.microsoft.com/office/drawing/2014/main" id="{00000000-0008-0000-0600-0000C0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05" name="正方形/長方形 704">
          <a:extLst>
            <a:ext uri="{FF2B5EF4-FFF2-40B4-BE49-F238E27FC236}">
              <a16:creationId xmlns:a16="http://schemas.microsoft.com/office/drawing/2014/main" id="{00000000-0008-0000-0600-0000C1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06" name="正方形/長方形 705">
          <a:extLst>
            <a:ext uri="{FF2B5EF4-FFF2-40B4-BE49-F238E27FC236}">
              <a16:creationId xmlns:a16="http://schemas.microsoft.com/office/drawing/2014/main" id="{00000000-0008-0000-0600-0000C2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07" name="正方形/長方形 706">
          <a:extLst>
            <a:ext uri="{FF2B5EF4-FFF2-40B4-BE49-F238E27FC236}">
              <a16:creationId xmlns:a16="http://schemas.microsoft.com/office/drawing/2014/main" id="{00000000-0008-0000-0600-0000C3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08" name="正方形/長方形 707">
          <a:extLst>
            <a:ext uri="{FF2B5EF4-FFF2-40B4-BE49-F238E27FC236}">
              <a16:creationId xmlns:a16="http://schemas.microsoft.com/office/drawing/2014/main" id="{00000000-0008-0000-0600-0000C4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09" name="正方形/長方形 708">
          <a:extLst>
            <a:ext uri="{FF2B5EF4-FFF2-40B4-BE49-F238E27FC236}">
              <a16:creationId xmlns:a16="http://schemas.microsoft.com/office/drawing/2014/main" id="{00000000-0008-0000-0600-0000C5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0" name="正方形/長方形 709">
          <a:extLst>
            <a:ext uri="{FF2B5EF4-FFF2-40B4-BE49-F238E27FC236}">
              <a16:creationId xmlns:a16="http://schemas.microsoft.com/office/drawing/2014/main" id="{00000000-0008-0000-0600-0000C6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1" name="正方形/長方形 710">
          <a:extLst>
            <a:ext uri="{FF2B5EF4-FFF2-40B4-BE49-F238E27FC236}">
              <a16:creationId xmlns:a16="http://schemas.microsoft.com/office/drawing/2014/main" id="{00000000-0008-0000-0600-0000C7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12" name="テキスト ボックス 711">
          <a:extLst>
            <a:ext uri="{FF2B5EF4-FFF2-40B4-BE49-F238E27FC236}">
              <a16:creationId xmlns:a16="http://schemas.microsoft.com/office/drawing/2014/main" id="{00000000-0008-0000-0600-0000C8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3" name="直線コネクタ 712">
          <a:extLst>
            <a:ext uri="{FF2B5EF4-FFF2-40B4-BE49-F238E27FC236}">
              <a16:creationId xmlns:a16="http://schemas.microsoft.com/office/drawing/2014/main" id="{00000000-0008-0000-0600-0000C9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98878</xdr:rowOff>
    </xdr:from>
    <xdr:to>
      <xdr:col>120</xdr:col>
      <xdr:colOff>114300</xdr:colOff>
      <xdr:row>39</xdr:row>
      <xdr:rowOff>98878</xdr:rowOff>
    </xdr:to>
    <xdr:cxnSp macro="">
      <xdr:nvCxnSpPr>
        <xdr:cNvPr id="714" name="直線コネクタ 713">
          <a:extLst>
            <a:ext uri="{FF2B5EF4-FFF2-40B4-BE49-F238E27FC236}">
              <a16:creationId xmlns:a16="http://schemas.microsoft.com/office/drawing/2014/main" id="{00000000-0008-0000-0600-0000CA020000}"/>
            </a:ext>
          </a:extLst>
        </xdr:cNvPr>
        <xdr:cNvCxnSpPr/>
      </xdr:nvCxnSpPr>
      <xdr:spPr>
        <a:xfrm>
          <a:off x="18288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128105</xdr:rowOff>
    </xdr:from>
    <xdr:ext cx="248786" cy="259045"/>
    <xdr:sp macro="" textlink="">
      <xdr:nvSpPr>
        <xdr:cNvPr id="715" name="テキスト ボックス 714">
          <a:extLst>
            <a:ext uri="{FF2B5EF4-FFF2-40B4-BE49-F238E27FC236}">
              <a16:creationId xmlns:a16="http://schemas.microsoft.com/office/drawing/2014/main" id="{00000000-0008-0000-0600-0000CB020000}"/>
            </a:ext>
          </a:extLst>
        </xdr:cNvPr>
        <xdr:cNvSpPr txBox="1"/>
      </xdr:nvSpPr>
      <xdr:spPr>
        <a:xfrm>
          <a:off x="18039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115207</xdr:rowOff>
    </xdr:from>
    <xdr:to>
      <xdr:col>120</xdr:col>
      <xdr:colOff>114300</xdr:colOff>
      <xdr:row>37</xdr:row>
      <xdr:rowOff>115207</xdr:rowOff>
    </xdr:to>
    <xdr:cxnSp macro="">
      <xdr:nvCxnSpPr>
        <xdr:cNvPr id="716" name="直線コネクタ 715">
          <a:extLst>
            <a:ext uri="{FF2B5EF4-FFF2-40B4-BE49-F238E27FC236}">
              <a16:creationId xmlns:a16="http://schemas.microsoft.com/office/drawing/2014/main" id="{00000000-0008-0000-0600-0000CC020000}"/>
            </a:ext>
          </a:extLst>
        </xdr:cNvPr>
        <xdr:cNvCxnSpPr/>
      </xdr:nvCxnSpPr>
      <xdr:spPr>
        <a:xfrm>
          <a:off x="18288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36</xdr:row>
      <xdr:rowOff>144434</xdr:rowOff>
    </xdr:from>
    <xdr:ext cx="531299" cy="259045"/>
    <xdr:sp macro="" textlink="">
      <xdr:nvSpPr>
        <xdr:cNvPr id="717" name="テキスト ボックス 716">
          <a:extLst>
            <a:ext uri="{FF2B5EF4-FFF2-40B4-BE49-F238E27FC236}">
              <a16:creationId xmlns:a16="http://schemas.microsoft.com/office/drawing/2014/main" id="{00000000-0008-0000-0600-0000CD020000}"/>
            </a:ext>
          </a:extLst>
        </xdr:cNvPr>
        <xdr:cNvSpPr txBox="1"/>
      </xdr:nvSpPr>
      <xdr:spPr>
        <a:xfrm>
          <a:off x="17756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131536</xdr:rowOff>
    </xdr:from>
    <xdr:to>
      <xdr:col>120</xdr:col>
      <xdr:colOff>114300</xdr:colOff>
      <xdr:row>35</xdr:row>
      <xdr:rowOff>131536</xdr:rowOff>
    </xdr:to>
    <xdr:cxnSp macro="">
      <xdr:nvCxnSpPr>
        <xdr:cNvPr id="718" name="直線コネクタ 717">
          <a:extLst>
            <a:ext uri="{FF2B5EF4-FFF2-40B4-BE49-F238E27FC236}">
              <a16:creationId xmlns:a16="http://schemas.microsoft.com/office/drawing/2014/main" id="{00000000-0008-0000-0600-0000CE020000}"/>
            </a:ext>
          </a:extLst>
        </xdr:cNvPr>
        <xdr:cNvCxnSpPr/>
      </xdr:nvCxnSpPr>
      <xdr:spPr>
        <a:xfrm>
          <a:off x="18288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34</xdr:row>
      <xdr:rowOff>160763</xdr:rowOff>
    </xdr:from>
    <xdr:ext cx="531299" cy="259045"/>
    <xdr:sp macro="" textlink="">
      <xdr:nvSpPr>
        <xdr:cNvPr id="719" name="テキスト ボックス 718">
          <a:extLst>
            <a:ext uri="{FF2B5EF4-FFF2-40B4-BE49-F238E27FC236}">
              <a16:creationId xmlns:a16="http://schemas.microsoft.com/office/drawing/2014/main" id="{00000000-0008-0000-0600-0000CF020000}"/>
            </a:ext>
          </a:extLst>
        </xdr:cNvPr>
        <xdr:cNvSpPr txBox="1"/>
      </xdr:nvSpPr>
      <xdr:spPr>
        <a:xfrm>
          <a:off x="17756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147864</xdr:rowOff>
    </xdr:from>
    <xdr:to>
      <xdr:col>120</xdr:col>
      <xdr:colOff>114300</xdr:colOff>
      <xdr:row>33</xdr:row>
      <xdr:rowOff>147864</xdr:rowOff>
    </xdr:to>
    <xdr:cxnSp macro="">
      <xdr:nvCxnSpPr>
        <xdr:cNvPr id="720" name="直線コネクタ 719">
          <a:extLst>
            <a:ext uri="{FF2B5EF4-FFF2-40B4-BE49-F238E27FC236}">
              <a16:creationId xmlns:a16="http://schemas.microsoft.com/office/drawing/2014/main" id="{00000000-0008-0000-0600-0000D0020000}"/>
            </a:ext>
          </a:extLst>
        </xdr:cNvPr>
        <xdr:cNvCxnSpPr/>
      </xdr:nvCxnSpPr>
      <xdr:spPr>
        <a:xfrm>
          <a:off x="18288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33</xdr:row>
      <xdr:rowOff>5641</xdr:rowOff>
    </xdr:from>
    <xdr:ext cx="531299" cy="259045"/>
    <xdr:sp macro="" textlink="">
      <xdr:nvSpPr>
        <xdr:cNvPr id="721" name="テキスト ボックス 720">
          <a:extLst>
            <a:ext uri="{FF2B5EF4-FFF2-40B4-BE49-F238E27FC236}">
              <a16:creationId xmlns:a16="http://schemas.microsoft.com/office/drawing/2014/main" id="{00000000-0008-0000-0600-0000D1020000}"/>
            </a:ext>
          </a:extLst>
        </xdr:cNvPr>
        <xdr:cNvSpPr txBox="1"/>
      </xdr:nvSpPr>
      <xdr:spPr>
        <a:xfrm>
          <a:off x="17756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164193</xdr:rowOff>
    </xdr:from>
    <xdr:to>
      <xdr:col>120</xdr:col>
      <xdr:colOff>114300</xdr:colOff>
      <xdr:row>31</xdr:row>
      <xdr:rowOff>164193</xdr:rowOff>
    </xdr:to>
    <xdr:cxnSp macro="">
      <xdr:nvCxnSpPr>
        <xdr:cNvPr id="722" name="直線コネクタ 721">
          <a:extLst>
            <a:ext uri="{FF2B5EF4-FFF2-40B4-BE49-F238E27FC236}">
              <a16:creationId xmlns:a16="http://schemas.microsoft.com/office/drawing/2014/main" id="{00000000-0008-0000-0600-0000D2020000}"/>
            </a:ext>
          </a:extLst>
        </xdr:cNvPr>
        <xdr:cNvCxnSpPr/>
      </xdr:nvCxnSpPr>
      <xdr:spPr>
        <a:xfrm>
          <a:off x="18288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31</xdr:row>
      <xdr:rowOff>21970</xdr:rowOff>
    </xdr:from>
    <xdr:ext cx="531299" cy="259045"/>
    <xdr:sp macro="" textlink="">
      <xdr:nvSpPr>
        <xdr:cNvPr id="723" name="テキスト ボックス 722">
          <a:extLst>
            <a:ext uri="{FF2B5EF4-FFF2-40B4-BE49-F238E27FC236}">
              <a16:creationId xmlns:a16="http://schemas.microsoft.com/office/drawing/2014/main" id="{00000000-0008-0000-0600-0000D3020000}"/>
            </a:ext>
          </a:extLst>
        </xdr:cNvPr>
        <xdr:cNvSpPr txBox="1"/>
      </xdr:nvSpPr>
      <xdr:spPr>
        <a:xfrm>
          <a:off x="17756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9072</xdr:rowOff>
    </xdr:from>
    <xdr:to>
      <xdr:col>120</xdr:col>
      <xdr:colOff>114300</xdr:colOff>
      <xdr:row>30</xdr:row>
      <xdr:rowOff>9072</xdr:rowOff>
    </xdr:to>
    <xdr:cxnSp macro="">
      <xdr:nvCxnSpPr>
        <xdr:cNvPr id="724" name="直線コネクタ 723">
          <a:extLst>
            <a:ext uri="{FF2B5EF4-FFF2-40B4-BE49-F238E27FC236}">
              <a16:creationId xmlns:a16="http://schemas.microsoft.com/office/drawing/2014/main" id="{00000000-0008-0000-0600-0000D4020000}"/>
            </a:ext>
          </a:extLst>
        </xdr:cNvPr>
        <xdr:cNvCxnSpPr/>
      </xdr:nvCxnSpPr>
      <xdr:spPr>
        <a:xfrm>
          <a:off x="18288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29</xdr:row>
      <xdr:rowOff>38299</xdr:rowOff>
    </xdr:from>
    <xdr:ext cx="595419" cy="259045"/>
    <xdr:sp macro="" textlink="">
      <xdr:nvSpPr>
        <xdr:cNvPr id="725" name="テキスト ボックス 724">
          <a:extLst>
            <a:ext uri="{FF2B5EF4-FFF2-40B4-BE49-F238E27FC236}">
              <a16:creationId xmlns:a16="http://schemas.microsoft.com/office/drawing/2014/main" id="{00000000-0008-0000-0600-0000D5020000}"/>
            </a:ext>
          </a:extLst>
        </xdr:cNvPr>
        <xdr:cNvSpPr txBox="1"/>
      </xdr:nvSpPr>
      <xdr:spPr>
        <a:xfrm>
          <a:off x="17692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26" name="直線コネクタ 725">
          <a:extLst>
            <a:ext uri="{FF2B5EF4-FFF2-40B4-BE49-F238E27FC236}">
              <a16:creationId xmlns:a16="http://schemas.microsoft.com/office/drawing/2014/main" id="{00000000-0008-0000-0600-0000D6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27</xdr:row>
      <xdr:rowOff>54627</xdr:rowOff>
    </xdr:from>
    <xdr:ext cx="595419" cy="259045"/>
    <xdr:sp macro="" textlink="">
      <xdr:nvSpPr>
        <xdr:cNvPr id="727" name="テキスト ボックス 726">
          <a:extLst>
            <a:ext uri="{FF2B5EF4-FFF2-40B4-BE49-F238E27FC236}">
              <a16:creationId xmlns:a16="http://schemas.microsoft.com/office/drawing/2014/main" id="{00000000-0008-0000-0600-0000D7020000}"/>
            </a:ext>
          </a:extLst>
        </xdr:cNvPr>
        <xdr:cNvSpPr txBox="1"/>
      </xdr:nvSpPr>
      <xdr:spPr>
        <a:xfrm>
          <a:off x="17692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28" name="投資及び出資金グラフ枠">
          <a:extLst>
            <a:ext uri="{FF2B5EF4-FFF2-40B4-BE49-F238E27FC236}">
              <a16:creationId xmlns:a16="http://schemas.microsoft.com/office/drawing/2014/main" id="{00000000-0008-0000-0600-0000D8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27996</xdr:rowOff>
    </xdr:from>
    <xdr:to>
      <xdr:col>116</xdr:col>
      <xdr:colOff>62864</xdr:colOff>
      <xdr:row>39</xdr:row>
      <xdr:rowOff>98878</xdr:rowOff>
    </xdr:to>
    <xdr:cxnSp macro="">
      <xdr:nvCxnSpPr>
        <xdr:cNvPr id="729" name="直線コネクタ 728">
          <a:extLst>
            <a:ext uri="{FF2B5EF4-FFF2-40B4-BE49-F238E27FC236}">
              <a16:creationId xmlns:a16="http://schemas.microsoft.com/office/drawing/2014/main" id="{00000000-0008-0000-0600-0000D9020000}"/>
            </a:ext>
          </a:extLst>
        </xdr:cNvPr>
        <xdr:cNvCxnSpPr/>
      </xdr:nvCxnSpPr>
      <xdr:spPr>
        <a:xfrm flipV="1">
          <a:off x="22159595" y="5342946"/>
          <a:ext cx="1269" cy="14424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102705</xdr:rowOff>
    </xdr:from>
    <xdr:ext cx="249299" cy="259045"/>
    <xdr:sp macro="" textlink="">
      <xdr:nvSpPr>
        <xdr:cNvPr id="730" name="投資及び出資金最小値テキスト">
          <a:extLst>
            <a:ext uri="{FF2B5EF4-FFF2-40B4-BE49-F238E27FC236}">
              <a16:creationId xmlns:a16="http://schemas.microsoft.com/office/drawing/2014/main" id="{00000000-0008-0000-0600-0000DA020000}"/>
            </a:ext>
          </a:extLst>
        </xdr:cNvPr>
        <xdr:cNvSpPr txBox="1"/>
      </xdr:nvSpPr>
      <xdr:spPr>
        <a:xfrm>
          <a:off x="22212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98878</xdr:rowOff>
    </xdr:from>
    <xdr:to>
      <xdr:col>116</xdr:col>
      <xdr:colOff>152400</xdr:colOff>
      <xdr:row>39</xdr:row>
      <xdr:rowOff>98878</xdr:rowOff>
    </xdr:to>
    <xdr:cxnSp macro="">
      <xdr:nvCxnSpPr>
        <xdr:cNvPr id="731" name="直線コネクタ 730">
          <a:extLst>
            <a:ext uri="{FF2B5EF4-FFF2-40B4-BE49-F238E27FC236}">
              <a16:creationId xmlns:a16="http://schemas.microsoft.com/office/drawing/2014/main" id="{00000000-0008-0000-0600-0000DB020000}"/>
            </a:ext>
          </a:extLst>
        </xdr:cNvPr>
        <xdr:cNvCxnSpPr/>
      </xdr:nvCxnSpPr>
      <xdr:spPr>
        <a:xfrm>
          <a:off x="22072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146123</xdr:rowOff>
    </xdr:from>
    <xdr:ext cx="534377" cy="259045"/>
    <xdr:sp macro="" textlink="">
      <xdr:nvSpPr>
        <xdr:cNvPr id="732" name="投資及び出資金最大値テキスト">
          <a:extLst>
            <a:ext uri="{FF2B5EF4-FFF2-40B4-BE49-F238E27FC236}">
              <a16:creationId xmlns:a16="http://schemas.microsoft.com/office/drawing/2014/main" id="{00000000-0008-0000-0600-0000DC020000}"/>
            </a:ext>
          </a:extLst>
        </xdr:cNvPr>
        <xdr:cNvSpPr txBox="1"/>
      </xdr:nvSpPr>
      <xdr:spPr>
        <a:xfrm>
          <a:off x="22212300" y="51181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88,341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31</xdr:row>
      <xdr:rowOff>27996</xdr:rowOff>
    </xdr:from>
    <xdr:to>
      <xdr:col>116</xdr:col>
      <xdr:colOff>152400</xdr:colOff>
      <xdr:row>31</xdr:row>
      <xdr:rowOff>27996</xdr:rowOff>
    </xdr:to>
    <xdr:cxnSp macro="">
      <xdr:nvCxnSpPr>
        <xdr:cNvPr id="733" name="直線コネクタ 732">
          <a:extLst>
            <a:ext uri="{FF2B5EF4-FFF2-40B4-BE49-F238E27FC236}">
              <a16:creationId xmlns:a16="http://schemas.microsoft.com/office/drawing/2014/main" id="{00000000-0008-0000-0600-0000DD020000}"/>
            </a:ext>
          </a:extLst>
        </xdr:cNvPr>
        <xdr:cNvCxnSpPr/>
      </xdr:nvCxnSpPr>
      <xdr:spPr>
        <a:xfrm>
          <a:off x="22072600" y="53429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98878</xdr:rowOff>
    </xdr:from>
    <xdr:to>
      <xdr:col>116</xdr:col>
      <xdr:colOff>63500</xdr:colOff>
      <xdr:row>39</xdr:row>
      <xdr:rowOff>98878</xdr:rowOff>
    </xdr:to>
    <xdr:cxnSp macro="">
      <xdr:nvCxnSpPr>
        <xdr:cNvPr id="734" name="直線コネクタ 733">
          <a:extLst>
            <a:ext uri="{FF2B5EF4-FFF2-40B4-BE49-F238E27FC236}">
              <a16:creationId xmlns:a16="http://schemas.microsoft.com/office/drawing/2014/main" id="{00000000-0008-0000-0600-0000DE020000}"/>
            </a:ext>
          </a:extLst>
        </xdr:cNvPr>
        <xdr:cNvCxnSpPr/>
      </xdr:nvCxnSpPr>
      <xdr:spPr>
        <a:xfrm>
          <a:off x="21323300" y="6785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168029</xdr:rowOff>
    </xdr:from>
    <xdr:ext cx="469744" cy="259045"/>
    <xdr:sp macro="" textlink="">
      <xdr:nvSpPr>
        <xdr:cNvPr id="735" name="投資及び出資金平均値テキスト">
          <a:extLst>
            <a:ext uri="{FF2B5EF4-FFF2-40B4-BE49-F238E27FC236}">
              <a16:creationId xmlns:a16="http://schemas.microsoft.com/office/drawing/2014/main" id="{00000000-0008-0000-0600-0000DF020000}"/>
            </a:ext>
          </a:extLst>
        </xdr:cNvPr>
        <xdr:cNvSpPr txBox="1"/>
      </xdr:nvSpPr>
      <xdr:spPr>
        <a:xfrm>
          <a:off x="22212300" y="651167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145152</xdr:rowOff>
    </xdr:from>
    <xdr:to>
      <xdr:col>116</xdr:col>
      <xdr:colOff>114300</xdr:colOff>
      <xdr:row>39</xdr:row>
      <xdr:rowOff>75302</xdr:rowOff>
    </xdr:to>
    <xdr:sp macro="" textlink="">
      <xdr:nvSpPr>
        <xdr:cNvPr id="736" name="フローチャート: 判断 735">
          <a:extLst>
            <a:ext uri="{FF2B5EF4-FFF2-40B4-BE49-F238E27FC236}">
              <a16:creationId xmlns:a16="http://schemas.microsoft.com/office/drawing/2014/main" id="{00000000-0008-0000-0600-0000E0020000}"/>
            </a:ext>
          </a:extLst>
        </xdr:cNvPr>
        <xdr:cNvSpPr/>
      </xdr:nvSpPr>
      <xdr:spPr>
        <a:xfrm>
          <a:off x="22110700" y="66602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98878</xdr:rowOff>
    </xdr:from>
    <xdr:to>
      <xdr:col>111</xdr:col>
      <xdr:colOff>177800</xdr:colOff>
      <xdr:row>39</xdr:row>
      <xdr:rowOff>98878</xdr:rowOff>
    </xdr:to>
    <xdr:cxnSp macro="">
      <xdr:nvCxnSpPr>
        <xdr:cNvPr id="737" name="直線コネクタ 736">
          <a:extLst>
            <a:ext uri="{FF2B5EF4-FFF2-40B4-BE49-F238E27FC236}">
              <a16:creationId xmlns:a16="http://schemas.microsoft.com/office/drawing/2014/main" id="{00000000-0008-0000-0600-0000E1020000}"/>
            </a:ext>
          </a:extLst>
        </xdr:cNvPr>
        <xdr:cNvCxnSpPr/>
      </xdr:nvCxnSpPr>
      <xdr:spPr>
        <a:xfrm>
          <a:off x="20434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162052</xdr:rowOff>
    </xdr:from>
    <xdr:to>
      <xdr:col>112</xdr:col>
      <xdr:colOff>38100</xdr:colOff>
      <xdr:row>39</xdr:row>
      <xdr:rowOff>92202</xdr:rowOff>
    </xdr:to>
    <xdr:sp macro="" textlink="">
      <xdr:nvSpPr>
        <xdr:cNvPr id="738" name="フローチャート: 判断 737">
          <a:extLst>
            <a:ext uri="{FF2B5EF4-FFF2-40B4-BE49-F238E27FC236}">
              <a16:creationId xmlns:a16="http://schemas.microsoft.com/office/drawing/2014/main" id="{00000000-0008-0000-0600-0000E2020000}"/>
            </a:ext>
          </a:extLst>
        </xdr:cNvPr>
        <xdr:cNvSpPr/>
      </xdr:nvSpPr>
      <xdr:spPr>
        <a:xfrm>
          <a:off x="21272500" y="66771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37</xdr:row>
      <xdr:rowOff>108729</xdr:rowOff>
    </xdr:from>
    <xdr:ext cx="469744" cy="259045"/>
    <xdr:sp macro="" textlink="">
      <xdr:nvSpPr>
        <xdr:cNvPr id="739" name="テキスト ボックス 738">
          <a:extLst>
            <a:ext uri="{FF2B5EF4-FFF2-40B4-BE49-F238E27FC236}">
              <a16:creationId xmlns:a16="http://schemas.microsoft.com/office/drawing/2014/main" id="{00000000-0008-0000-0600-0000E3020000}"/>
            </a:ext>
          </a:extLst>
        </xdr:cNvPr>
        <xdr:cNvSpPr txBox="1"/>
      </xdr:nvSpPr>
      <xdr:spPr>
        <a:xfrm>
          <a:off x="21088428" y="64523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98356</xdr:rowOff>
    </xdr:from>
    <xdr:to>
      <xdr:col>107</xdr:col>
      <xdr:colOff>50800</xdr:colOff>
      <xdr:row>39</xdr:row>
      <xdr:rowOff>98878</xdr:rowOff>
    </xdr:to>
    <xdr:cxnSp macro="">
      <xdr:nvCxnSpPr>
        <xdr:cNvPr id="740" name="直線コネクタ 739">
          <a:extLst>
            <a:ext uri="{FF2B5EF4-FFF2-40B4-BE49-F238E27FC236}">
              <a16:creationId xmlns:a16="http://schemas.microsoft.com/office/drawing/2014/main" id="{00000000-0008-0000-0600-0000E4020000}"/>
            </a:ext>
          </a:extLst>
        </xdr:cNvPr>
        <xdr:cNvCxnSpPr/>
      </xdr:nvCxnSpPr>
      <xdr:spPr>
        <a:xfrm>
          <a:off x="19545300" y="6784906"/>
          <a:ext cx="889000" cy="5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8825</xdr:rowOff>
    </xdr:from>
    <xdr:to>
      <xdr:col>107</xdr:col>
      <xdr:colOff>101600</xdr:colOff>
      <xdr:row>39</xdr:row>
      <xdr:rowOff>110425</xdr:rowOff>
    </xdr:to>
    <xdr:sp macro="" textlink="">
      <xdr:nvSpPr>
        <xdr:cNvPr id="741" name="フローチャート: 判断 740">
          <a:extLst>
            <a:ext uri="{FF2B5EF4-FFF2-40B4-BE49-F238E27FC236}">
              <a16:creationId xmlns:a16="http://schemas.microsoft.com/office/drawing/2014/main" id="{00000000-0008-0000-0600-0000E5020000}"/>
            </a:ext>
          </a:extLst>
        </xdr:cNvPr>
        <xdr:cNvSpPr/>
      </xdr:nvSpPr>
      <xdr:spPr>
        <a:xfrm>
          <a:off x="20383500" y="66953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37</xdr:row>
      <xdr:rowOff>126952</xdr:rowOff>
    </xdr:from>
    <xdr:ext cx="469744" cy="259045"/>
    <xdr:sp macro="" textlink="">
      <xdr:nvSpPr>
        <xdr:cNvPr id="742" name="テキスト ボックス 741">
          <a:extLst>
            <a:ext uri="{FF2B5EF4-FFF2-40B4-BE49-F238E27FC236}">
              <a16:creationId xmlns:a16="http://schemas.microsoft.com/office/drawing/2014/main" id="{00000000-0008-0000-0600-0000E6020000}"/>
            </a:ext>
          </a:extLst>
        </xdr:cNvPr>
        <xdr:cNvSpPr txBox="1"/>
      </xdr:nvSpPr>
      <xdr:spPr>
        <a:xfrm>
          <a:off x="20199428" y="64706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97882</xdr:rowOff>
    </xdr:from>
    <xdr:to>
      <xdr:col>102</xdr:col>
      <xdr:colOff>114300</xdr:colOff>
      <xdr:row>39</xdr:row>
      <xdr:rowOff>98356</xdr:rowOff>
    </xdr:to>
    <xdr:cxnSp macro="">
      <xdr:nvCxnSpPr>
        <xdr:cNvPr id="743" name="直線コネクタ 742">
          <a:extLst>
            <a:ext uri="{FF2B5EF4-FFF2-40B4-BE49-F238E27FC236}">
              <a16:creationId xmlns:a16="http://schemas.microsoft.com/office/drawing/2014/main" id="{00000000-0008-0000-0600-0000E7020000}"/>
            </a:ext>
          </a:extLst>
        </xdr:cNvPr>
        <xdr:cNvCxnSpPr/>
      </xdr:nvCxnSpPr>
      <xdr:spPr>
        <a:xfrm>
          <a:off x="18656300" y="6784432"/>
          <a:ext cx="889000" cy="4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17087</xdr:rowOff>
    </xdr:from>
    <xdr:to>
      <xdr:col>102</xdr:col>
      <xdr:colOff>165100</xdr:colOff>
      <xdr:row>39</xdr:row>
      <xdr:rowOff>118687</xdr:rowOff>
    </xdr:to>
    <xdr:sp macro="" textlink="">
      <xdr:nvSpPr>
        <xdr:cNvPr id="744" name="フローチャート: 判断 743">
          <a:extLst>
            <a:ext uri="{FF2B5EF4-FFF2-40B4-BE49-F238E27FC236}">
              <a16:creationId xmlns:a16="http://schemas.microsoft.com/office/drawing/2014/main" id="{00000000-0008-0000-0600-0000E8020000}"/>
            </a:ext>
          </a:extLst>
        </xdr:cNvPr>
        <xdr:cNvSpPr/>
      </xdr:nvSpPr>
      <xdr:spPr>
        <a:xfrm>
          <a:off x="19494500" y="67036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37</xdr:row>
      <xdr:rowOff>135214</xdr:rowOff>
    </xdr:from>
    <xdr:ext cx="469744" cy="259045"/>
    <xdr:sp macro="" textlink="">
      <xdr:nvSpPr>
        <xdr:cNvPr id="745" name="テキスト ボックス 744">
          <a:extLst>
            <a:ext uri="{FF2B5EF4-FFF2-40B4-BE49-F238E27FC236}">
              <a16:creationId xmlns:a16="http://schemas.microsoft.com/office/drawing/2014/main" id="{00000000-0008-0000-0600-0000E9020000}"/>
            </a:ext>
          </a:extLst>
        </xdr:cNvPr>
        <xdr:cNvSpPr txBox="1"/>
      </xdr:nvSpPr>
      <xdr:spPr>
        <a:xfrm>
          <a:off x="19310428" y="64788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19291</xdr:rowOff>
    </xdr:from>
    <xdr:to>
      <xdr:col>98</xdr:col>
      <xdr:colOff>38100</xdr:colOff>
      <xdr:row>39</xdr:row>
      <xdr:rowOff>120891</xdr:rowOff>
    </xdr:to>
    <xdr:sp macro="" textlink="">
      <xdr:nvSpPr>
        <xdr:cNvPr id="746" name="フローチャート: 判断 745">
          <a:extLst>
            <a:ext uri="{FF2B5EF4-FFF2-40B4-BE49-F238E27FC236}">
              <a16:creationId xmlns:a16="http://schemas.microsoft.com/office/drawing/2014/main" id="{00000000-0008-0000-0600-0000EA020000}"/>
            </a:ext>
          </a:extLst>
        </xdr:cNvPr>
        <xdr:cNvSpPr/>
      </xdr:nvSpPr>
      <xdr:spPr>
        <a:xfrm>
          <a:off x="18605500" y="67058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37</xdr:row>
      <xdr:rowOff>137418</xdr:rowOff>
    </xdr:from>
    <xdr:ext cx="469744" cy="259045"/>
    <xdr:sp macro="" textlink="">
      <xdr:nvSpPr>
        <xdr:cNvPr id="747" name="テキスト ボックス 746">
          <a:extLst>
            <a:ext uri="{FF2B5EF4-FFF2-40B4-BE49-F238E27FC236}">
              <a16:creationId xmlns:a16="http://schemas.microsoft.com/office/drawing/2014/main" id="{00000000-0008-0000-0600-0000EB020000}"/>
            </a:ext>
          </a:extLst>
        </xdr:cNvPr>
        <xdr:cNvSpPr txBox="1"/>
      </xdr:nvSpPr>
      <xdr:spPr>
        <a:xfrm>
          <a:off x="18421428" y="64810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48" name="テキスト ボックス 747">
          <a:extLst>
            <a:ext uri="{FF2B5EF4-FFF2-40B4-BE49-F238E27FC236}">
              <a16:creationId xmlns:a16="http://schemas.microsoft.com/office/drawing/2014/main" id="{00000000-0008-0000-0600-0000EC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49" name="テキスト ボックス 748">
          <a:extLst>
            <a:ext uri="{FF2B5EF4-FFF2-40B4-BE49-F238E27FC236}">
              <a16:creationId xmlns:a16="http://schemas.microsoft.com/office/drawing/2014/main" id="{00000000-0008-0000-0600-0000ED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0" name="テキスト ボックス 749">
          <a:extLst>
            <a:ext uri="{FF2B5EF4-FFF2-40B4-BE49-F238E27FC236}">
              <a16:creationId xmlns:a16="http://schemas.microsoft.com/office/drawing/2014/main" id="{00000000-0008-0000-0600-0000EE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1" name="テキスト ボックス 750">
          <a:extLst>
            <a:ext uri="{FF2B5EF4-FFF2-40B4-BE49-F238E27FC236}">
              <a16:creationId xmlns:a16="http://schemas.microsoft.com/office/drawing/2014/main" id="{00000000-0008-0000-0600-0000EF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2" name="テキスト ボックス 751">
          <a:extLst>
            <a:ext uri="{FF2B5EF4-FFF2-40B4-BE49-F238E27FC236}">
              <a16:creationId xmlns:a16="http://schemas.microsoft.com/office/drawing/2014/main" id="{00000000-0008-0000-0600-0000F0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48078</xdr:rowOff>
    </xdr:from>
    <xdr:to>
      <xdr:col>116</xdr:col>
      <xdr:colOff>114300</xdr:colOff>
      <xdr:row>39</xdr:row>
      <xdr:rowOff>149678</xdr:rowOff>
    </xdr:to>
    <xdr:sp macro="" textlink="">
      <xdr:nvSpPr>
        <xdr:cNvPr id="753" name="楕円 752">
          <a:extLst>
            <a:ext uri="{FF2B5EF4-FFF2-40B4-BE49-F238E27FC236}">
              <a16:creationId xmlns:a16="http://schemas.microsoft.com/office/drawing/2014/main" id="{00000000-0008-0000-0600-0000F1020000}"/>
            </a:ext>
          </a:extLst>
        </xdr:cNvPr>
        <xdr:cNvSpPr/>
      </xdr:nvSpPr>
      <xdr:spPr>
        <a:xfrm>
          <a:off x="221107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134455</xdr:rowOff>
    </xdr:from>
    <xdr:ext cx="249299" cy="259045"/>
    <xdr:sp macro="" textlink="">
      <xdr:nvSpPr>
        <xdr:cNvPr id="754" name="投資及び出資金該当値テキスト">
          <a:extLst>
            <a:ext uri="{FF2B5EF4-FFF2-40B4-BE49-F238E27FC236}">
              <a16:creationId xmlns:a16="http://schemas.microsoft.com/office/drawing/2014/main" id="{00000000-0008-0000-0600-0000F2020000}"/>
            </a:ext>
          </a:extLst>
        </xdr:cNvPr>
        <xdr:cNvSpPr txBox="1"/>
      </xdr:nvSpPr>
      <xdr:spPr>
        <a:xfrm>
          <a:off x="22212300" y="66495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48078</xdr:rowOff>
    </xdr:from>
    <xdr:to>
      <xdr:col>112</xdr:col>
      <xdr:colOff>38100</xdr:colOff>
      <xdr:row>39</xdr:row>
      <xdr:rowOff>149678</xdr:rowOff>
    </xdr:to>
    <xdr:sp macro="" textlink="">
      <xdr:nvSpPr>
        <xdr:cNvPr id="755" name="楕円 754">
          <a:extLst>
            <a:ext uri="{FF2B5EF4-FFF2-40B4-BE49-F238E27FC236}">
              <a16:creationId xmlns:a16="http://schemas.microsoft.com/office/drawing/2014/main" id="{00000000-0008-0000-0600-0000F3020000}"/>
            </a:ext>
          </a:extLst>
        </xdr:cNvPr>
        <xdr:cNvSpPr/>
      </xdr:nvSpPr>
      <xdr:spPr>
        <a:xfrm>
          <a:off x="21272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140805</xdr:rowOff>
    </xdr:from>
    <xdr:ext cx="249299" cy="259045"/>
    <xdr:sp macro="" textlink="">
      <xdr:nvSpPr>
        <xdr:cNvPr id="756" name="テキスト ボックス 755">
          <a:extLst>
            <a:ext uri="{FF2B5EF4-FFF2-40B4-BE49-F238E27FC236}">
              <a16:creationId xmlns:a16="http://schemas.microsoft.com/office/drawing/2014/main" id="{00000000-0008-0000-0600-0000F4020000}"/>
            </a:ext>
          </a:extLst>
        </xdr:cNvPr>
        <xdr:cNvSpPr txBox="1"/>
      </xdr:nvSpPr>
      <xdr:spPr>
        <a:xfrm>
          <a:off x="21198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39</xdr:row>
      <xdr:rowOff>48078</xdr:rowOff>
    </xdr:from>
    <xdr:to>
      <xdr:col>107</xdr:col>
      <xdr:colOff>101600</xdr:colOff>
      <xdr:row>39</xdr:row>
      <xdr:rowOff>149678</xdr:rowOff>
    </xdr:to>
    <xdr:sp macro="" textlink="">
      <xdr:nvSpPr>
        <xdr:cNvPr id="757" name="楕円 756">
          <a:extLst>
            <a:ext uri="{FF2B5EF4-FFF2-40B4-BE49-F238E27FC236}">
              <a16:creationId xmlns:a16="http://schemas.microsoft.com/office/drawing/2014/main" id="{00000000-0008-0000-0600-0000F5020000}"/>
            </a:ext>
          </a:extLst>
        </xdr:cNvPr>
        <xdr:cNvSpPr/>
      </xdr:nvSpPr>
      <xdr:spPr>
        <a:xfrm>
          <a:off x="20383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140805</xdr:rowOff>
    </xdr:from>
    <xdr:ext cx="249299" cy="259045"/>
    <xdr:sp macro="" textlink="">
      <xdr:nvSpPr>
        <xdr:cNvPr id="758" name="テキスト ボックス 757">
          <a:extLst>
            <a:ext uri="{FF2B5EF4-FFF2-40B4-BE49-F238E27FC236}">
              <a16:creationId xmlns:a16="http://schemas.microsoft.com/office/drawing/2014/main" id="{00000000-0008-0000-0600-0000F6020000}"/>
            </a:ext>
          </a:extLst>
        </xdr:cNvPr>
        <xdr:cNvSpPr txBox="1"/>
      </xdr:nvSpPr>
      <xdr:spPr>
        <a:xfrm>
          <a:off x="20309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39</xdr:row>
      <xdr:rowOff>47556</xdr:rowOff>
    </xdr:from>
    <xdr:to>
      <xdr:col>102</xdr:col>
      <xdr:colOff>165100</xdr:colOff>
      <xdr:row>39</xdr:row>
      <xdr:rowOff>149156</xdr:rowOff>
    </xdr:to>
    <xdr:sp macro="" textlink="">
      <xdr:nvSpPr>
        <xdr:cNvPr id="759" name="楕円 758">
          <a:extLst>
            <a:ext uri="{FF2B5EF4-FFF2-40B4-BE49-F238E27FC236}">
              <a16:creationId xmlns:a16="http://schemas.microsoft.com/office/drawing/2014/main" id="{00000000-0008-0000-0600-0000F7020000}"/>
            </a:ext>
          </a:extLst>
        </xdr:cNvPr>
        <xdr:cNvSpPr/>
      </xdr:nvSpPr>
      <xdr:spPr>
        <a:xfrm>
          <a:off x="19494500" y="67341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39</xdr:row>
      <xdr:rowOff>140283</xdr:rowOff>
    </xdr:from>
    <xdr:ext cx="313932" cy="259045"/>
    <xdr:sp macro="" textlink="">
      <xdr:nvSpPr>
        <xdr:cNvPr id="760" name="テキスト ボックス 759">
          <a:extLst>
            <a:ext uri="{FF2B5EF4-FFF2-40B4-BE49-F238E27FC236}">
              <a16:creationId xmlns:a16="http://schemas.microsoft.com/office/drawing/2014/main" id="{00000000-0008-0000-0600-0000F8020000}"/>
            </a:ext>
          </a:extLst>
        </xdr:cNvPr>
        <xdr:cNvSpPr txBox="1"/>
      </xdr:nvSpPr>
      <xdr:spPr>
        <a:xfrm>
          <a:off x="19388333" y="6826833"/>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47082</xdr:rowOff>
    </xdr:from>
    <xdr:to>
      <xdr:col>98</xdr:col>
      <xdr:colOff>38100</xdr:colOff>
      <xdr:row>39</xdr:row>
      <xdr:rowOff>148682</xdr:rowOff>
    </xdr:to>
    <xdr:sp macro="" textlink="">
      <xdr:nvSpPr>
        <xdr:cNvPr id="761" name="楕円 760">
          <a:extLst>
            <a:ext uri="{FF2B5EF4-FFF2-40B4-BE49-F238E27FC236}">
              <a16:creationId xmlns:a16="http://schemas.microsoft.com/office/drawing/2014/main" id="{00000000-0008-0000-0600-0000F9020000}"/>
            </a:ext>
          </a:extLst>
        </xdr:cNvPr>
        <xdr:cNvSpPr/>
      </xdr:nvSpPr>
      <xdr:spPr>
        <a:xfrm>
          <a:off x="18605500" y="67336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39</xdr:row>
      <xdr:rowOff>139809</xdr:rowOff>
    </xdr:from>
    <xdr:ext cx="313932" cy="259045"/>
    <xdr:sp macro="" textlink="">
      <xdr:nvSpPr>
        <xdr:cNvPr id="762" name="テキスト ボックス 761">
          <a:extLst>
            <a:ext uri="{FF2B5EF4-FFF2-40B4-BE49-F238E27FC236}">
              <a16:creationId xmlns:a16="http://schemas.microsoft.com/office/drawing/2014/main" id="{00000000-0008-0000-0600-0000FA020000}"/>
            </a:ext>
          </a:extLst>
        </xdr:cNvPr>
        <xdr:cNvSpPr txBox="1"/>
      </xdr:nvSpPr>
      <xdr:spPr>
        <a:xfrm>
          <a:off x="18499333" y="682635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3" name="正方形/長方形 762">
          <a:extLst>
            <a:ext uri="{FF2B5EF4-FFF2-40B4-BE49-F238E27FC236}">
              <a16:creationId xmlns:a16="http://schemas.microsoft.com/office/drawing/2014/main" id="{00000000-0008-0000-0600-0000FB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4" name="正方形/長方形 763">
          <a:extLst>
            <a:ext uri="{FF2B5EF4-FFF2-40B4-BE49-F238E27FC236}">
              <a16:creationId xmlns:a16="http://schemas.microsoft.com/office/drawing/2014/main" id="{00000000-0008-0000-0600-0000FC02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5" name="正方形/長方形 764">
          <a:extLst>
            <a:ext uri="{FF2B5EF4-FFF2-40B4-BE49-F238E27FC236}">
              <a16:creationId xmlns:a16="http://schemas.microsoft.com/office/drawing/2014/main" id="{00000000-0008-0000-0600-0000FD02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66" name="正方形/長方形 765">
          <a:extLst>
            <a:ext uri="{FF2B5EF4-FFF2-40B4-BE49-F238E27FC236}">
              <a16:creationId xmlns:a16="http://schemas.microsoft.com/office/drawing/2014/main" id="{00000000-0008-0000-0600-0000FE02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67" name="正方形/長方形 766">
          <a:extLst>
            <a:ext uri="{FF2B5EF4-FFF2-40B4-BE49-F238E27FC236}">
              <a16:creationId xmlns:a16="http://schemas.microsoft.com/office/drawing/2014/main" id="{00000000-0008-0000-0600-0000FF02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68" name="正方形/長方形 767">
          <a:extLst>
            <a:ext uri="{FF2B5EF4-FFF2-40B4-BE49-F238E27FC236}">
              <a16:creationId xmlns:a16="http://schemas.microsoft.com/office/drawing/2014/main" id="{00000000-0008-0000-0600-000000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69" name="正方形/長方形 768">
          <a:extLst>
            <a:ext uri="{FF2B5EF4-FFF2-40B4-BE49-F238E27FC236}">
              <a16:creationId xmlns:a16="http://schemas.microsoft.com/office/drawing/2014/main" id="{00000000-0008-0000-0600-000001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0" name="正方形/長方形 769">
          <a:extLst>
            <a:ext uri="{FF2B5EF4-FFF2-40B4-BE49-F238E27FC236}">
              <a16:creationId xmlns:a16="http://schemas.microsoft.com/office/drawing/2014/main" id="{00000000-0008-0000-0600-000002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1" name="テキスト ボックス 770">
          <a:extLst>
            <a:ext uri="{FF2B5EF4-FFF2-40B4-BE49-F238E27FC236}">
              <a16:creationId xmlns:a16="http://schemas.microsoft.com/office/drawing/2014/main" id="{00000000-0008-0000-0600-000003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2" name="直線コネクタ 771">
          <a:extLst>
            <a:ext uri="{FF2B5EF4-FFF2-40B4-BE49-F238E27FC236}">
              <a16:creationId xmlns:a16="http://schemas.microsoft.com/office/drawing/2014/main" id="{00000000-0008-0000-0600-000004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58</xdr:row>
      <xdr:rowOff>25400</xdr:rowOff>
    </xdr:from>
    <xdr:to>
      <xdr:col>120</xdr:col>
      <xdr:colOff>114300</xdr:colOff>
      <xdr:row>58</xdr:row>
      <xdr:rowOff>25400</xdr:rowOff>
    </xdr:to>
    <xdr:cxnSp macro="">
      <xdr:nvCxnSpPr>
        <xdr:cNvPr id="773" name="直線コネクタ 772">
          <a:extLst>
            <a:ext uri="{FF2B5EF4-FFF2-40B4-BE49-F238E27FC236}">
              <a16:creationId xmlns:a16="http://schemas.microsoft.com/office/drawing/2014/main" id="{00000000-0008-0000-0600-000005030000}"/>
            </a:ext>
          </a:extLst>
        </xdr:cNvPr>
        <xdr:cNvCxnSpPr/>
      </xdr:nvCxnSpPr>
      <xdr:spPr>
        <a:xfrm>
          <a:off x="18288000" y="9969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57</xdr:row>
      <xdr:rowOff>54627</xdr:rowOff>
    </xdr:from>
    <xdr:ext cx="248786" cy="259045"/>
    <xdr:sp macro="" textlink="">
      <xdr:nvSpPr>
        <xdr:cNvPr id="774" name="テキスト ボックス 773">
          <a:extLst>
            <a:ext uri="{FF2B5EF4-FFF2-40B4-BE49-F238E27FC236}">
              <a16:creationId xmlns:a16="http://schemas.microsoft.com/office/drawing/2014/main" id="{00000000-0008-0000-0600-000006030000}"/>
            </a:ext>
          </a:extLst>
        </xdr:cNvPr>
        <xdr:cNvSpPr txBox="1"/>
      </xdr:nvSpPr>
      <xdr:spPr>
        <a:xfrm>
          <a:off x="18039214" y="9827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75" name="直線コネクタ 774">
          <a:extLst>
            <a:ext uri="{FF2B5EF4-FFF2-40B4-BE49-F238E27FC236}">
              <a16:creationId xmlns:a16="http://schemas.microsoft.com/office/drawing/2014/main" id="{00000000-0008-0000-0600-000007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168927</xdr:rowOff>
    </xdr:from>
    <xdr:ext cx="531299" cy="259045"/>
    <xdr:sp macro="" textlink="">
      <xdr:nvSpPr>
        <xdr:cNvPr id="776" name="テキスト ボックス 775">
          <a:extLst>
            <a:ext uri="{FF2B5EF4-FFF2-40B4-BE49-F238E27FC236}">
              <a16:creationId xmlns:a16="http://schemas.microsoft.com/office/drawing/2014/main" id="{00000000-0008-0000-0600-000008030000}"/>
            </a:ext>
          </a:extLst>
        </xdr:cNvPr>
        <xdr:cNvSpPr txBox="1"/>
      </xdr:nvSpPr>
      <xdr:spPr>
        <a:xfrm>
          <a:off x="17756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51</xdr:row>
      <xdr:rowOff>82550</xdr:rowOff>
    </xdr:from>
    <xdr:to>
      <xdr:col>120</xdr:col>
      <xdr:colOff>114300</xdr:colOff>
      <xdr:row>51</xdr:row>
      <xdr:rowOff>82550</xdr:rowOff>
    </xdr:to>
    <xdr:cxnSp macro="">
      <xdr:nvCxnSpPr>
        <xdr:cNvPr id="777" name="直線コネクタ 776">
          <a:extLst>
            <a:ext uri="{FF2B5EF4-FFF2-40B4-BE49-F238E27FC236}">
              <a16:creationId xmlns:a16="http://schemas.microsoft.com/office/drawing/2014/main" id="{00000000-0008-0000-0600-000009030000}"/>
            </a:ext>
          </a:extLst>
        </xdr:cNvPr>
        <xdr:cNvCxnSpPr/>
      </xdr:nvCxnSpPr>
      <xdr:spPr>
        <a:xfrm>
          <a:off x="18288000" y="8826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50</xdr:row>
      <xdr:rowOff>111777</xdr:rowOff>
    </xdr:from>
    <xdr:ext cx="531299" cy="259045"/>
    <xdr:sp macro="" textlink="">
      <xdr:nvSpPr>
        <xdr:cNvPr id="778" name="テキスト ボックス 777">
          <a:extLst>
            <a:ext uri="{FF2B5EF4-FFF2-40B4-BE49-F238E27FC236}">
              <a16:creationId xmlns:a16="http://schemas.microsoft.com/office/drawing/2014/main" id="{00000000-0008-0000-0600-00000A030000}"/>
            </a:ext>
          </a:extLst>
        </xdr:cNvPr>
        <xdr:cNvSpPr txBox="1"/>
      </xdr:nvSpPr>
      <xdr:spPr>
        <a:xfrm>
          <a:off x="17756701" y="8684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79" name="直線コネクタ 778">
          <a:extLst>
            <a:ext uri="{FF2B5EF4-FFF2-40B4-BE49-F238E27FC236}">
              <a16:creationId xmlns:a16="http://schemas.microsoft.com/office/drawing/2014/main" id="{00000000-0008-0000-0600-00000B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80" name="テキスト ボックス 779">
          <a:extLst>
            <a:ext uri="{FF2B5EF4-FFF2-40B4-BE49-F238E27FC236}">
              <a16:creationId xmlns:a16="http://schemas.microsoft.com/office/drawing/2014/main" id="{00000000-0008-0000-0600-00000C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1" name="貸付金グラフ枠">
          <a:extLst>
            <a:ext uri="{FF2B5EF4-FFF2-40B4-BE49-F238E27FC236}">
              <a16:creationId xmlns:a16="http://schemas.microsoft.com/office/drawing/2014/main" id="{00000000-0008-0000-0600-00000D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103353</xdr:rowOff>
    </xdr:from>
    <xdr:to>
      <xdr:col>116</xdr:col>
      <xdr:colOff>62864</xdr:colOff>
      <xdr:row>58</xdr:row>
      <xdr:rowOff>25400</xdr:rowOff>
    </xdr:to>
    <xdr:cxnSp macro="">
      <xdr:nvCxnSpPr>
        <xdr:cNvPr id="782" name="直線コネクタ 781">
          <a:extLst>
            <a:ext uri="{FF2B5EF4-FFF2-40B4-BE49-F238E27FC236}">
              <a16:creationId xmlns:a16="http://schemas.microsoft.com/office/drawing/2014/main" id="{00000000-0008-0000-0600-00000E030000}"/>
            </a:ext>
          </a:extLst>
        </xdr:cNvPr>
        <xdr:cNvCxnSpPr/>
      </xdr:nvCxnSpPr>
      <xdr:spPr>
        <a:xfrm flipV="1">
          <a:off x="22159595" y="8675853"/>
          <a:ext cx="1269" cy="129364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29227</xdr:rowOff>
    </xdr:from>
    <xdr:ext cx="249299" cy="259045"/>
    <xdr:sp macro="" textlink="">
      <xdr:nvSpPr>
        <xdr:cNvPr id="783" name="貸付金最小値テキスト">
          <a:extLst>
            <a:ext uri="{FF2B5EF4-FFF2-40B4-BE49-F238E27FC236}">
              <a16:creationId xmlns:a16="http://schemas.microsoft.com/office/drawing/2014/main" id="{00000000-0008-0000-0600-00000F030000}"/>
            </a:ext>
          </a:extLst>
        </xdr:cNvPr>
        <xdr:cNvSpPr txBox="1"/>
      </xdr:nvSpPr>
      <xdr:spPr>
        <a:xfrm>
          <a:off x="22212300" y="9973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58</xdr:row>
      <xdr:rowOff>25400</xdr:rowOff>
    </xdr:from>
    <xdr:to>
      <xdr:col>116</xdr:col>
      <xdr:colOff>152400</xdr:colOff>
      <xdr:row>58</xdr:row>
      <xdr:rowOff>25400</xdr:rowOff>
    </xdr:to>
    <xdr:cxnSp macro="">
      <xdr:nvCxnSpPr>
        <xdr:cNvPr id="784" name="直線コネクタ 783">
          <a:extLst>
            <a:ext uri="{FF2B5EF4-FFF2-40B4-BE49-F238E27FC236}">
              <a16:creationId xmlns:a16="http://schemas.microsoft.com/office/drawing/2014/main" id="{00000000-0008-0000-0600-000010030000}"/>
            </a:ext>
          </a:extLst>
        </xdr:cNvPr>
        <xdr:cNvCxnSpPr/>
      </xdr:nvCxnSpPr>
      <xdr:spPr>
        <a:xfrm>
          <a:off x="22072600" y="9969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50030</xdr:rowOff>
    </xdr:from>
    <xdr:ext cx="534377" cy="259045"/>
    <xdr:sp macro="" textlink="">
      <xdr:nvSpPr>
        <xdr:cNvPr id="785" name="貸付金最大値テキスト">
          <a:extLst>
            <a:ext uri="{FF2B5EF4-FFF2-40B4-BE49-F238E27FC236}">
              <a16:creationId xmlns:a16="http://schemas.microsoft.com/office/drawing/2014/main" id="{00000000-0008-0000-0600-000011030000}"/>
            </a:ext>
          </a:extLst>
        </xdr:cNvPr>
        <xdr:cNvSpPr txBox="1"/>
      </xdr:nvSpPr>
      <xdr:spPr>
        <a:xfrm>
          <a:off x="22212300" y="84510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22,636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50</xdr:row>
      <xdr:rowOff>103353</xdr:rowOff>
    </xdr:from>
    <xdr:to>
      <xdr:col>116</xdr:col>
      <xdr:colOff>152400</xdr:colOff>
      <xdr:row>50</xdr:row>
      <xdr:rowOff>103353</xdr:rowOff>
    </xdr:to>
    <xdr:cxnSp macro="">
      <xdr:nvCxnSpPr>
        <xdr:cNvPr id="786" name="直線コネクタ 785">
          <a:extLst>
            <a:ext uri="{FF2B5EF4-FFF2-40B4-BE49-F238E27FC236}">
              <a16:creationId xmlns:a16="http://schemas.microsoft.com/office/drawing/2014/main" id="{00000000-0008-0000-0600-000012030000}"/>
            </a:ext>
          </a:extLst>
        </xdr:cNvPr>
        <xdr:cNvCxnSpPr/>
      </xdr:nvCxnSpPr>
      <xdr:spPr>
        <a:xfrm>
          <a:off x="22072600" y="86758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58</xdr:row>
      <xdr:rowOff>25400</xdr:rowOff>
    </xdr:from>
    <xdr:to>
      <xdr:col>116</xdr:col>
      <xdr:colOff>63500</xdr:colOff>
      <xdr:row>58</xdr:row>
      <xdr:rowOff>25400</xdr:rowOff>
    </xdr:to>
    <xdr:cxnSp macro="">
      <xdr:nvCxnSpPr>
        <xdr:cNvPr id="787" name="直線コネクタ 786">
          <a:extLst>
            <a:ext uri="{FF2B5EF4-FFF2-40B4-BE49-F238E27FC236}">
              <a16:creationId xmlns:a16="http://schemas.microsoft.com/office/drawing/2014/main" id="{00000000-0008-0000-0600-000013030000}"/>
            </a:ext>
          </a:extLst>
        </xdr:cNvPr>
        <xdr:cNvCxnSpPr/>
      </xdr:nvCxnSpPr>
      <xdr:spPr>
        <a:xfrm>
          <a:off x="21323300" y="99695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56</xdr:row>
      <xdr:rowOff>61885</xdr:rowOff>
    </xdr:from>
    <xdr:ext cx="469744" cy="259045"/>
    <xdr:sp macro="" textlink="">
      <xdr:nvSpPr>
        <xdr:cNvPr id="788" name="貸付金平均値テキスト">
          <a:extLst>
            <a:ext uri="{FF2B5EF4-FFF2-40B4-BE49-F238E27FC236}">
              <a16:creationId xmlns:a16="http://schemas.microsoft.com/office/drawing/2014/main" id="{00000000-0008-0000-0600-000014030000}"/>
            </a:ext>
          </a:extLst>
        </xdr:cNvPr>
        <xdr:cNvSpPr txBox="1"/>
      </xdr:nvSpPr>
      <xdr:spPr>
        <a:xfrm>
          <a:off x="22212300" y="966308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39008</xdr:rowOff>
    </xdr:from>
    <xdr:to>
      <xdr:col>116</xdr:col>
      <xdr:colOff>114300</xdr:colOff>
      <xdr:row>57</xdr:row>
      <xdr:rowOff>140608</xdr:rowOff>
    </xdr:to>
    <xdr:sp macro="" textlink="">
      <xdr:nvSpPr>
        <xdr:cNvPr id="789" name="フローチャート: 判断 788">
          <a:extLst>
            <a:ext uri="{FF2B5EF4-FFF2-40B4-BE49-F238E27FC236}">
              <a16:creationId xmlns:a16="http://schemas.microsoft.com/office/drawing/2014/main" id="{00000000-0008-0000-0600-000015030000}"/>
            </a:ext>
          </a:extLst>
        </xdr:cNvPr>
        <xdr:cNvSpPr/>
      </xdr:nvSpPr>
      <xdr:spPr>
        <a:xfrm>
          <a:off x="22110700" y="98116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58</xdr:row>
      <xdr:rowOff>25400</xdr:rowOff>
    </xdr:from>
    <xdr:to>
      <xdr:col>111</xdr:col>
      <xdr:colOff>177800</xdr:colOff>
      <xdr:row>58</xdr:row>
      <xdr:rowOff>25400</xdr:rowOff>
    </xdr:to>
    <xdr:cxnSp macro="">
      <xdr:nvCxnSpPr>
        <xdr:cNvPr id="790" name="直線コネクタ 789">
          <a:extLst>
            <a:ext uri="{FF2B5EF4-FFF2-40B4-BE49-F238E27FC236}">
              <a16:creationId xmlns:a16="http://schemas.microsoft.com/office/drawing/2014/main" id="{00000000-0008-0000-0600-000016030000}"/>
            </a:ext>
          </a:extLst>
        </xdr:cNvPr>
        <xdr:cNvCxnSpPr/>
      </xdr:nvCxnSpPr>
      <xdr:spPr>
        <a:xfrm>
          <a:off x="20434300" y="9969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57</xdr:row>
      <xdr:rowOff>47981</xdr:rowOff>
    </xdr:from>
    <xdr:to>
      <xdr:col>112</xdr:col>
      <xdr:colOff>38100</xdr:colOff>
      <xdr:row>57</xdr:row>
      <xdr:rowOff>149581</xdr:rowOff>
    </xdr:to>
    <xdr:sp macro="" textlink="">
      <xdr:nvSpPr>
        <xdr:cNvPr id="791" name="フローチャート: 判断 790">
          <a:extLst>
            <a:ext uri="{FF2B5EF4-FFF2-40B4-BE49-F238E27FC236}">
              <a16:creationId xmlns:a16="http://schemas.microsoft.com/office/drawing/2014/main" id="{00000000-0008-0000-0600-000017030000}"/>
            </a:ext>
          </a:extLst>
        </xdr:cNvPr>
        <xdr:cNvSpPr/>
      </xdr:nvSpPr>
      <xdr:spPr>
        <a:xfrm>
          <a:off x="21272500" y="98206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55</xdr:row>
      <xdr:rowOff>166108</xdr:rowOff>
    </xdr:from>
    <xdr:ext cx="469744" cy="259045"/>
    <xdr:sp macro="" textlink="">
      <xdr:nvSpPr>
        <xdr:cNvPr id="792" name="テキスト ボックス 791">
          <a:extLst>
            <a:ext uri="{FF2B5EF4-FFF2-40B4-BE49-F238E27FC236}">
              <a16:creationId xmlns:a16="http://schemas.microsoft.com/office/drawing/2014/main" id="{00000000-0008-0000-0600-000018030000}"/>
            </a:ext>
          </a:extLst>
        </xdr:cNvPr>
        <xdr:cNvSpPr txBox="1"/>
      </xdr:nvSpPr>
      <xdr:spPr>
        <a:xfrm>
          <a:off x="21088428" y="95958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58</xdr:row>
      <xdr:rowOff>25400</xdr:rowOff>
    </xdr:from>
    <xdr:to>
      <xdr:col>107</xdr:col>
      <xdr:colOff>50800</xdr:colOff>
      <xdr:row>58</xdr:row>
      <xdr:rowOff>25400</xdr:rowOff>
    </xdr:to>
    <xdr:cxnSp macro="">
      <xdr:nvCxnSpPr>
        <xdr:cNvPr id="793" name="直線コネクタ 792">
          <a:extLst>
            <a:ext uri="{FF2B5EF4-FFF2-40B4-BE49-F238E27FC236}">
              <a16:creationId xmlns:a16="http://schemas.microsoft.com/office/drawing/2014/main" id="{00000000-0008-0000-0600-000019030000}"/>
            </a:ext>
          </a:extLst>
        </xdr:cNvPr>
        <xdr:cNvCxnSpPr/>
      </xdr:nvCxnSpPr>
      <xdr:spPr>
        <a:xfrm>
          <a:off x="19545300" y="9969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57</xdr:row>
      <xdr:rowOff>48209</xdr:rowOff>
    </xdr:from>
    <xdr:to>
      <xdr:col>107</xdr:col>
      <xdr:colOff>101600</xdr:colOff>
      <xdr:row>57</xdr:row>
      <xdr:rowOff>149809</xdr:rowOff>
    </xdr:to>
    <xdr:sp macro="" textlink="">
      <xdr:nvSpPr>
        <xdr:cNvPr id="794" name="フローチャート: 判断 793">
          <a:extLst>
            <a:ext uri="{FF2B5EF4-FFF2-40B4-BE49-F238E27FC236}">
              <a16:creationId xmlns:a16="http://schemas.microsoft.com/office/drawing/2014/main" id="{00000000-0008-0000-0600-00001A030000}"/>
            </a:ext>
          </a:extLst>
        </xdr:cNvPr>
        <xdr:cNvSpPr/>
      </xdr:nvSpPr>
      <xdr:spPr>
        <a:xfrm>
          <a:off x="20383500" y="98208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55</xdr:row>
      <xdr:rowOff>166336</xdr:rowOff>
    </xdr:from>
    <xdr:ext cx="469744" cy="259045"/>
    <xdr:sp macro="" textlink="">
      <xdr:nvSpPr>
        <xdr:cNvPr id="795" name="テキスト ボックス 794">
          <a:extLst>
            <a:ext uri="{FF2B5EF4-FFF2-40B4-BE49-F238E27FC236}">
              <a16:creationId xmlns:a16="http://schemas.microsoft.com/office/drawing/2014/main" id="{00000000-0008-0000-0600-00001B030000}"/>
            </a:ext>
          </a:extLst>
        </xdr:cNvPr>
        <xdr:cNvSpPr txBox="1"/>
      </xdr:nvSpPr>
      <xdr:spPr>
        <a:xfrm>
          <a:off x="20199428" y="95960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57</xdr:row>
      <xdr:rowOff>165303</xdr:rowOff>
    </xdr:from>
    <xdr:to>
      <xdr:col>102</xdr:col>
      <xdr:colOff>114300</xdr:colOff>
      <xdr:row>58</xdr:row>
      <xdr:rowOff>25400</xdr:rowOff>
    </xdr:to>
    <xdr:cxnSp macro="">
      <xdr:nvCxnSpPr>
        <xdr:cNvPr id="796" name="直線コネクタ 795">
          <a:extLst>
            <a:ext uri="{FF2B5EF4-FFF2-40B4-BE49-F238E27FC236}">
              <a16:creationId xmlns:a16="http://schemas.microsoft.com/office/drawing/2014/main" id="{00000000-0008-0000-0600-00001C030000}"/>
            </a:ext>
          </a:extLst>
        </xdr:cNvPr>
        <xdr:cNvCxnSpPr/>
      </xdr:nvCxnSpPr>
      <xdr:spPr>
        <a:xfrm>
          <a:off x="18656300" y="9937953"/>
          <a:ext cx="889000" cy="315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56</xdr:row>
      <xdr:rowOff>74726</xdr:rowOff>
    </xdr:from>
    <xdr:to>
      <xdr:col>102</xdr:col>
      <xdr:colOff>165100</xdr:colOff>
      <xdr:row>57</xdr:row>
      <xdr:rowOff>4876</xdr:rowOff>
    </xdr:to>
    <xdr:sp macro="" textlink="">
      <xdr:nvSpPr>
        <xdr:cNvPr id="797" name="フローチャート: 判断 796">
          <a:extLst>
            <a:ext uri="{FF2B5EF4-FFF2-40B4-BE49-F238E27FC236}">
              <a16:creationId xmlns:a16="http://schemas.microsoft.com/office/drawing/2014/main" id="{00000000-0008-0000-0600-00001D030000}"/>
            </a:ext>
          </a:extLst>
        </xdr:cNvPr>
        <xdr:cNvSpPr/>
      </xdr:nvSpPr>
      <xdr:spPr>
        <a:xfrm>
          <a:off x="19494500" y="96759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55</xdr:row>
      <xdr:rowOff>21403</xdr:rowOff>
    </xdr:from>
    <xdr:ext cx="469744" cy="259045"/>
    <xdr:sp macro="" textlink="">
      <xdr:nvSpPr>
        <xdr:cNvPr id="798" name="テキスト ボックス 797">
          <a:extLst>
            <a:ext uri="{FF2B5EF4-FFF2-40B4-BE49-F238E27FC236}">
              <a16:creationId xmlns:a16="http://schemas.microsoft.com/office/drawing/2014/main" id="{00000000-0008-0000-0600-00001E030000}"/>
            </a:ext>
          </a:extLst>
        </xdr:cNvPr>
        <xdr:cNvSpPr txBox="1"/>
      </xdr:nvSpPr>
      <xdr:spPr>
        <a:xfrm>
          <a:off x="19310428" y="94511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56</xdr:row>
      <xdr:rowOff>112846</xdr:rowOff>
    </xdr:from>
    <xdr:to>
      <xdr:col>98</xdr:col>
      <xdr:colOff>38100</xdr:colOff>
      <xdr:row>57</xdr:row>
      <xdr:rowOff>42996</xdr:rowOff>
    </xdr:to>
    <xdr:sp macro="" textlink="">
      <xdr:nvSpPr>
        <xdr:cNvPr id="799" name="フローチャート: 判断 798">
          <a:extLst>
            <a:ext uri="{FF2B5EF4-FFF2-40B4-BE49-F238E27FC236}">
              <a16:creationId xmlns:a16="http://schemas.microsoft.com/office/drawing/2014/main" id="{00000000-0008-0000-0600-00001F030000}"/>
            </a:ext>
          </a:extLst>
        </xdr:cNvPr>
        <xdr:cNvSpPr/>
      </xdr:nvSpPr>
      <xdr:spPr>
        <a:xfrm>
          <a:off x="18605500" y="97140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55</xdr:row>
      <xdr:rowOff>59523</xdr:rowOff>
    </xdr:from>
    <xdr:ext cx="469744" cy="259045"/>
    <xdr:sp macro="" textlink="">
      <xdr:nvSpPr>
        <xdr:cNvPr id="800" name="テキスト ボックス 799">
          <a:extLst>
            <a:ext uri="{FF2B5EF4-FFF2-40B4-BE49-F238E27FC236}">
              <a16:creationId xmlns:a16="http://schemas.microsoft.com/office/drawing/2014/main" id="{00000000-0008-0000-0600-000020030000}"/>
            </a:ext>
          </a:extLst>
        </xdr:cNvPr>
        <xdr:cNvSpPr txBox="1"/>
      </xdr:nvSpPr>
      <xdr:spPr>
        <a:xfrm>
          <a:off x="18421428" y="94892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1" name="テキスト ボックス 800">
          <a:extLst>
            <a:ext uri="{FF2B5EF4-FFF2-40B4-BE49-F238E27FC236}">
              <a16:creationId xmlns:a16="http://schemas.microsoft.com/office/drawing/2014/main" id="{00000000-0008-0000-0600-000021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2" name="テキスト ボックス 801">
          <a:extLst>
            <a:ext uri="{FF2B5EF4-FFF2-40B4-BE49-F238E27FC236}">
              <a16:creationId xmlns:a16="http://schemas.microsoft.com/office/drawing/2014/main" id="{00000000-0008-0000-0600-000022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3" name="テキスト ボックス 802">
          <a:extLst>
            <a:ext uri="{FF2B5EF4-FFF2-40B4-BE49-F238E27FC236}">
              <a16:creationId xmlns:a16="http://schemas.microsoft.com/office/drawing/2014/main" id="{00000000-0008-0000-0600-000023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4" name="テキスト ボックス 803">
          <a:extLst>
            <a:ext uri="{FF2B5EF4-FFF2-40B4-BE49-F238E27FC236}">
              <a16:creationId xmlns:a16="http://schemas.microsoft.com/office/drawing/2014/main" id="{00000000-0008-0000-0600-000024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5" name="テキスト ボックス 804">
          <a:extLst>
            <a:ext uri="{FF2B5EF4-FFF2-40B4-BE49-F238E27FC236}">
              <a16:creationId xmlns:a16="http://schemas.microsoft.com/office/drawing/2014/main" id="{00000000-0008-0000-0600-000025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146050</xdr:rowOff>
    </xdr:from>
    <xdr:to>
      <xdr:col>116</xdr:col>
      <xdr:colOff>114300</xdr:colOff>
      <xdr:row>58</xdr:row>
      <xdr:rowOff>76200</xdr:rowOff>
    </xdr:to>
    <xdr:sp macro="" textlink="">
      <xdr:nvSpPr>
        <xdr:cNvPr id="806" name="楕円 805">
          <a:extLst>
            <a:ext uri="{FF2B5EF4-FFF2-40B4-BE49-F238E27FC236}">
              <a16:creationId xmlns:a16="http://schemas.microsoft.com/office/drawing/2014/main" id="{00000000-0008-0000-0600-000026030000}"/>
            </a:ext>
          </a:extLst>
        </xdr:cNvPr>
        <xdr:cNvSpPr/>
      </xdr:nvSpPr>
      <xdr:spPr>
        <a:xfrm>
          <a:off x="22110700" y="9918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57</xdr:row>
      <xdr:rowOff>60977</xdr:rowOff>
    </xdr:from>
    <xdr:ext cx="249299" cy="259045"/>
    <xdr:sp macro="" textlink="">
      <xdr:nvSpPr>
        <xdr:cNvPr id="807" name="貸付金該当値テキスト">
          <a:extLst>
            <a:ext uri="{FF2B5EF4-FFF2-40B4-BE49-F238E27FC236}">
              <a16:creationId xmlns:a16="http://schemas.microsoft.com/office/drawing/2014/main" id="{00000000-0008-0000-0600-000027030000}"/>
            </a:ext>
          </a:extLst>
        </xdr:cNvPr>
        <xdr:cNvSpPr txBox="1"/>
      </xdr:nvSpPr>
      <xdr:spPr>
        <a:xfrm>
          <a:off x="22212300" y="9833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57</xdr:row>
      <xdr:rowOff>146050</xdr:rowOff>
    </xdr:from>
    <xdr:to>
      <xdr:col>112</xdr:col>
      <xdr:colOff>38100</xdr:colOff>
      <xdr:row>58</xdr:row>
      <xdr:rowOff>76200</xdr:rowOff>
    </xdr:to>
    <xdr:sp macro="" textlink="">
      <xdr:nvSpPr>
        <xdr:cNvPr id="808" name="楕円 807">
          <a:extLst>
            <a:ext uri="{FF2B5EF4-FFF2-40B4-BE49-F238E27FC236}">
              <a16:creationId xmlns:a16="http://schemas.microsoft.com/office/drawing/2014/main" id="{00000000-0008-0000-0600-000028030000}"/>
            </a:ext>
          </a:extLst>
        </xdr:cNvPr>
        <xdr:cNvSpPr/>
      </xdr:nvSpPr>
      <xdr:spPr>
        <a:xfrm>
          <a:off x="21272500" y="9918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58</xdr:row>
      <xdr:rowOff>67327</xdr:rowOff>
    </xdr:from>
    <xdr:ext cx="249299" cy="259045"/>
    <xdr:sp macro="" textlink="">
      <xdr:nvSpPr>
        <xdr:cNvPr id="809" name="テキスト ボックス 808">
          <a:extLst>
            <a:ext uri="{FF2B5EF4-FFF2-40B4-BE49-F238E27FC236}">
              <a16:creationId xmlns:a16="http://schemas.microsoft.com/office/drawing/2014/main" id="{00000000-0008-0000-0600-000029030000}"/>
            </a:ext>
          </a:extLst>
        </xdr:cNvPr>
        <xdr:cNvSpPr txBox="1"/>
      </xdr:nvSpPr>
      <xdr:spPr>
        <a:xfrm>
          <a:off x="21198650" y="10011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57</xdr:row>
      <xdr:rowOff>146050</xdr:rowOff>
    </xdr:from>
    <xdr:to>
      <xdr:col>107</xdr:col>
      <xdr:colOff>101600</xdr:colOff>
      <xdr:row>58</xdr:row>
      <xdr:rowOff>76200</xdr:rowOff>
    </xdr:to>
    <xdr:sp macro="" textlink="">
      <xdr:nvSpPr>
        <xdr:cNvPr id="810" name="楕円 809">
          <a:extLst>
            <a:ext uri="{FF2B5EF4-FFF2-40B4-BE49-F238E27FC236}">
              <a16:creationId xmlns:a16="http://schemas.microsoft.com/office/drawing/2014/main" id="{00000000-0008-0000-0600-00002A030000}"/>
            </a:ext>
          </a:extLst>
        </xdr:cNvPr>
        <xdr:cNvSpPr/>
      </xdr:nvSpPr>
      <xdr:spPr>
        <a:xfrm>
          <a:off x="20383500" y="9918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58</xdr:row>
      <xdr:rowOff>67327</xdr:rowOff>
    </xdr:from>
    <xdr:ext cx="249299" cy="259045"/>
    <xdr:sp macro="" textlink="">
      <xdr:nvSpPr>
        <xdr:cNvPr id="811" name="テキスト ボックス 810">
          <a:extLst>
            <a:ext uri="{FF2B5EF4-FFF2-40B4-BE49-F238E27FC236}">
              <a16:creationId xmlns:a16="http://schemas.microsoft.com/office/drawing/2014/main" id="{00000000-0008-0000-0600-00002B030000}"/>
            </a:ext>
          </a:extLst>
        </xdr:cNvPr>
        <xdr:cNvSpPr txBox="1"/>
      </xdr:nvSpPr>
      <xdr:spPr>
        <a:xfrm>
          <a:off x="20309650" y="10011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57</xdr:row>
      <xdr:rowOff>146050</xdr:rowOff>
    </xdr:from>
    <xdr:to>
      <xdr:col>102</xdr:col>
      <xdr:colOff>165100</xdr:colOff>
      <xdr:row>58</xdr:row>
      <xdr:rowOff>76200</xdr:rowOff>
    </xdr:to>
    <xdr:sp macro="" textlink="">
      <xdr:nvSpPr>
        <xdr:cNvPr id="812" name="楕円 811">
          <a:extLst>
            <a:ext uri="{FF2B5EF4-FFF2-40B4-BE49-F238E27FC236}">
              <a16:creationId xmlns:a16="http://schemas.microsoft.com/office/drawing/2014/main" id="{00000000-0008-0000-0600-00002C030000}"/>
            </a:ext>
          </a:extLst>
        </xdr:cNvPr>
        <xdr:cNvSpPr/>
      </xdr:nvSpPr>
      <xdr:spPr>
        <a:xfrm>
          <a:off x="19494500" y="9918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58</xdr:row>
      <xdr:rowOff>67327</xdr:rowOff>
    </xdr:from>
    <xdr:ext cx="249299" cy="259045"/>
    <xdr:sp macro="" textlink="">
      <xdr:nvSpPr>
        <xdr:cNvPr id="813" name="テキスト ボックス 812">
          <a:extLst>
            <a:ext uri="{FF2B5EF4-FFF2-40B4-BE49-F238E27FC236}">
              <a16:creationId xmlns:a16="http://schemas.microsoft.com/office/drawing/2014/main" id="{00000000-0008-0000-0600-00002D030000}"/>
            </a:ext>
          </a:extLst>
        </xdr:cNvPr>
        <xdr:cNvSpPr txBox="1"/>
      </xdr:nvSpPr>
      <xdr:spPr>
        <a:xfrm>
          <a:off x="19420650" y="10011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114503</xdr:rowOff>
    </xdr:from>
    <xdr:to>
      <xdr:col>98</xdr:col>
      <xdr:colOff>38100</xdr:colOff>
      <xdr:row>58</xdr:row>
      <xdr:rowOff>44653</xdr:rowOff>
    </xdr:to>
    <xdr:sp macro="" textlink="">
      <xdr:nvSpPr>
        <xdr:cNvPr id="814" name="楕円 813">
          <a:extLst>
            <a:ext uri="{FF2B5EF4-FFF2-40B4-BE49-F238E27FC236}">
              <a16:creationId xmlns:a16="http://schemas.microsoft.com/office/drawing/2014/main" id="{00000000-0008-0000-0600-00002E030000}"/>
            </a:ext>
          </a:extLst>
        </xdr:cNvPr>
        <xdr:cNvSpPr/>
      </xdr:nvSpPr>
      <xdr:spPr>
        <a:xfrm>
          <a:off x="18605500" y="98871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58</xdr:row>
      <xdr:rowOff>35780</xdr:rowOff>
    </xdr:from>
    <xdr:ext cx="378565" cy="259045"/>
    <xdr:sp macro="" textlink="">
      <xdr:nvSpPr>
        <xdr:cNvPr id="815" name="テキスト ボックス 814">
          <a:extLst>
            <a:ext uri="{FF2B5EF4-FFF2-40B4-BE49-F238E27FC236}">
              <a16:creationId xmlns:a16="http://schemas.microsoft.com/office/drawing/2014/main" id="{00000000-0008-0000-0600-00002F030000}"/>
            </a:ext>
          </a:extLst>
        </xdr:cNvPr>
        <xdr:cNvSpPr txBox="1"/>
      </xdr:nvSpPr>
      <xdr:spPr>
        <a:xfrm>
          <a:off x="18467017" y="997988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16" name="正方形/長方形 815">
          <a:extLst>
            <a:ext uri="{FF2B5EF4-FFF2-40B4-BE49-F238E27FC236}">
              <a16:creationId xmlns:a16="http://schemas.microsoft.com/office/drawing/2014/main" id="{00000000-0008-0000-0600-000030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17" name="正方形/長方形 816">
          <a:extLst>
            <a:ext uri="{FF2B5EF4-FFF2-40B4-BE49-F238E27FC236}">
              <a16:creationId xmlns:a16="http://schemas.microsoft.com/office/drawing/2014/main" id="{00000000-0008-0000-0600-000031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18" name="正方形/長方形 817">
          <a:extLst>
            <a:ext uri="{FF2B5EF4-FFF2-40B4-BE49-F238E27FC236}">
              <a16:creationId xmlns:a16="http://schemas.microsoft.com/office/drawing/2014/main" id="{00000000-0008-0000-0600-000032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19" name="正方形/長方形 818">
          <a:extLst>
            <a:ext uri="{FF2B5EF4-FFF2-40B4-BE49-F238E27FC236}">
              <a16:creationId xmlns:a16="http://schemas.microsoft.com/office/drawing/2014/main" id="{00000000-0008-0000-0600-000033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20" name="正方形/長方形 819">
          <a:extLst>
            <a:ext uri="{FF2B5EF4-FFF2-40B4-BE49-F238E27FC236}">
              <a16:creationId xmlns:a16="http://schemas.microsoft.com/office/drawing/2014/main" id="{00000000-0008-0000-0600-000034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21" name="正方形/長方形 820">
          <a:extLst>
            <a:ext uri="{FF2B5EF4-FFF2-40B4-BE49-F238E27FC236}">
              <a16:creationId xmlns:a16="http://schemas.microsoft.com/office/drawing/2014/main" id="{00000000-0008-0000-0600-000035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22" name="正方形/長方形 821">
          <a:extLst>
            <a:ext uri="{FF2B5EF4-FFF2-40B4-BE49-F238E27FC236}">
              <a16:creationId xmlns:a16="http://schemas.microsoft.com/office/drawing/2014/main" id="{00000000-0008-0000-0600-000036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23" name="正方形/長方形 822">
          <a:extLst>
            <a:ext uri="{FF2B5EF4-FFF2-40B4-BE49-F238E27FC236}">
              <a16:creationId xmlns:a16="http://schemas.microsoft.com/office/drawing/2014/main" id="{00000000-0008-0000-0600-000037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24" name="テキスト ボックス 823">
          <a:extLst>
            <a:ext uri="{FF2B5EF4-FFF2-40B4-BE49-F238E27FC236}">
              <a16:creationId xmlns:a16="http://schemas.microsoft.com/office/drawing/2014/main" id="{00000000-0008-0000-0600-000038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25" name="直線コネクタ 824">
          <a:extLst>
            <a:ext uri="{FF2B5EF4-FFF2-40B4-BE49-F238E27FC236}">
              <a16:creationId xmlns:a16="http://schemas.microsoft.com/office/drawing/2014/main" id="{00000000-0008-0000-0600-000039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79</xdr:row>
      <xdr:rowOff>98879</xdr:rowOff>
    </xdr:from>
    <xdr:to>
      <xdr:col>120</xdr:col>
      <xdr:colOff>114300</xdr:colOff>
      <xdr:row>79</xdr:row>
      <xdr:rowOff>98879</xdr:rowOff>
    </xdr:to>
    <xdr:cxnSp macro="">
      <xdr:nvCxnSpPr>
        <xdr:cNvPr id="826" name="直線コネクタ 825">
          <a:extLst>
            <a:ext uri="{FF2B5EF4-FFF2-40B4-BE49-F238E27FC236}">
              <a16:creationId xmlns:a16="http://schemas.microsoft.com/office/drawing/2014/main" id="{00000000-0008-0000-0600-00003A030000}"/>
            </a:ext>
          </a:extLst>
        </xdr:cNvPr>
        <xdr:cNvCxnSpPr/>
      </xdr:nvCxnSpPr>
      <xdr:spPr>
        <a:xfrm>
          <a:off x="18288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78</xdr:row>
      <xdr:rowOff>128106</xdr:rowOff>
    </xdr:from>
    <xdr:ext cx="248786" cy="259045"/>
    <xdr:sp macro="" textlink="">
      <xdr:nvSpPr>
        <xdr:cNvPr id="827" name="テキスト ボックス 826">
          <a:extLst>
            <a:ext uri="{FF2B5EF4-FFF2-40B4-BE49-F238E27FC236}">
              <a16:creationId xmlns:a16="http://schemas.microsoft.com/office/drawing/2014/main" id="{00000000-0008-0000-0600-00003B030000}"/>
            </a:ext>
          </a:extLst>
        </xdr:cNvPr>
        <xdr:cNvSpPr txBox="1"/>
      </xdr:nvSpPr>
      <xdr:spPr>
        <a:xfrm>
          <a:off x="18039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115207</xdr:rowOff>
    </xdr:from>
    <xdr:to>
      <xdr:col>120</xdr:col>
      <xdr:colOff>114300</xdr:colOff>
      <xdr:row>77</xdr:row>
      <xdr:rowOff>115207</xdr:rowOff>
    </xdr:to>
    <xdr:cxnSp macro="">
      <xdr:nvCxnSpPr>
        <xdr:cNvPr id="828" name="直線コネクタ 827">
          <a:extLst>
            <a:ext uri="{FF2B5EF4-FFF2-40B4-BE49-F238E27FC236}">
              <a16:creationId xmlns:a16="http://schemas.microsoft.com/office/drawing/2014/main" id="{00000000-0008-0000-0600-00003C030000}"/>
            </a:ext>
          </a:extLst>
        </xdr:cNvPr>
        <xdr:cNvCxnSpPr/>
      </xdr:nvCxnSpPr>
      <xdr:spPr>
        <a:xfrm>
          <a:off x="18288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144434</xdr:rowOff>
    </xdr:from>
    <xdr:ext cx="531299" cy="259045"/>
    <xdr:sp macro="" textlink="">
      <xdr:nvSpPr>
        <xdr:cNvPr id="829" name="テキスト ボックス 828">
          <a:extLst>
            <a:ext uri="{FF2B5EF4-FFF2-40B4-BE49-F238E27FC236}">
              <a16:creationId xmlns:a16="http://schemas.microsoft.com/office/drawing/2014/main" id="{00000000-0008-0000-0600-00003D030000}"/>
            </a:ext>
          </a:extLst>
        </xdr:cNvPr>
        <xdr:cNvSpPr txBox="1"/>
      </xdr:nvSpPr>
      <xdr:spPr>
        <a:xfrm>
          <a:off x="17756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131535</xdr:rowOff>
    </xdr:from>
    <xdr:to>
      <xdr:col>120</xdr:col>
      <xdr:colOff>114300</xdr:colOff>
      <xdr:row>75</xdr:row>
      <xdr:rowOff>131535</xdr:rowOff>
    </xdr:to>
    <xdr:cxnSp macro="">
      <xdr:nvCxnSpPr>
        <xdr:cNvPr id="830" name="直線コネクタ 829">
          <a:extLst>
            <a:ext uri="{FF2B5EF4-FFF2-40B4-BE49-F238E27FC236}">
              <a16:creationId xmlns:a16="http://schemas.microsoft.com/office/drawing/2014/main" id="{00000000-0008-0000-0600-00003E030000}"/>
            </a:ext>
          </a:extLst>
        </xdr:cNvPr>
        <xdr:cNvCxnSpPr/>
      </xdr:nvCxnSpPr>
      <xdr:spPr>
        <a:xfrm>
          <a:off x="18288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74</xdr:row>
      <xdr:rowOff>160762</xdr:rowOff>
    </xdr:from>
    <xdr:ext cx="595419" cy="259045"/>
    <xdr:sp macro="" textlink="">
      <xdr:nvSpPr>
        <xdr:cNvPr id="831" name="テキスト ボックス 830">
          <a:extLst>
            <a:ext uri="{FF2B5EF4-FFF2-40B4-BE49-F238E27FC236}">
              <a16:creationId xmlns:a16="http://schemas.microsoft.com/office/drawing/2014/main" id="{00000000-0008-0000-0600-00003F030000}"/>
            </a:ext>
          </a:extLst>
        </xdr:cNvPr>
        <xdr:cNvSpPr txBox="1"/>
      </xdr:nvSpPr>
      <xdr:spPr>
        <a:xfrm>
          <a:off x="17692581" y="1284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147865</xdr:rowOff>
    </xdr:from>
    <xdr:to>
      <xdr:col>120</xdr:col>
      <xdr:colOff>114300</xdr:colOff>
      <xdr:row>73</xdr:row>
      <xdr:rowOff>147865</xdr:rowOff>
    </xdr:to>
    <xdr:cxnSp macro="">
      <xdr:nvCxnSpPr>
        <xdr:cNvPr id="832" name="直線コネクタ 831">
          <a:extLst>
            <a:ext uri="{FF2B5EF4-FFF2-40B4-BE49-F238E27FC236}">
              <a16:creationId xmlns:a16="http://schemas.microsoft.com/office/drawing/2014/main" id="{00000000-0008-0000-0600-000040030000}"/>
            </a:ext>
          </a:extLst>
        </xdr:cNvPr>
        <xdr:cNvCxnSpPr/>
      </xdr:nvCxnSpPr>
      <xdr:spPr>
        <a:xfrm>
          <a:off x="18288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73</xdr:row>
      <xdr:rowOff>5642</xdr:rowOff>
    </xdr:from>
    <xdr:ext cx="595419" cy="259045"/>
    <xdr:sp macro="" textlink="">
      <xdr:nvSpPr>
        <xdr:cNvPr id="833" name="テキスト ボックス 832">
          <a:extLst>
            <a:ext uri="{FF2B5EF4-FFF2-40B4-BE49-F238E27FC236}">
              <a16:creationId xmlns:a16="http://schemas.microsoft.com/office/drawing/2014/main" id="{00000000-0008-0000-0600-000041030000}"/>
            </a:ext>
          </a:extLst>
        </xdr:cNvPr>
        <xdr:cNvSpPr txBox="1"/>
      </xdr:nvSpPr>
      <xdr:spPr>
        <a:xfrm>
          <a:off x="17692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71</xdr:row>
      <xdr:rowOff>164193</xdr:rowOff>
    </xdr:from>
    <xdr:to>
      <xdr:col>120</xdr:col>
      <xdr:colOff>114300</xdr:colOff>
      <xdr:row>71</xdr:row>
      <xdr:rowOff>164193</xdr:rowOff>
    </xdr:to>
    <xdr:cxnSp macro="">
      <xdr:nvCxnSpPr>
        <xdr:cNvPr id="834" name="直線コネクタ 833">
          <a:extLst>
            <a:ext uri="{FF2B5EF4-FFF2-40B4-BE49-F238E27FC236}">
              <a16:creationId xmlns:a16="http://schemas.microsoft.com/office/drawing/2014/main" id="{00000000-0008-0000-0600-000042030000}"/>
            </a:ext>
          </a:extLst>
        </xdr:cNvPr>
        <xdr:cNvCxnSpPr/>
      </xdr:nvCxnSpPr>
      <xdr:spPr>
        <a:xfrm>
          <a:off x="18288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71</xdr:row>
      <xdr:rowOff>21970</xdr:rowOff>
    </xdr:from>
    <xdr:ext cx="595419" cy="259045"/>
    <xdr:sp macro="" textlink="">
      <xdr:nvSpPr>
        <xdr:cNvPr id="835" name="テキスト ボックス 834">
          <a:extLst>
            <a:ext uri="{FF2B5EF4-FFF2-40B4-BE49-F238E27FC236}">
              <a16:creationId xmlns:a16="http://schemas.microsoft.com/office/drawing/2014/main" id="{00000000-0008-0000-0600-000043030000}"/>
            </a:ext>
          </a:extLst>
        </xdr:cNvPr>
        <xdr:cNvSpPr txBox="1"/>
      </xdr:nvSpPr>
      <xdr:spPr>
        <a:xfrm>
          <a:off x="17692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9072</xdr:rowOff>
    </xdr:from>
    <xdr:to>
      <xdr:col>120</xdr:col>
      <xdr:colOff>114300</xdr:colOff>
      <xdr:row>70</xdr:row>
      <xdr:rowOff>9072</xdr:rowOff>
    </xdr:to>
    <xdr:cxnSp macro="">
      <xdr:nvCxnSpPr>
        <xdr:cNvPr id="836" name="直線コネクタ 835">
          <a:extLst>
            <a:ext uri="{FF2B5EF4-FFF2-40B4-BE49-F238E27FC236}">
              <a16:creationId xmlns:a16="http://schemas.microsoft.com/office/drawing/2014/main" id="{00000000-0008-0000-0600-000044030000}"/>
            </a:ext>
          </a:extLst>
        </xdr:cNvPr>
        <xdr:cNvCxnSpPr/>
      </xdr:nvCxnSpPr>
      <xdr:spPr>
        <a:xfrm>
          <a:off x="18288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69</xdr:row>
      <xdr:rowOff>38299</xdr:rowOff>
    </xdr:from>
    <xdr:ext cx="595419" cy="259045"/>
    <xdr:sp macro="" textlink="">
      <xdr:nvSpPr>
        <xdr:cNvPr id="837" name="テキスト ボックス 836">
          <a:extLst>
            <a:ext uri="{FF2B5EF4-FFF2-40B4-BE49-F238E27FC236}">
              <a16:creationId xmlns:a16="http://schemas.microsoft.com/office/drawing/2014/main" id="{00000000-0008-0000-0600-000045030000}"/>
            </a:ext>
          </a:extLst>
        </xdr:cNvPr>
        <xdr:cNvSpPr txBox="1"/>
      </xdr:nvSpPr>
      <xdr:spPr>
        <a:xfrm>
          <a:off x="17692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38" name="直線コネクタ 837">
          <a:extLst>
            <a:ext uri="{FF2B5EF4-FFF2-40B4-BE49-F238E27FC236}">
              <a16:creationId xmlns:a16="http://schemas.microsoft.com/office/drawing/2014/main" id="{00000000-0008-0000-0600-000046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39" name="テキスト ボックス 838">
          <a:extLst>
            <a:ext uri="{FF2B5EF4-FFF2-40B4-BE49-F238E27FC236}">
              <a16:creationId xmlns:a16="http://schemas.microsoft.com/office/drawing/2014/main" id="{00000000-0008-0000-0600-00004703000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40" name="繰出金グラフ枠">
          <a:extLst>
            <a:ext uri="{FF2B5EF4-FFF2-40B4-BE49-F238E27FC236}">
              <a16:creationId xmlns:a16="http://schemas.microsoft.com/office/drawing/2014/main" id="{00000000-0008-0000-0600-000048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76</xdr:row>
      <xdr:rowOff>78722</xdr:rowOff>
    </xdr:from>
    <xdr:to>
      <xdr:col>116</xdr:col>
      <xdr:colOff>62864</xdr:colOff>
      <xdr:row>78</xdr:row>
      <xdr:rowOff>78761</xdr:rowOff>
    </xdr:to>
    <xdr:cxnSp macro="">
      <xdr:nvCxnSpPr>
        <xdr:cNvPr id="841" name="直線コネクタ 840">
          <a:extLst>
            <a:ext uri="{FF2B5EF4-FFF2-40B4-BE49-F238E27FC236}">
              <a16:creationId xmlns:a16="http://schemas.microsoft.com/office/drawing/2014/main" id="{00000000-0008-0000-0600-000049030000}"/>
            </a:ext>
          </a:extLst>
        </xdr:cNvPr>
        <xdr:cNvCxnSpPr/>
      </xdr:nvCxnSpPr>
      <xdr:spPr>
        <a:xfrm flipV="1">
          <a:off x="22159595" y="13108922"/>
          <a:ext cx="1269" cy="3429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82588</xdr:rowOff>
    </xdr:from>
    <xdr:ext cx="534377" cy="259045"/>
    <xdr:sp macro="" textlink="">
      <xdr:nvSpPr>
        <xdr:cNvPr id="842" name="繰出金最小値テキスト">
          <a:extLst>
            <a:ext uri="{FF2B5EF4-FFF2-40B4-BE49-F238E27FC236}">
              <a16:creationId xmlns:a16="http://schemas.microsoft.com/office/drawing/2014/main" id="{00000000-0008-0000-0600-00004A030000}"/>
            </a:ext>
          </a:extLst>
        </xdr:cNvPr>
        <xdr:cNvSpPr txBox="1"/>
      </xdr:nvSpPr>
      <xdr:spPr>
        <a:xfrm>
          <a:off x="22212300" y="134556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29,330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78761</xdr:rowOff>
    </xdr:from>
    <xdr:to>
      <xdr:col>116</xdr:col>
      <xdr:colOff>152400</xdr:colOff>
      <xdr:row>78</xdr:row>
      <xdr:rowOff>78761</xdr:rowOff>
    </xdr:to>
    <xdr:cxnSp macro="">
      <xdr:nvCxnSpPr>
        <xdr:cNvPr id="843" name="直線コネクタ 842">
          <a:extLst>
            <a:ext uri="{FF2B5EF4-FFF2-40B4-BE49-F238E27FC236}">
              <a16:creationId xmlns:a16="http://schemas.microsoft.com/office/drawing/2014/main" id="{00000000-0008-0000-0600-00004B030000}"/>
            </a:ext>
          </a:extLst>
        </xdr:cNvPr>
        <xdr:cNvCxnSpPr/>
      </xdr:nvCxnSpPr>
      <xdr:spPr>
        <a:xfrm>
          <a:off x="22072600" y="134518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75</xdr:row>
      <xdr:rowOff>25399</xdr:rowOff>
    </xdr:from>
    <xdr:ext cx="534377" cy="259045"/>
    <xdr:sp macro="" textlink="">
      <xdr:nvSpPr>
        <xdr:cNvPr id="844" name="繰出金最大値テキスト">
          <a:extLst>
            <a:ext uri="{FF2B5EF4-FFF2-40B4-BE49-F238E27FC236}">
              <a16:creationId xmlns:a16="http://schemas.microsoft.com/office/drawing/2014/main" id="{00000000-0008-0000-0600-00004C030000}"/>
            </a:ext>
          </a:extLst>
        </xdr:cNvPr>
        <xdr:cNvSpPr txBox="1"/>
      </xdr:nvSpPr>
      <xdr:spPr>
        <a:xfrm>
          <a:off x="22212300" y="128841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81,836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76</xdr:row>
      <xdr:rowOff>78722</xdr:rowOff>
    </xdr:from>
    <xdr:to>
      <xdr:col>116</xdr:col>
      <xdr:colOff>152400</xdr:colOff>
      <xdr:row>76</xdr:row>
      <xdr:rowOff>78722</xdr:rowOff>
    </xdr:to>
    <xdr:cxnSp macro="">
      <xdr:nvCxnSpPr>
        <xdr:cNvPr id="845" name="直線コネクタ 844">
          <a:extLst>
            <a:ext uri="{FF2B5EF4-FFF2-40B4-BE49-F238E27FC236}">
              <a16:creationId xmlns:a16="http://schemas.microsoft.com/office/drawing/2014/main" id="{00000000-0008-0000-0600-00004D030000}"/>
            </a:ext>
          </a:extLst>
        </xdr:cNvPr>
        <xdr:cNvCxnSpPr/>
      </xdr:nvCxnSpPr>
      <xdr:spPr>
        <a:xfrm>
          <a:off x="22072600" y="131089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71</xdr:row>
      <xdr:rowOff>28254</xdr:rowOff>
    </xdr:from>
    <xdr:to>
      <xdr:col>116</xdr:col>
      <xdr:colOff>63500</xdr:colOff>
      <xdr:row>76</xdr:row>
      <xdr:rowOff>165441</xdr:rowOff>
    </xdr:to>
    <xdr:cxnSp macro="">
      <xdr:nvCxnSpPr>
        <xdr:cNvPr id="846" name="直線コネクタ 845">
          <a:extLst>
            <a:ext uri="{FF2B5EF4-FFF2-40B4-BE49-F238E27FC236}">
              <a16:creationId xmlns:a16="http://schemas.microsoft.com/office/drawing/2014/main" id="{00000000-0008-0000-0600-00004E030000}"/>
            </a:ext>
          </a:extLst>
        </xdr:cNvPr>
        <xdr:cNvCxnSpPr/>
      </xdr:nvCxnSpPr>
      <xdr:spPr>
        <a:xfrm>
          <a:off x="21323300" y="12201204"/>
          <a:ext cx="838200" cy="9944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77</xdr:row>
      <xdr:rowOff>55663</xdr:rowOff>
    </xdr:from>
    <xdr:ext cx="534377" cy="259045"/>
    <xdr:sp macro="" textlink="">
      <xdr:nvSpPr>
        <xdr:cNvPr id="847" name="繰出金平均値テキスト">
          <a:extLst>
            <a:ext uri="{FF2B5EF4-FFF2-40B4-BE49-F238E27FC236}">
              <a16:creationId xmlns:a16="http://schemas.microsoft.com/office/drawing/2014/main" id="{00000000-0008-0000-0600-00004F030000}"/>
            </a:ext>
          </a:extLst>
        </xdr:cNvPr>
        <xdr:cNvSpPr txBox="1"/>
      </xdr:nvSpPr>
      <xdr:spPr>
        <a:xfrm>
          <a:off x="22212300" y="1325731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48,036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77</xdr:row>
      <xdr:rowOff>77236</xdr:rowOff>
    </xdr:from>
    <xdr:to>
      <xdr:col>116</xdr:col>
      <xdr:colOff>114300</xdr:colOff>
      <xdr:row>78</xdr:row>
      <xdr:rowOff>7386</xdr:rowOff>
    </xdr:to>
    <xdr:sp macro="" textlink="">
      <xdr:nvSpPr>
        <xdr:cNvPr id="848" name="フローチャート: 判断 847">
          <a:extLst>
            <a:ext uri="{FF2B5EF4-FFF2-40B4-BE49-F238E27FC236}">
              <a16:creationId xmlns:a16="http://schemas.microsoft.com/office/drawing/2014/main" id="{00000000-0008-0000-0600-000050030000}"/>
            </a:ext>
          </a:extLst>
        </xdr:cNvPr>
        <xdr:cNvSpPr/>
      </xdr:nvSpPr>
      <xdr:spPr>
        <a:xfrm>
          <a:off x="22110700" y="132788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71</xdr:row>
      <xdr:rowOff>28254</xdr:rowOff>
    </xdr:from>
    <xdr:to>
      <xdr:col>111</xdr:col>
      <xdr:colOff>177800</xdr:colOff>
      <xdr:row>75</xdr:row>
      <xdr:rowOff>3343</xdr:rowOff>
    </xdr:to>
    <xdr:cxnSp macro="">
      <xdr:nvCxnSpPr>
        <xdr:cNvPr id="849" name="直線コネクタ 848">
          <a:extLst>
            <a:ext uri="{FF2B5EF4-FFF2-40B4-BE49-F238E27FC236}">
              <a16:creationId xmlns:a16="http://schemas.microsoft.com/office/drawing/2014/main" id="{00000000-0008-0000-0600-000051030000}"/>
            </a:ext>
          </a:extLst>
        </xdr:cNvPr>
        <xdr:cNvCxnSpPr/>
      </xdr:nvCxnSpPr>
      <xdr:spPr>
        <a:xfrm flipV="1">
          <a:off x="20434300" y="12201204"/>
          <a:ext cx="889000" cy="6608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77</xdr:row>
      <xdr:rowOff>33683</xdr:rowOff>
    </xdr:from>
    <xdr:to>
      <xdr:col>112</xdr:col>
      <xdr:colOff>38100</xdr:colOff>
      <xdr:row>77</xdr:row>
      <xdr:rowOff>135283</xdr:rowOff>
    </xdr:to>
    <xdr:sp macro="" textlink="">
      <xdr:nvSpPr>
        <xdr:cNvPr id="850" name="フローチャート: 判断 849">
          <a:extLst>
            <a:ext uri="{FF2B5EF4-FFF2-40B4-BE49-F238E27FC236}">
              <a16:creationId xmlns:a16="http://schemas.microsoft.com/office/drawing/2014/main" id="{00000000-0008-0000-0600-000052030000}"/>
            </a:ext>
          </a:extLst>
        </xdr:cNvPr>
        <xdr:cNvSpPr/>
      </xdr:nvSpPr>
      <xdr:spPr>
        <a:xfrm>
          <a:off x="21272500" y="132353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77</xdr:row>
      <xdr:rowOff>126410</xdr:rowOff>
    </xdr:from>
    <xdr:ext cx="534377" cy="259045"/>
    <xdr:sp macro="" textlink="">
      <xdr:nvSpPr>
        <xdr:cNvPr id="851" name="テキスト ボックス 850">
          <a:extLst>
            <a:ext uri="{FF2B5EF4-FFF2-40B4-BE49-F238E27FC236}">
              <a16:creationId xmlns:a16="http://schemas.microsoft.com/office/drawing/2014/main" id="{00000000-0008-0000-0600-000053030000}"/>
            </a:ext>
          </a:extLst>
        </xdr:cNvPr>
        <xdr:cNvSpPr txBox="1"/>
      </xdr:nvSpPr>
      <xdr:spPr>
        <a:xfrm>
          <a:off x="21056111" y="133280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54,704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75</xdr:row>
      <xdr:rowOff>3343</xdr:rowOff>
    </xdr:from>
    <xdr:to>
      <xdr:col>107</xdr:col>
      <xdr:colOff>50800</xdr:colOff>
      <xdr:row>75</xdr:row>
      <xdr:rowOff>20325</xdr:rowOff>
    </xdr:to>
    <xdr:cxnSp macro="">
      <xdr:nvCxnSpPr>
        <xdr:cNvPr id="852" name="直線コネクタ 851">
          <a:extLst>
            <a:ext uri="{FF2B5EF4-FFF2-40B4-BE49-F238E27FC236}">
              <a16:creationId xmlns:a16="http://schemas.microsoft.com/office/drawing/2014/main" id="{00000000-0008-0000-0600-000054030000}"/>
            </a:ext>
          </a:extLst>
        </xdr:cNvPr>
        <xdr:cNvCxnSpPr/>
      </xdr:nvCxnSpPr>
      <xdr:spPr>
        <a:xfrm flipV="1">
          <a:off x="19545300" y="12862093"/>
          <a:ext cx="889000" cy="169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77</xdr:row>
      <xdr:rowOff>39816</xdr:rowOff>
    </xdr:from>
    <xdr:to>
      <xdr:col>107</xdr:col>
      <xdr:colOff>101600</xdr:colOff>
      <xdr:row>77</xdr:row>
      <xdr:rowOff>141416</xdr:rowOff>
    </xdr:to>
    <xdr:sp macro="" textlink="">
      <xdr:nvSpPr>
        <xdr:cNvPr id="853" name="フローチャート: 判断 852">
          <a:extLst>
            <a:ext uri="{FF2B5EF4-FFF2-40B4-BE49-F238E27FC236}">
              <a16:creationId xmlns:a16="http://schemas.microsoft.com/office/drawing/2014/main" id="{00000000-0008-0000-0600-000055030000}"/>
            </a:ext>
          </a:extLst>
        </xdr:cNvPr>
        <xdr:cNvSpPr/>
      </xdr:nvSpPr>
      <xdr:spPr>
        <a:xfrm>
          <a:off x="20383500" y="132414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77</xdr:row>
      <xdr:rowOff>132543</xdr:rowOff>
    </xdr:from>
    <xdr:ext cx="534377" cy="259045"/>
    <xdr:sp macro="" textlink="">
      <xdr:nvSpPr>
        <xdr:cNvPr id="854" name="テキスト ボックス 853">
          <a:extLst>
            <a:ext uri="{FF2B5EF4-FFF2-40B4-BE49-F238E27FC236}">
              <a16:creationId xmlns:a16="http://schemas.microsoft.com/office/drawing/2014/main" id="{00000000-0008-0000-0600-000056030000}"/>
            </a:ext>
          </a:extLst>
        </xdr:cNvPr>
        <xdr:cNvSpPr txBox="1"/>
      </xdr:nvSpPr>
      <xdr:spPr>
        <a:xfrm>
          <a:off x="20167111" y="133341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53,765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75</xdr:row>
      <xdr:rowOff>20325</xdr:rowOff>
    </xdr:from>
    <xdr:to>
      <xdr:col>102</xdr:col>
      <xdr:colOff>114300</xdr:colOff>
      <xdr:row>75</xdr:row>
      <xdr:rowOff>31514</xdr:rowOff>
    </xdr:to>
    <xdr:cxnSp macro="">
      <xdr:nvCxnSpPr>
        <xdr:cNvPr id="855" name="直線コネクタ 854">
          <a:extLst>
            <a:ext uri="{FF2B5EF4-FFF2-40B4-BE49-F238E27FC236}">
              <a16:creationId xmlns:a16="http://schemas.microsoft.com/office/drawing/2014/main" id="{00000000-0008-0000-0600-000057030000}"/>
            </a:ext>
          </a:extLst>
        </xdr:cNvPr>
        <xdr:cNvCxnSpPr/>
      </xdr:nvCxnSpPr>
      <xdr:spPr>
        <a:xfrm flipV="1">
          <a:off x="18656300" y="12879075"/>
          <a:ext cx="889000" cy="111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77</xdr:row>
      <xdr:rowOff>42396</xdr:rowOff>
    </xdr:from>
    <xdr:to>
      <xdr:col>102</xdr:col>
      <xdr:colOff>165100</xdr:colOff>
      <xdr:row>77</xdr:row>
      <xdr:rowOff>143996</xdr:rowOff>
    </xdr:to>
    <xdr:sp macro="" textlink="">
      <xdr:nvSpPr>
        <xdr:cNvPr id="856" name="フローチャート: 判断 855">
          <a:extLst>
            <a:ext uri="{FF2B5EF4-FFF2-40B4-BE49-F238E27FC236}">
              <a16:creationId xmlns:a16="http://schemas.microsoft.com/office/drawing/2014/main" id="{00000000-0008-0000-0600-000058030000}"/>
            </a:ext>
          </a:extLst>
        </xdr:cNvPr>
        <xdr:cNvSpPr/>
      </xdr:nvSpPr>
      <xdr:spPr>
        <a:xfrm>
          <a:off x="19494500" y="132440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77</xdr:row>
      <xdr:rowOff>135123</xdr:rowOff>
    </xdr:from>
    <xdr:ext cx="534377" cy="259045"/>
    <xdr:sp macro="" textlink="">
      <xdr:nvSpPr>
        <xdr:cNvPr id="857" name="テキスト ボックス 856">
          <a:extLst>
            <a:ext uri="{FF2B5EF4-FFF2-40B4-BE49-F238E27FC236}">
              <a16:creationId xmlns:a16="http://schemas.microsoft.com/office/drawing/2014/main" id="{00000000-0008-0000-0600-000059030000}"/>
            </a:ext>
          </a:extLst>
        </xdr:cNvPr>
        <xdr:cNvSpPr txBox="1"/>
      </xdr:nvSpPr>
      <xdr:spPr>
        <a:xfrm>
          <a:off x="19278111" y="133367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53,370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77</xdr:row>
      <xdr:rowOff>41097</xdr:rowOff>
    </xdr:from>
    <xdr:to>
      <xdr:col>98</xdr:col>
      <xdr:colOff>38100</xdr:colOff>
      <xdr:row>77</xdr:row>
      <xdr:rowOff>142697</xdr:rowOff>
    </xdr:to>
    <xdr:sp macro="" textlink="">
      <xdr:nvSpPr>
        <xdr:cNvPr id="858" name="フローチャート: 判断 857">
          <a:extLst>
            <a:ext uri="{FF2B5EF4-FFF2-40B4-BE49-F238E27FC236}">
              <a16:creationId xmlns:a16="http://schemas.microsoft.com/office/drawing/2014/main" id="{00000000-0008-0000-0600-00005A030000}"/>
            </a:ext>
          </a:extLst>
        </xdr:cNvPr>
        <xdr:cNvSpPr/>
      </xdr:nvSpPr>
      <xdr:spPr>
        <a:xfrm>
          <a:off x="18605500" y="132427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77</xdr:row>
      <xdr:rowOff>133824</xdr:rowOff>
    </xdr:from>
    <xdr:ext cx="534377" cy="259045"/>
    <xdr:sp macro="" textlink="">
      <xdr:nvSpPr>
        <xdr:cNvPr id="859" name="テキスト ボックス 858">
          <a:extLst>
            <a:ext uri="{FF2B5EF4-FFF2-40B4-BE49-F238E27FC236}">
              <a16:creationId xmlns:a16="http://schemas.microsoft.com/office/drawing/2014/main" id="{00000000-0008-0000-0600-00005B030000}"/>
            </a:ext>
          </a:extLst>
        </xdr:cNvPr>
        <xdr:cNvSpPr txBox="1"/>
      </xdr:nvSpPr>
      <xdr:spPr>
        <a:xfrm>
          <a:off x="18389111" y="133354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53,569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60" name="テキスト ボックス 859">
          <a:extLst>
            <a:ext uri="{FF2B5EF4-FFF2-40B4-BE49-F238E27FC236}">
              <a16:creationId xmlns:a16="http://schemas.microsoft.com/office/drawing/2014/main" id="{00000000-0008-0000-0600-00005C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61" name="テキスト ボックス 860">
          <a:extLst>
            <a:ext uri="{FF2B5EF4-FFF2-40B4-BE49-F238E27FC236}">
              <a16:creationId xmlns:a16="http://schemas.microsoft.com/office/drawing/2014/main" id="{00000000-0008-0000-0600-00005D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62" name="テキスト ボックス 861">
          <a:extLst>
            <a:ext uri="{FF2B5EF4-FFF2-40B4-BE49-F238E27FC236}">
              <a16:creationId xmlns:a16="http://schemas.microsoft.com/office/drawing/2014/main" id="{00000000-0008-0000-0600-00005E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63" name="テキスト ボックス 862">
          <a:extLst>
            <a:ext uri="{FF2B5EF4-FFF2-40B4-BE49-F238E27FC236}">
              <a16:creationId xmlns:a16="http://schemas.microsoft.com/office/drawing/2014/main" id="{00000000-0008-0000-0600-00005F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64" name="テキスト ボックス 863">
          <a:extLst>
            <a:ext uri="{FF2B5EF4-FFF2-40B4-BE49-F238E27FC236}">
              <a16:creationId xmlns:a16="http://schemas.microsoft.com/office/drawing/2014/main" id="{00000000-0008-0000-0600-000060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76</xdr:row>
      <xdr:rowOff>114641</xdr:rowOff>
    </xdr:from>
    <xdr:to>
      <xdr:col>116</xdr:col>
      <xdr:colOff>114300</xdr:colOff>
      <xdr:row>77</xdr:row>
      <xdr:rowOff>44791</xdr:rowOff>
    </xdr:to>
    <xdr:sp macro="" textlink="">
      <xdr:nvSpPr>
        <xdr:cNvPr id="865" name="楕円 864">
          <a:extLst>
            <a:ext uri="{FF2B5EF4-FFF2-40B4-BE49-F238E27FC236}">
              <a16:creationId xmlns:a16="http://schemas.microsoft.com/office/drawing/2014/main" id="{00000000-0008-0000-0600-000061030000}"/>
            </a:ext>
          </a:extLst>
        </xdr:cNvPr>
        <xdr:cNvSpPr/>
      </xdr:nvSpPr>
      <xdr:spPr>
        <a:xfrm>
          <a:off x="22110700" y="131448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76</xdr:row>
      <xdr:rowOff>29568</xdr:rowOff>
    </xdr:from>
    <xdr:ext cx="534377" cy="259045"/>
    <xdr:sp macro="" textlink="">
      <xdr:nvSpPr>
        <xdr:cNvPr id="866" name="繰出金該当値テキスト">
          <a:extLst>
            <a:ext uri="{FF2B5EF4-FFF2-40B4-BE49-F238E27FC236}">
              <a16:creationId xmlns:a16="http://schemas.microsoft.com/office/drawing/2014/main" id="{00000000-0008-0000-0600-000062030000}"/>
            </a:ext>
          </a:extLst>
        </xdr:cNvPr>
        <xdr:cNvSpPr txBox="1"/>
      </xdr:nvSpPr>
      <xdr:spPr>
        <a:xfrm>
          <a:off x="22212300" y="130597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68,559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70</xdr:row>
      <xdr:rowOff>148904</xdr:rowOff>
    </xdr:from>
    <xdr:to>
      <xdr:col>112</xdr:col>
      <xdr:colOff>38100</xdr:colOff>
      <xdr:row>71</xdr:row>
      <xdr:rowOff>79054</xdr:rowOff>
    </xdr:to>
    <xdr:sp macro="" textlink="">
      <xdr:nvSpPr>
        <xdr:cNvPr id="867" name="楕円 866">
          <a:extLst>
            <a:ext uri="{FF2B5EF4-FFF2-40B4-BE49-F238E27FC236}">
              <a16:creationId xmlns:a16="http://schemas.microsoft.com/office/drawing/2014/main" id="{00000000-0008-0000-0600-000063030000}"/>
            </a:ext>
          </a:extLst>
        </xdr:cNvPr>
        <xdr:cNvSpPr/>
      </xdr:nvSpPr>
      <xdr:spPr>
        <a:xfrm>
          <a:off x="21272500" y="121504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68795</xdr:colOff>
      <xdr:row>69</xdr:row>
      <xdr:rowOff>95581</xdr:rowOff>
    </xdr:from>
    <xdr:ext cx="599010" cy="259045"/>
    <xdr:sp macro="" textlink="">
      <xdr:nvSpPr>
        <xdr:cNvPr id="868" name="テキスト ボックス 867">
          <a:extLst>
            <a:ext uri="{FF2B5EF4-FFF2-40B4-BE49-F238E27FC236}">
              <a16:creationId xmlns:a16="http://schemas.microsoft.com/office/drawing/2014/main" id="{00000000-0008-0000-0600-000064030000}"/>
            </a:ext>
          </a:extLst>
        </xdr:cNvPr>
        <xdr:cNvSpPr txBox="1"/>
      </xdr:nvSpPr>
      <xdr:spPr>
        <a:xfrm>
          <a:off x="21023795" y="119256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220,813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74</xdr:row>
      <xdr:rowOff>123993</xdr:rowOff>
    </xdr:from>
    <xdr:to>
      <xdr:col>107</xdr:col>
      <xdr:colOff>101600</xdr:colOff>
      <xdr:row>75</xdr:row>
      <xdr:rowOff>54143</xdr:rowOff>
    </xdr:to>
    <xdr:sp macro="" textlink="">
      <xdr:nvSpPr>
        <xdr:cNvPr id="869" name="楕円 868">
          <a:extLst>
            <a:ext uri="{FF2B5EF4-FFF2-40B4-BE49-F238E27FC236}">
              <a16:creationId xmlns:a16="http://schemas.microsoft.com/office/drawing/2014/main" id="{00000000-0008-0000-0600-000065030000}"/>
            </a:ext>
          </a:extLst>
        </xdr:cNvPr>
        <xdr:cNvSpPr/>
      </xdr:nvSpPr>
      <xdr:spPr>
        <a:xfrm>
          <a:off x="20383500" y="128112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132295</xdr:colOff>
      <xdr:row>73</xdr:row>
      <xdr:rowOff>70670</xdr:rowOff>
    </xdr:from>
    <xdr:ext cx="599010" cy="259045"/>
    <xdr:sp macro="" textlink="">
      <xdr:nvSpPr>
        <xdr:cNvPr id="870" name="テキスト ボックス 869">
          <a:extLst>
            <a:ext uri="{FF2B5EF4-FFF2-40B4-BE49-F238E27FC236}">
              <a16:creationId xmlns:a16="http://schemas.microsoft.com/office/drawing/2014/main" id="{00000000-0008-0000-0600-000066030000}"/>
            </a:ext>
          </a:extLst>
        </xdr:cNvPr>
        <xdr:cNvSpPr txBox="1"/>
      </xdr:nvSpPr>
      <xdr:spPr>
        <a:xfrm>
          <a:off x="20134795" y="125865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119,627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74</xdr:row>
      <xdr:rowOff>140975</xdr:rowOff>
    </xdr:from>
    <xdr:to>
      <xdr:col>102</xdr:col>
      <xdr:colOff>165100</xdr:colOff>
      <xdr:row>75</xdr:row>
      <xdr:rowOff>71125</xdr:rowOff>
    </xdr:to>
    <xdr:sp macro="" textlink="">
      <xdr:nvSpPr>
        <xdr:cNvPr id="871" name="楕円 870">
          <a:extLst>
            <a:ext uri="{FF2B5EF4-FFF2-40B4-BE49-F238E27FC236}">
              <a16:creationId xmlns:a16="http://schemas.microsoft.com/office/drawing/2014/main" id="{00000000-0008-0000-0600-000067030000}"/>
            </a:ext>
          </a:extLst>
        </xdr:cNvPr>
        <xdr:cNvSpPr/>
      </xdr:nvSpPr>
      <xdr:spPr>
        <a:xfrm>
          <a:off x="19494500" y="128282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5295</xdr:colOff>
      <xdr:row>73</xdr:row>
      <xdr:rowOff>87652</xdr:rowOff>
    </xdr:from>
    <xdr:ext cx="599010" cy="259045"/>
    <xdr:sp macro="" textlink="">
      <xdr:nvSpPr>
        <xdr:cNvPr id="872" name="テキスト ボックス 871">
          <a:extLst>
            <a:ext uri="{FF2B5EF4-FFF2-40B4-BE49-F238E27FC236}">
              <a16:creationId xmlns:a16="http://schemas.microsoft.com/office/drawing/2014/main" id="{00000000-0008-0000-0600-000068030000}"/>
            </a:ext>
          </a:extLst>
        </xdr:cNvPr>
        <xdr:cNvSpPr txBox="1"/>
      </xdr:nvSpPr>
      <xdr:spPr>
        <a:xfrm>
          <a:off x="19245795" y="126035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117,027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74</xdr:row>
      <xdr:rowOff>152164</xdr:rowOff>
    </xdr:from>
    <xdr:to>
      <xdr:col>98</xdr:col>
      <xdr:colOff>38100</xdr:colOff>
      <xdr:row>75</xdr:row>
      <xdr:rowOff>82314</xdr:rowOff>
    </xdr:to>
    <xdr:sp macro="" textlink="">
      <xdr:nvSpPr>
        <xdr:cNvPr id="873" name="楕円 872">
          <a:extLst>
            <a:ext uri="{FF2B5EF4-FFF2-40B4-BE49-F238E27FC236}">
              <a16:creationId xmlns:a16="http://schemas.microsoft.com/office/drawing/2014/main" id="{00000000-0008-0000-0600-000069030000}"/>
            </a:ext>
          </a:extLst>
        </xdr:cNvPr>
        <xdr:cNvSpPr/>
      </xdr:nvSpPr>
      <xdr:spPr>
        <a:xfrm>
          <a:off x="18605500" y="128394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68795</xdr:colOff>
      <xdr:row>73</xdr:row>
      <xdr:rowOff>98841</xdr:rowOff>
    </xdr:from>
    <xdr:ext cx="599010" cy="259045"/>
    <xdr:sp macro="" textlink="">
      <xdr:nvSpPr>
        <xdr:cNvPr id="874" name="テキスト ボックス 873">
          <a:extLst>
            <a:ext uri="{FF2B5EF4-FFF2-40B4-BE49-F238E27FC236}">
              <a16:creationId xmlns:a16="http://schemas.microsoft.com/office/drawing/2014/main" id="{00000000-0008-0000-0600-00006A030000}"/>
            </a:ext>
          </a:extLst>
        </xdr:cNvPr>
        <xdr:cNvSpPr txBox="1"/>
      </xdr:nvSpPr>
      <xdr:spPr>
        <a:xfrm>
          <a:off x="18356795" y="126146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115,314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75" name="正方形/長方形 874">
          <a:extLst>
            <a:ext uri="{FF2B5EF4-FFF2-40B4-BE49-F238E27FC236}">
              <a16:creationId xmlns:a16="http://schemas.microsoft.com/office/drawing/2014/main" id="{00000000-0008-0000-0600-00006B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76" name="正方形/長方形 875">
          <a:extLst>
            <a:ext uri="{FF2B5EF4-FFF2-40B4-BE49-F238E27FC236}">
              <a16:creationId xmlns:a16="http://schemas.microsoft.com/office/drawing/2014/main" id="{00000000-0008-0000-0600-00006C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77" name="正方形/長方形 876">
          <a:extLst>
            <a:ext uri="{FF2B5EF4-FFF2-40B4-BE49-F238E27FC236}">
              <a16:creationId xmlns:a16="http://schemas.microsoft.com/office/drawing/2014/main" id="{00000000-0008-0000-0600-00006D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78" name="正方形/長方形 877">
          <a:extLst>
            <a:ext uri="{FF2B5EF4-FFF2-40B4-BE49-F238E27FC236}">
              <a16:creationId xmlns:a16="http://schemas.microsoft.com/office/drawing/2014/main" id="{00000000-0008-0000-0600-00006E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79" name="正方形/長方形 878">
          <a:extLst>
            <a:ext uri="{FF2B5EF4-FFF2-40B4-BE49-F238E27FC236}">
              <a16:creationId xmlns:a16="http://schemas.microsoft.com/office/drawing/2014/main" id="{00000000-0008-0000-0600-00006F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80" name="正方形/長方形 879">
          <a:extLst>
            <a:ext uri="{FF2B5EF4-FFF2-40B4-BE49-F238E27FC236}">
              <a16:creationId xmlns:a16="http://schemas.microsoft.com/office/drawing/2014/main" id="{00000000-0008-0000-0600-000070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81" name="正方形/長方形 880">
          <a:extLst>
            <a:ext uri="{FF2B5EF4-FFF2-40B4-BE49-F238E27FC236}">
              <a16:creationId xmlns:a16="http://schemas.microsoft.com/office/drawing/2014/main" id="{00000000-0008-0000-0600-000071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82" name="正方形/長方形 881">
          <a:extLst>
            <a:ext uri="{FF2B5EF4-FFF2-40B4-BE49-F238E27FC236}">
              <a16:creationId xmlns:a16="http://schemas.microsoft.com/office/drawing/2014/main" id="{00000000-0008-0000-0600-000072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83" name="テキスト ボックス 882">
          <a:extLst>
            <a:ext uri="{FF2B5EF4-FFF2-40B4-BE49-F238E27FC236}">
              <a16:creationId xmlns:a16="http://schemas.microsoft.com/office/drawing/2014/main" id="{00000000-0008-0000-0600-000073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84" name="直線コネクタ 883">
          <a:extLst>
            <a:ext uri="{FF2B5EF4-FFF2-40B4-BE49-F238E27FC236}">
              <a16:creationId xmlns:a16="http://schemas.microsoft.com/office/drawing/2014/main" id="{00000000-0008-0000-0600-000074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85" name="直線コネクタ 884">
          <a:extLst>
            <a:ext uri="{FF2B5EF4-FFF2-40B4-BE49-F238E27FC236}">
              <a16:creationId xmlns:a16="http://schemas.microsoft.com/office/drawing/2014/main" id="{00000000-0008-0000-0600-000075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86" name="テキスト ボックス 885">
          <a:extLst>
            <a:ext uri="{FF2B5EF4-FFF2-40B4-BE49-F238E27FC236}">
              <a16:creationId xmlns:a16="http://schemas.microsoft.com/office/drawing/2014/main" id="{00000000-0008-0000-0600-000076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87" name="直線コネクタ 886">
          <a:extLst>
            <a:ext uri="{FF2B5EF4-FFF2-40B4-BE49-F238E27FC236}">
              <a16:creationId xmlns:a16="http://schemas.microsoft.com/office/drawing/2014/main" id="{00000000-0008-0000-0600-000077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88" name="テキスト ボックス 887">
          <a:extLst>
            <a:ext uri="{FF2B5EF4-FFF2-40B4-BE49-F238E27FC236}">
              <a16:creationId xmlns:a16="http://schemas.microsoft.com/office/drawing/2014/main" id="{00000000-0008-0000-0600-000078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89" name="前年度繰上充用金グラフ枠">
          <a:extLst>
            <a:ext uri="{FF2B5EF4-FFF2-40B4-BE49-F238E27FC236}">
              <a16:creationId xmlns:a16="http://schemas.microsoft.com/office/drawing/2014/main" id="{00000000-0008-0000-0600-000079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90" name="直線コネクタ 889">
          <a:extLst>
            <a:ext uri="{FF2B5EF4-FFF2-40B4-BE49-F238E27FC236}">
              <a16:creationId xmlns:a16="http://schemas.microsoft.com/office/drawing/2014/main" id="{00000000-0008-0000-0600-00007A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891" name="前年度繰上充用金最小値テキスト">
          <a:extLst>
            <a:ext uri="{FF2B5EF4-FFF2-40B4-BE49-F238E27FC236}">
              <a16:creationId xmlns:a16="http://schemas.microsoft.com/office/drawing/2014/main" id="{00000000-0008-0000-0600-00007B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2" name="直線コネクタ 891">
          <a:extLst>
            <a:ext uri="{FF2B5EF4-FFF2-40B4-BE49-F238E27FC236}">
              <a16:creationId xmlns:a16="http://schemas.microsoft.com/office/drawing/2014/main" id="{00000000-0008-0000-0600-00007C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893" name="前年度繰上充用金最大値テキスト">
          <a:extLst>
            <a:ext uri="{FF2B5EF4-FFF2-40B4-BE49-F238E27FC236}">
              <a16:creationId xmlns:a16="http://schemas.microsoft.com/office/drawing/2014/main" id="{00000000-0008-0000-0600-00007D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4" name="直線コネクタ 893">
          <a:extLst>
            <a:ext uri="{FF2B5EF4-FFF2-40B4-BE49-F238E27FC236}">
              <a16:creationId xmlns:a16="http://schemas.microsoft.com/office/drawing/2014/main" id="{00000000-0008-0000-0600-00007E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895" name="直線コネクタ 894">
          <a:extLst>
            <a:ext uri="{FF2B5EF4-FFF2-40B4-BE49-F238E27FC236}">
              <a16:creationId xmlns:a16="http://schemas.microsoft.com/office/drawing/2014/main" id="{00000000-0008-0000-0600-00007F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896" name="前年度繰上充用金平均値テキスト">
          <a:extLst>
            <a:ext uri="{FF2B5EF4-FFF2-40B4-BE49-F238E27FC236}">
              <a16:creationId xmlns:a16="http://schemas.microsoft.com/office/drawing/2014/main" id="{00000000-0008-0000-0600-000080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897" name="フローチャート: 判断 896">
          <a:extLst>
            <a:ext uri="{FF2B5EF4-FFF2-40B4-BE49-F238E27FC236}">
              <a16:creationId xmlns:a16="http://schemas.microsoft.com/office/drawing/2014/main" id="{00000000-0008-0000-0600-000081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898" name="直線コネクタ 897">
          <a:extLst>
            <a:ext uri="{FF2B5EF4-FFF2-40B4-BE49-F238E27FC236}">
              <a16:creationId xmlns:a16="http://schemas.microsoft.com/office/drawing/2014/main" id="{00000000-0008-0000-0600-000082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899" name="フローチャート: 判断 898">
          <a:extLst>
            <a:ext uri="{FF2B5EF4-FFF2-40B4-BE49-F238E27FC236}">
              <a16:creationId xmlns:a16="http://schemas.microsoft.com/office/drawing/2014/main" id="{00000000-0008-0000-0600-000083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00" name="テキスト ボックス 899">
          <a:extLst>
            <a:ext uri="{FF2B5EF4-FFF2-40B4-BE49-F238E27FC236}">
              <a16:creationId xmlns:a16="http://schemas.microsoft.com/office/drawing/2014/main" id="{00000000-0008-0000-0600-000084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01" name="直線コネクタ 900">
          <a:extLst>
            <a:ext uri="{FF2B5EF4-FFF2-40B4-BE49-F238E27FC236}">
              <a16:creationId xmlns:a16="http://schemas.microsoft.com/office/drawing/2014/main" id="{00000000-0008-0000-0600-000085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02" name="フローチャート: 判断 901">
          <a:extLst>
            <a:ext uri="{FF2B5EF4-FFF2-40B4-BE49-F238E27FC236}">
              <a16:creationId xmlns:a16="http://schemas.microsoft.com/office/drawing/2014/main" id="{00000000-0008-0000-0600-000086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03" name="テキスト ボックス 902">
          <a:extLst>
            <a:ext uri="{FF2B5EF4-FFF2-40B4-BE49-F238E27FC236}">
              <a16:creationId xmlns:a16="http://schemas.microsoft.com/office/drawing/2014/main" id="{00000000-0008-0000-0600-000087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04" name="直線コネクタ 903">
          <a:extLst>
            <a:ext uri="{FF2B5EF4-FFF2-40B4-BE49-F238E27FC236}">
              <a16:creationId xmlns:a16="http://schemas.microsoft.com/office/drawing/2014/main" id="{00000000-0008-0000-0600-000088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05" name="フローチャート: 判断 904">
          <a:extLst>
            <a:ext uri="{FF2B5EF4-FFF2-40B4-BE49-F238E27FC236}">
              <a16:creationId xmlns:a16="http://schemas.microsoft.com/office/drawing/2014/main" id="{00000000-0008-0000-0600-000089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06" name="テキスト ボックス 905">
          <a:extLst>
            <a:ext uri="{FF2B5EF4-FFF2-40B4-BE49-F238E27FC236}">
              <a16:creationId xmlns:a16="http://schemas.microsoft.com/office/drawing/2014/main" id="{00000000-0008-0000-0600-00008A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07" name="フローチャート: 判断 906">
          <a:extLst>
            <a:ext uri="{FF2B5EF4-FFF2-40B4-BE49-F238E27FC236}">
              <a16:creationId xmlns:a16="http://schemas.microsoft.com/office/drawing/2014/main" id="{00000000-0008-0000-0600-00008B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08" name="テキスト ボックス 907">
          <a:extLst>
            <a:ext uri="{FF2B5EF4-FFF2-40B4-BE49-F238E27FC236}">
              <a16:creationId xmlns:a16="http://schemas.microsoft.com/office/drawing/2014/main" id="{00000000-0008-0000-0600-00008C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09" name="テキスト ボックス 908">
          <a:extLst>
            <a:ext uri="{FF2B5EF4-FFF2-40B4-BE49-F238E27FC236}">
              <a16:creationId xmlns:a16="http://schemas.microsoft.com/office/drawing/2014/main" id="{00000000-0008-0000-0600-00008D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10" name="テキスト ボックス 909">
          <a:extLst>
            <a:ext uri="{FF2B5EF4-FFF2-40B4-BE49-F238E27FC236}">
              <a16:creationId xmlns:a16="http://schemas.microsoft.com/office/drawing/2014/main" id="{00000000-0008-0000-0600-00008E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11" name="テキスト ボックス 910">
          <a:extLst>
            <a:ext uri="{FF2B5EF4-FFF2-40B4-BE49-F238E27FC236}">
              <a16:creationId xmlns:a16="http://schemas.microsoft.com/office/drawing/2014/main" id="{00000000-0008-0000-0600-00008F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12" name="テキスト ボックス 911">
          <a:extLst>
            <a:ext uri="{FF2B5EF4-FFF2-40B4-BE49-F238E27FC236}">
              <a16:creationId xmlns:a16="http://schemas.microsoft.com/office/drawing/2014/main" id="{00000000-0008-0000-0600-000090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13" name="テキスト ボックス 912">
          <a:extLst>
            <a:ext uri="{FF2B5EF4-FFF2-40B4-BE49-F238E27FC236}">
              <a16:creationId xmlns:a16="http://schemas.microsoft.com/office/drawing/2014/main" id="{00000000-0008-0000-0600-000091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4" name="楕円 913">
          <a:extLst>
            <a:ext uri="{FF2B5EF4-FFF2-40B4-BE49-F238E27FC236}">
              <a16:creationId xmlns:a16="http://schemas.microsoft.com/office/drawing/2014/main" id="{00000000-0008-0000-0600-000092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15" name="前年度繰上充用金該当値テキスト">
          <a:extLst>
            <a:ext uri="{FF2B5EF4-FFF2-40B4-BE49-F238E27FC236}">
              <a16:creationId xmlns:a16="http://schemas.microsoft.com/office/drawing/2014/main" id="{00000000-0008-0000-0600-000093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16" name="楕円 915">
          <a:extLst>
            <a:ext uri="{FF2B5EF4-FFF2-40B4-BE49-F238E27FC236}">
              <a16:creationId xmlns:a16="http://schemas.microsoft.com/office/drawing/2014/main" id="{00000000-0008-0000-0600-000094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17" name="テキスト ボックス 916">
          <a:extLst>
            <a:ext uri="{FF2B5EF4-FFF2-40B4-BE49-F238E27FC236}">
              <a16:creationId xmlns:a16="http://schemas.microsoft.com/office/drawing/2014/main" id="{00000000-0008-0000-0600-000095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18" name="楕円 917">
          <a:extLst>
            <a:ext uri="{FF2B5EF4-FFF2-40B4-BE49-F238E27FC236}">
              <a16:creationId xmlns:a16="http://schemas.microsoft.com/office/drawing/2014/main" id="{00000000-0008-0000-0600-000096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19" name="テキスト ボックス 918">
          <a:extLst>
            <a:ext uri="{FF2B5EF4-FFF2-40B4-BE49-F238E27FC236}">
              <a16:creationId xmlns:a16="http://schemas.microsoft.com/office/drawing/2014/main" id="{00000000-0008-0000-0600-000097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20" name="楕円 919">
          <a:extLst>
            <a:ext uri="{FF2B5EF4-FFF2-40B4-BE49-F238E27FC236}">
              <a16:creationId xmlns:a16="http://schemas.microsoft.com/office/drawing/2014/main" id="{00000000-0008-0000-0600-000098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21" name="テキスト ボックス 920">
          <a:extLst>
            <a:ext uri="{FF2B5EF4-FFF2-40B4-BE49-F238E27FC236}">
              <a16:creationId xmlns:a16="http://schemas.microsoft.com/office/drawing/2014/main" id="{00000000-0008-0000-0600-000099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2" name="楕円 921">
          <a:extLst>
            <a:ext uri="{FF2B5EF4-FFF2-40B4-BE49-F238E27FC236}">
              <a16:creationId xmlns:a16="http://schemas.microsoft.com/office/drawing/2014/main" id="{00000000-0008-0000-0600-00009A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23" name="テキスト ボックス 922">
          <a:extLst>
            <a:ext uri="{FF2B5EF4-FFF2-40B4-BE49-F238E27FC236}">
              <a16:creationId xmlns:a16="http://schemas.microsoft.com/office/drawing/2014/main" id="{00000000-0008-0000-0600-00009B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24" name="正方形/長方形 923">
          <a:extLst>
            <a:ext uri="{FF2B5EF4-FFF2-40B4-BE49-F238E27FC236}">
              <a16:creationId xmlns:a16="http://schemas.microsoft.com/office/drawing/2014/main" id="{00000000-0008-0000-0600-00009C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25" name="正方形/長方形 924">
          <a:extLst>
            <a:ext uri="{FF2B5EF4-FFF2-40B4-BE49-F238E27FC236}">
              <a16:creationId xmlns:a16="http://schemas.microsoft.com/office/drawing/2014/main" id="{00000000-0008-0000-0600-00009D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26" name="テキスト ボックス 925">
          <a:extLst>
            <a:ext uri="{FF2B5EF4-FFF2-40B4-BE49-F238E27FC236}">
              <a16:creationId xmlns:a16="http://schemas.microsoft.com/office/drawing/2014/main" id="{00000000-0008-0000-0600-00009E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400">
              <a:solidFill>
                <a:schemeClr val="dk1"/>
              </a:solidFill>
              <a:effectLst/>
              <a:latin typeface="+mn-lt"/>
              <a:ea typeface="+mn-ea"/>
              <a:cs typeface="+mn-cs"/>
            </a:rPr>
            <a:t>・人件費は、類似団体と比較してかなり高い傾向にある。定員適正化計画に基づき引き続き定数適正化を進め、人件費の圧縮に努める必要がある。</a:t>
          </a:r>
          <a:endParaRPr lang="ja-JP" altLang="ja-JP" sz="1800">
            <a:effectLst/>
          </a:endParaRPr>
        </a:p>
        <a:p>
          <a:r>
            <a:rPr kumimoji="1" lang="ja-JP" altLang="ja-JP" sz="1400">
              <a:solidFill>
                <a:schemeClr val="dk1"/>
              </a:solidFill>
              <a:effectLst/>
              <a:latin typeface="+mn-lt"/>
              <a:ea typeface="+mn-ea"/>
              <a:cs typeface="+mn-cs"/>
            </a:rPr>
            <a:t>・公債費は、類似団体と比較してかなり高い状況である。後年度負担の軽減を図るため繰上償還を毎年実施しているためである。</a:t>
          </a:r>
          <a:r>
            <a:rPr kumimoji="1" lang="en-US" altLang="ja-JP" sz="1400">
              <a:solidFill>
                <a:schemeClr val="dk1"/>
              </a:solidFill>
              <a:effectLst/>
              <a:latin typeface="+mn-lt"/>
              <a:ea typeface="+mn-ea"/>
              <a:cs typeface="+mn-cs"/>
            </a:rPr>
            <a:t>R06</a:t>
          </a:r>
          <a:r>
            <a:rPr kumimoji="1" lang="ja-JP" altLang="ja-JP" sz="1400">
              <a:solidFill>
                <a:schemeClr val="dk1"/>
              </a:solidFill>
              <a:effectLst/>
              <a:latin typeface="+mn-lt"/>
              <a:ea typeface="+mn-ea"/>
              <a:cs typeface="+mn-cs"/>
            </a:rPr>
            <a:t>年度は繰上償還を</a:t>
          </a:r>
          <a:r>
            <a:rPr kumimoji="1" lang="en-US" altLang="ja-JP" sz="1400">
              <a:solidFill>
                <a:schemeClr val="dk1"/>
              </a:solidFill>
              <a:effectLst/>
              <a:latin typeface="+mn-lt"/>
              <a:ea typeface="+mn-ea"/>
              <a:cs typeface="+mn-cs"/>
            </a:rPr>
            <a:t>590,900</a:t>
          </a:r>
          <a:r>
            <a:rPr kumimoji="1" lang="ja-JP" altLang="en-US" sz="1400">
              <a:solidFill>
                <a:schemeClr val="dk1"/>
              </a:solidFill>
              <a:effectLst/>
              <a:latin typeface="+mn-lt"/>
              <a:ea typeface="+mn-ea"/>
              <a:cs typeface="+mn-cs"/>
            </a:rPr>
            <a:t>千</a:t>
          </a:r>
          <a:r>
            <a:rPr kumimoji="1" lang="ja-JP" altLang="ja-JP" sz="1400">
              <a:solidFill>
                <a:schemeClr val="dk1"/>
              </a:solidFill>
              <a:effectLst/>
              <a:latin typeface="+mn-lt"/>
              <a:ea typeface="+mn-ea"/>
              <a:cs typeface="+mn-cs"/>
            </a:rPr>
            <a:t>円実施している。</a:t>
          </a:r>
          <a:endParaRPr kumimoji="1" lang="en-US" altLang="ja-JP" sz="1400">
            <a:solidFill>
              <a:schemeClr val="dk1"/>
            </a:solidFill>
            <a:effectLst/>
            <a:latin typeface="+mn-lt"/>
            <a:ea typeface="+mn-ea"/>
            <a:cs typeface="+mn-cs"/>
          </a:endParaRPr>
        </a:p>
        <a:p>
          <a:r>
            <a:rPr kumimoji="1" lang="ja-JP" altLang="ja-JP" sz="1400">
              <a:solidFill>
                <a:schemeClr val="dk1"/>
              </a:solidFill>
              <a:effectLst/>
              <a:latin typeface="+mn-lt"/>
              <a:ea typeface="+mn-ea"/>
              <a:cs typeface="+mn-cs"/>
            </a:rPr>
            <a:t>・普通建設事業費は、農産物加工処理施設や</a:t>
          </a:r>
          <a:r>
            <a:rPr kumimoji="1" lang="ja-JP" altLang="en-US" sz="1400">
              <a:solidFill>
                <a:schemeClr val="dk1"/>
              </a:solidFill>
              <a:effectLst/>
              <a:latin typeface="+mn-lt"/>
              <a:ea typeface="+mn-ea"/>
              <a:cs typeface="+mn-cs"/>
            </a:rPr>
            <a:t>南光文化センター改修</a:t>
          </a:r>
          <a:r>
            <a:rPr kumimoji="1" lang="ja-JP" altLang="ja-JP" sz="1400">
              <a:solidFill>
                <a:schemeClr val="dk1"/>
              </a:solidFill>
              <a:effectLst/>
              <a:latin typeface="+mn-lt"/>
              <a:ea typeface="+mn-ea"/>
              <a:cs typeface="+mn-cs"/>
            </a:rPr>
            <a:t>事業など大型事業を実施したため、更新整備が前年度から大幅に増加している。</a:t>
          </a:r>
          <a:endParaRPr lang="ja-JP" altLang="ja-JP" sz="1800">
            <a:effectLst/>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兵庫県佐用町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14,727
14,429
307.44
14,327,911
14,207,458
107,782
8,470,614
8,646,415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40</xdr:row>
      <xdr:rowOff>111777</xdr:rowOff>
    </xdr:from>
    <xdr:ext cx="248786"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513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139700</xdr:rowOff>
    </xdr:from>
    <xdr:to>
      <xdr:col>28</xdr:col>
      <xdr:colOff>114300</xdr:colOff>
      <xdr:row>38</xdr:row>
      <xdr:rowOff>139700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37</xdr:row>
      <xdr:rowOff>168927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512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25400</xdr:rowOff>
    </xdr:from>
    <xdr:to>
      <xdr:col>28</xdr:col>
      <xdr:colOff>114300</xdr:colOff>
      <xdr:row>36</xdr:row>
      <xdr:rowOff>25400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35</xdr:row>
      <xdr:rowOff>54627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82550</xdr:rowOff>
    </xdr:from>
    <xdr:to>
      <xdr:col>28</xdr:col>
      <xdr:colOff>114300</xdr:colOff>
      <xdr:row>33</xdr:row>
      <xdr:rowOff>82550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32</xdr:row>
      <xdr:rowOff>111777</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139700</xdr:rowOff>
    </xdr:from>
    <xdr:to>
      <xdr:col>28</xdr:col>
      <xdr:colOff>114300</xdr:colOff>
      <xdr:row>30</xdr:row>
      <xdr:rowOff>139700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29</xdr:row>
      <xdr:rowOff>168927</xdr:rowOff>
    </xdr:from>
    <xdr:ext cx="46717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94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27</xdr:row>
      <xdr:rowOff>54627</xdr:rowOff>
    </xdr:from>
    <xdr:ext cx="53129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30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3" name="議会費グラフ枠">
          <a:extLst>
            <a:ext uri="{FF2B5EF4-FFF2-40B4-BE49-F238E27FC236}">
              <a16:creationId xmlns:a16="http://schemas.microsoft.com/office/drawing/2014/main" id="{00000000-0008-0000-0700-000035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18999</xdr:rowOff>
    </xdr:from>
    <xdr:to>
      <xdr:col>24</xdr:col>
      <xdr:colOff>62865</xdr:colOff>
      <xdr:row>37</xdr:row>
      <xdr:rowOff>9398</xdr:rowOff>
    </xdr:to>
    <xdr:cxnSp macro="">
      <xdr:nvCxnSpPr>
        <xdr:cNvPr id="54" name="直線コネクタ 53">
          <a:extLst>
            <a:ext uri="{FF2B5EF4-FFF2-40B4-BE49-F238E27FC236}">
              <a16:creationId xmlns:a16="http://schemas.microsoft.com/office/drawing/2014/main" id="{00000000-0008-0000-0700-000036000000}"/>
            </a:ext>
          </a:extLst>
        </xdr:cNvPr>
        <xdr:cNvCxnSpPr/>
      </xdr:nvCxnSpPr>
      <xdr:spPr>
        <a:xfrm flipV="1">
          <a:off x="4633595" y="5162499"/>
          <a:ext cx="1270" cy="11905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13225</xdr:rowOff>
    </xdr:from>
    <xdr:ext cx="469744" cy="259045"/>
    <xdr:sp macro="" textlink="">
      <xdr:nvSpPr>
        <xdr:cNvPr id="55" name="議会費最小値テキスト">
          <a:extLst>
            <a:ext uri="{FF2B5EF4-FFF2-40B4-BE49-F238E27FC236}">
              <a16:creationId xmlns:a16="http://schemas.microsoft.com/office/drawing/2014/main" id="{00000000-0008-0000-0700-000037000000}"/>
            </a:ext>
          </a:extLst>
        </xdr:cNvPr>
        <xdr:cNvSpPr txBox="1"/>
      </xdr:nvSpPr>
      <xdr:spPr>
        <a:xfrm>
          <a:off x="4686300" y="63568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37</xdr:row>
      <xdr:rowOff>9398</xdr:rowOff>
    </xdr:from>
    <xdr:to>
      <xdr:col>24</xdr:col>
      <xdr:colOff>152400</xdr:colOff>
      <xdr:row>37</xdr:row>
      <xdr:rowOff>9398</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a:off x="4546600" y="63530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28</xdr:row>
      <xdr:rowOff>137126</xdr:rowOff>
    </xdr:from>
    <xdr:ext cx="469744" cy="259045"/>
    <xdr:sp macro="" textlink="">
      <xdr:nvSpPr>
        <xdr:cNvPr id="57" name="議会費最大値テキスト">
          <a:extLst>
            <a:ext uri="{FF2B5EF4-FFF2-40B4-BE49-F238E27FC236}">
              <a16:creationId xmlns:a16="http://schemas.microsoft.com/office/drawing/2014/main" id="{00000000-0008-0000-0700-000039000000}"/>
            </a:ext>
          </a:extLst>
        </xdr:cNvPr>
        <xdr:cNvSpPr txBox="1"/>
      </xdr:nvSpPr>
      <xdr:spPr>
        <a:xfrm>
          <a:off x="4686300" y="49377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8,528</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30</xdr:row>
      <xdr:rowOff>18999</xdr:rowOff>
    </xdr:from>
    <xdr:to>
      <xdr:col>24</xdr:col>
      <xdr:colOff>152400</xdr:colOff>
      <xdr:row>30</xdr:row>
      <xdr:rowOff>18999</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51624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30</xdr:row>
      <xdr:rowOff>169875</xdr:rowOff>
    </xdr:from>
    <xdr:to>
      <xdr:col>24</xdr:col>
      <xdr:colOff>63500</xdr:colOff>
      <xdr:row>31</xdr:row>
      <xdr:rowOff>54204</xdr:rowOff>
    </xdr:to>
    <xdr:cxnSp macro="">
      <xdr:nvCxnSpPr>
        <xdr:cNvPr id="59" name="直線コネクタ 58">
          <a:extLst>
            <a:ext uri="{FF2B5EF4-FFF2-40B4-BE49-F238E27FC236}">
              <a16:creationId xmlns:a16="http://schemas.microsoft.com/office/drawing/2014/main" id="{00000000-0008-0000-0700-00003B000000}"/>
            </a:ext>
          </a:extLst>
        </xdr:cNvPr>
        <xdr:cNvCxnSpPr/>
      </xdr:nvCxnSpPr>
      <xdr:spPr>
        <a:xfrm flipV="1">
          <a:off x="3797300" y="5313375"/>
          <a:ext cx="838200" cy="557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33</xdr:row>
      <xdr:rowOff>42181</xdr:rowOff>
    </xdr:from>
    <xdr:ext cx="469744" cy="259045"/>
    <xdr:sp macro="" textlink="">
      <xdr:nvSpPr>
        <xdr:cNvPr id="60" name="議会費平均値テキスト">
          <a:extLst>
            <a:ext uri="{FF2B5EF4-FFF2-40B4-BE49-F238E27FC236}">
              <a16:creationId xmlns:a16="http://schemas.microsoft.com/office/drawing/2014/main" id="{00000000-0008-0000-0700-00003C000000}"/>
            </a:ext>
          </a:extLst>
        </xdr:cNvPr>
        <xdr:cNvSpPr txBox="1"/>
      </xdr:nvSpPr>
      <xdr:spPr>
        <a:xfrm>
          <a:off x="4686300" y="570003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33</xdr:row>
      <xdr:rowOff>63754</xdr:rowOff>
    </xdr:from>
    <xdr:to>
      <xdr:col>24</xdr:col>
      <xdr:colOff>114300</xdr:colOff>
      <xdr:row>33</xdr:row>
      <xdr:rowOff>165354</xdr:rowOff>
    </xdr:to>
    <xdr:sp macro="" textlink="">
      <xdr:nvSpPr>
        <xdr:cNvPr id="61" name="フローチャート: 判断 60">
          <a:extLst>
            <a:ext uri="{FF2B5EF4-FFF2-40B4-BE49-F238E27FC236}">
              <a16:creationId xmlns:a16="http://schemas.microsoft.com/office/drawing/2014/main" id="{00000000-0008-0000-0700-00003D000000}"/>
            </a:ext>
          </a:extLst>
        </xdr:cNvPr>
        <xdr:cNvSpPr/>
      </xdr:nvSpPr>
      <xdr:spPr>
        <a:xfrm>
          <a:off x="4584700" y="57216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31</xdr:row>
      <xdr:rowOff>45060</xdr:rowOff>
    </xdr:from>
    <xdr:to>
      <xdr:col>19</xdr:col>
      <xdr:colOff>177800</xdr:colOff>
      <xdr:row>31</xdr:row>
      <xdr:rowOff>54204</xdr:rowOff>
    </xdr:to>
    <xdr:cxnSp macro="">
      <xdr:nvCxnSpPr>
        <xdr:cNvPr id="62" name="直線コネクタ 61">
          <a:extLst>
            <a:ext uri="{FF2B5EF4-FFF2-40B4-BE49-F238E27FC236}">
              <a16:creationId xmlns:a16="http://schemas.microsoft.com/office/drawing/2014/main" id="{00000000-0008-0000-0700-00003E000000}"/>
            </a:ext>
          </a:extLst>
        </xdr:cNvPr>
        <xdr:cNvCxnSpPr/>
      </xdr:nvCxnSpPr>
      <xdr:spPr>
        <a:xfrm>
          <a:off x="2908300" y="5360010"/>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33</xdr:row>
      <xdr:rowOff>82728</xdr:rowOff>
    </xdr:from>
    <xdr:to>
      <xdr:col>20</xdr:col>
      <xdr:colOff>38100</xdr:colOff>
      <xdr:row>34</xdr:row>
      <xdr:rowOff>12878</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3746500" y="57405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34</xdr:row>
      <xdr:rowOff>4005</xdr:rowOff>
    </xdr:from>
    <xdr:ext cx="469744" cy="259045"/>
    <xdr:sp macro="" textlink="">
      <xdr:nvSpPr>
        <xdr:cNvPr id="64" name="テキスト ボックス 63">
          <a:extLst>
            <a:ext uri="{FF2B5EF4-FFF2-40B4-BE49-F238E27FC236}">
              <a16:creationId xmlns:a16="http://schemas.microsoft.com/office/drawing/2014/main" id="{00000000-0008-0000-0700-000040000000}"/>
            </a:ext>
          </a:extLst>
        </xdr:cNvPr>
        <xdr:cNvSpPr txBox="1"/>
      </xdr:nvSpPr>
      <xdr:spPr>
        <a:xfrm>
          <a:off x="3562428" y="58333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31</xdr:row>
      <xdr:rowOff>45060</xdr:rowOff>
    </xdr:from>
    <xdr:to>
      <xdr:col>15</xdr:col>
      <xdr:colOff>50800</xdr:colOff>
      <xdr:row>32</xdr:row>
      <xdr:rowOff>102667</xdr:rowOff>
    </xdr:to>
    <xdr:cxnSp macro="">
      <xdr:nvCxnSpPr>
        <xdr:cNvPr id="65" name="直線コネクタ 64">
          <a:extLst>
            <a:ext uri="{FF2B5EF4-FFF2-40B4-BE49-F238E27FC236}">
              <a16:creationId xmlns:a16="http://schemas.microsoft.com/office/drawing/2014/main" id="{00000000-0008-0000-0700-000041000000}"/>
            </a:ext>
          </a:extLst>
        </xdr:cNvPr>
        <xdr:cNvCxnSpPr/>
      </xdr:nvCxnSpPr>
      <xdr:spPr>
        <a:xfrm flipV="1">
          <a:off x="2019300" y="5360010"/>
          <a:ext cx="889000" cy="2290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33</xdr:row>
      <xdr:rowOff>123418</xdr:rowOff>
    </xdr:from>
    <xdr:to>
      <xdr:col>15</xdr:col>
      <xdr:colOff>101600</xdr:colOff>
      <xdr:row>34</xdr:row>
      <xdr:rowOff>53568</xdr:rowOff>
    </xdr:to>
    <xdr:sp macro="" textlink="">
      <xdr:nvSpPr>
        <xdr:cNvPr id="66" name="フローチャート: 判断 65">
          <a:extLst>
            <a:ext uri="{FF2B5EF4-FFF2-40B4-BE49-F238E27FC236}">
              <a16:creationId xmlns:a16="http://schemas.microsoft.com/office/drawing/2014/main" id="{00000000-0008-0000-0700-000042000000}"/>
            </a:ext>
          </a:extLst>
        </xdr:cNvPr>
        <xdr:cNvSpPr/>
      </xdr:nvSpPr>
      <xdr:spPr>
        <a:xfrm>
          <a:off x="2857500" y="57812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34</xdr:row>
      <xdr:rowOff>44695</xdr:rowOff>
    </xdr:from>
    <xdr:ext cx="469744" cy="259045"/>
    <xdr:sp macro="" textlink="">
      <xdr:nvSpPr>
        <xdr:cNvPr id="67" name="テキスト ボックス 66">
          <a:extLst>
            <a:ext uri="{FF2B5EF4-FFF2-40B4-BE49-F238E27FC236}">
              <a16:creationId xmlns:a16="http://schemas.microsoft.com/office/drawing/2014/main" id="{00000000-0008-0000-0700-000043000000}"/>
            </a:ext>
          </a:extLst>
        </xdr:cNvPr>
        <xdr:cNvSpPr txBox="1"/>
      </xdr:nvSpPr>
      <xdr:spPr>
        <a:xfrm>
          <a:off x="2673428" y="58739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32</xdr:row>
      <xdr:rowOff>73406</xdr:rowOff>
    </xdr:from>
    <xdr:to>
      <xdr:col>10</xdr:col>
      <xdr:colOff>114300</xdr:colOff>
      <xdr:row>32</xdr:row>
      <xdr:rowOff>102667</xdr:rowOff>
    </xdr:to>
    <xdr:cxnSp macro="">
      <xdr:nvCxnSpPr>
        <xdr:cNvPr id="68" name="直線コネクタ 67">
          <a:extLst>
            <a:ext uri="{FF2B5EF4-FFF2-40B4-BE49-F238E27FC236}">
              <a16:creationId xmlns:a16="http://schemas.microsoft.com/office/drawing/2014/main" id="{00000000-0008-0000-0700-000044000000}"/>
            </a:ext>
          </a:extLst>
        </xdr:cNvPr>
        <xdr:cNvCxnSpPr/>
      </xdr:nvCxnSpPr>
      <xdr:spPr>
        <a:xfrm>
          <a:off x="1130300" y="5559806"/>
          <a:ext cx="889000" cy="292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33</xdr:row>
      <xdr:rowOff>138963</xdr:rowOff>
    </xdr:from>
    <xdr:to>
      <xdr:col>10</xdr:col>
      <xdr:colOff>165100</xdr:colOff>
      <xdr:row>34</xdr:row>
      <xdr:rowOff>69113</xdr:rowOff>
    </xdr:to>
    <xdr:sp macro="" textlink="">
      <xdr:nvSpPr>
        <xdr:cNvPr id="69" name="フローチャート: 判断 68">
          <a:extLst>
            <a:ext uri="{FF2B5EF4-FFF2-40B4-BE49-F238E27FC236}">
              <a16:creationId xmlns:a16="http://schemas.microsoft.com/office/drawing/2014/main" id="{00000000-0008-0000-0700-000045000000}"/>
            </a:ext>
          </a:extLst>
        </xdr:cNvPr>
        <xdr:cNvSpPr/>
      </xdr:nvSpPr>
      <xdr:spPr>
        <a:xfrm>
          <a:off x="1968500" y="57968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34</xdr:row>
      <xdr:rowOff>60240</xdr:rowOff>
    </xdr:from>
    <xdr:ext cx="469744" cy="259045"/>
    <xdr:sp macro="" textlink="">
      <xdr:nvSpPr>
        <xdr:cNvPr id="70" name="テキスト ボックス 69">
          <a:extLst>
            <a:ext uri="{FF2B5EF4-FFF2-40B4-BE49-F238E27FC236}">
              <a16:creationId xmlns:a16="http://schemas.microsoft.com/office/drawing/2014/main" id="{00000000-0008-0000-0700-000046000000}"/>
            </a:ext>
          </a:extLst>
        </xdr:cNvPr>
        <xdr:cNvSpPr txBox="1"/>
      </xdr:nvSpPr>
      <xdr:spPr>
        <a:xfrm>
          <a:off x="1784428" y="58895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33</xdr:row>
      <xdr:rowOff>107874</xdr:rowOff>
    </xdr:from>
    <xdr:to>
      <xdr:col>6</xdr:col>
      <xdr:colOff>38100</xdr:colOff>
      <xdr:row>34</xdr:row>
      <xdr:rowOff>38024</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079500" y="57657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34</xdr:row>
      <xdr:rowOff>29151</xdr:rowOff>
    </xdr:from>
    <xdr:ext cx="469744"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895428" y="58584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3" name="テキスト ボックス 72">
          <a:extLst>
            <a:ext uri="{FF2B5EF4-FFF2-40B4-BE49-F238E27FC236}">
              <a16:creationId xmlns:a16="http://schemas.microsoft.com/office/drawing/2014/main" id="{00000000-0008-0000-0700-000049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30</xdr:row>
      <xdr:rowOff>119075</xdr:rowOff>
    </xdr:from>
    <xdr:to>
      <xdr:col>24</xdr:col>
      <xdr:colOff>114300</xdr:colOff>
      <xdr:row>31</xdr:row>
      <xdr:rowOff>49225</xdr:rowOff>
    </xdr:to>
    <xdr:sp macro="" textlink="">
      <xdr:nvSpPr>
        <xdr:cNvPr id="78" name="楕円 77">
          <a:extLst>
            <a:ext uri="{FF2B5EF4-FFF2-40B4-BE49-F238E27FC236}">
              <a16:creationId xmlns:a16="http://schemas.microsoft.com/office/drawing/2014/main" id="{00000000-0008-0000-0700-00004E000000}"/>
            </a:ext>
          </a:extLst>
        </xdr:cNvPr>
        <xdr:cNvSpPr/>
      </xdr:nvSpPr>
      <xdr:spPr>
        <a:xfrm>
          <a:off x="4584700" y="52625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29</xdr:row>
      <xdr:rowOff>141952</xdr:rowOff>
    </xdr:from>
    <xdr:ext cx="469744" cy="259045"/>
    <xdr:sp macro="" textlink="">
      <xdr:nvSpPr>
        <xdr:cNvPr id="79" name="議会費該当値テキスト">
          <a:extLst>
            <a:ext uri="{FF2B5EF4-FFF2-40B4-BE49-F238E27FC236}">
              <a16:creationId xmlns:a16="http://schemas.microsoft.com/office/drawing/2014/main" id="{00000000-0008-0000-0700-00004F000000}"/>
            </a:ext>
          </a:extLst>
        </xdr:cNvPr>
        <xdr:cNvSpPr txBox="1"/>
      </xdr:nvSpPr>
      <xdr:spPr>
        <a:xfrm>
          <a:off x="4686300" y="51140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31</xdr:row>
      <xdr:rowOff>3404</xdr:rowOff>
    </xdr:from>
    <xdr:to>
      <xdr:col>20</xdr:col>
      <xdr:colOff>38100</xdr:colOff>
      <xdr:row>31</xdr:row>
      <xdr:rowOff>105004</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3746500" y="53183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29</xdr:row>
      <xdr:rowOff>121531</xdr:rowOff>
    </xdr:from>
    <xdr:ext cx="469744" cy="259045"/>
    <xdr:sp macro="" textlink="">
      <xdr:nvSpPr>
        <xdr:cNvPr id="81" name="テキスト ボックス 80">
          <a:extLst>
            <a:ext uri="{FF2B5EF4-FFF2-40B4-BE49-F238E27FC236}">
              <a16:creationId xmlns:a16="http://schemas.microsoft.com/office/drawing/2014/main" id="{00000000-0008-0000-0700-000051000000}"/>
            </a:ext>
          </a:extLst>
        </xdr:cNvPr>
        <xdr:cNvSpPr txBox="1"/>
      </xdr:nvSpPr>
      <xdr:spPr>
        <a:xfrm>
          <a:off x="3562428" y="50935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30</xdr:row>
      <xdr:rowOff>165710</xdr:rowOff>
    </xdr:from>
    <xdr:to>
      <xdr:col>15</xdr:col>
      <xdr:colOff>101600</xdr:colOff>
      <xdr:row>31</xdr:row>
      <xdr:rowOff>95860</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2857500" y="53092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29</xdr:row>
      <xdr:rowOff>112387</xdr:rowOff>
    </xdr:from>
    <xdr:ext cx="469744"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2673428" y="50844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32</xdr:row>
      <xdr:rowOff>51867</xdr:rowOff>
    </xdr:from>
    <xdr:to>
      <xdr:col>10</xdr:col>
      <xdr:colOff>165100</xdr:colOff>
      <xdr:row>32</xdr:row>
      <xdr:rowOff>153467</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1968500" y="55382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30</xdr:row>
      <xdr:rowOff>169994</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1784428" y="53134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32</xdr:row>
      <xdr:rowOff>22606</xdr:rowOff>
    </xdr:from>
    <xdr:to>
      <xdr:col>6</xdr:col>
      <xdr:colOff>38100</xdr:colOff>
      <xdr:row>32</xdr:row>
      <xdr:rowOff>124206</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079500" y="55090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30</xdr:row>
      <xdr:rowOff>140733</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895428" y="52842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8" name="正方形/長方形 87">
          <a:extLst>
            <a:ext uri="{FF2B5EF4-FFF2-40B4-BE49-F238E27FC236}">
              <a16:creationId xmlns:a16="http://schemas.microsoft.com/office/drawing/2014/main" id="{00000000-0008-0000-0700-000058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89" name="正方形/長方形 88">
          <a:extLst>
            <a:ext uri="{FF2B5EF4-FFF2-40B4-BE49-F238E27FC236}">
              <a16:creationId xmlns:a16="http://schemas.microsoft.com/office/drawing/2014/main" id="{00000000-0008-0000-0700-000059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57,206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6" name="テキスト ボックス 95">
          <a:extLst>
            <a:ext uri="{FF2B5EF4-FFF2-40B4-BE49-F238E27FC236}">
              <a16:creationId xmlns:a16="http://schemas.microsoft.com/office/drawing/2014/main" id="{00000000-0008-0000-0700-000060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7" name="直線コネクタ 96">
          <a:extLst>
            <a:ext uri="{FF2B5EF4-FFF2-40B4-BE49-F238E27FC236}">
              <a16:creationId xmlns:a16="http://schemas.microsoft.com/office/drawing/2014/main" id="{00000000-0008-0000-0700-000061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98" name="直線コネクタ 97">
          <a:extLst>
            <a:ext uri="{FF2B5EF4-FFF2-40B4-BE49-F238E27FC236}">
              <a16:creationId xmlns:a16="http://schemas.microsoft.com/office/drawing/2014/main" id="{00000000-0008-0000-0700-000062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99" name="テキスト ボックス 98">
          <a:extLst>
            <a:ext uri="{FF2B5EF4-FFF2-40B4-BE49-F238E27FC236}">
              <a16:creationId xmlns:a16="http://schemas.microsoft.com/office/drawing/2014/main" id="{00000000-0008-0000-0700-000063000000}"/>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0" name="直線コネクタ 99">
          <a:extLst>
            <a:ext uri="{FF2B5EF4-FFF2-40B4-BE49-F238E27FC236}">
              <a16:creationId xmlns:a16="http://schemas.microsoft.com/office/drawing/2014/main" id="{00000000-0008-0000-0700-000064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0" name="総務費グラフ枠">
          <a:extLst>
            <a:ext uri="{FF2B5EF4-FFF2-40B4-BE49-F238E27FC236}">
              <a16:creationId xmlns:a16="http://schemas.microsoft.com/office/drawing/2014/main" id="{00000000-0008-0000-0700-00006E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26208</xdr:rowOff>
    </xdr:from>
    <xdr:to>
      <xdr:col>24</xdr:col>
      <xdr:colOff>62865</xdr:colOff>
      <xdr:row>58</xdr:row>
      <xdr:rowOff>51388</xdr:rowOff>
    </xdr:to>
    <xdr:cxnSp macro="">
      <xdr:nvCxnSpPr>
        <xdr:cNvPr id="111" name="直線コネクタ 110">
          <a:extLst>
            <a:ext uri="{FF2B5EF4-FFF2-40B4-BE49-F238E27FC236}">
              <a16:creationId xmlns:a16="http://schemas.microsoft.com/office/drawing/2014/main" id="{00000000-0008-0000-0700-00006F000000}"/>
            </a:ext>
          </a:extLst>
        </xdr:cNvPr>
        <xdr:cNvCxnSpPr/>
      </xdr:nvCxnSpPr>
      <xdr:spPr>
        <a:xfrm flipV="1">
          <a:off x="4633595" y="8770158"/>
          <a:ext cx="1270" cy="12253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55215</xdr:rowOff>
    </xdr:from>
    <xdr:ext cx="534377" cy="259045"/>
    <xdr:sp macro="" textlink="">
      <xdr:nvSpPr>
        <xdr:cNvPr id="112" name="総務費最小値テキスト">
          <a:extLst>
            <a:ext uri="{FF2B5EF4-FFF2-40B4-BE49-F238E27FC236}">
              <a16:creationId xmlns:a16="http://schemas.microsoft.com/office/drawing/2014/main" id="{00000000-0008-0000-0700-000070000000}"/>
            </a:ext>
          </a:extLst>
        </xdr:cNvPr>
        <xdr:cNvSpPr txBox="1"/>
      </xdr:nvSpPr>
      <xdr:spPr>
        <a:xfrm>
          <a:off x="4686300" y="99993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43,179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51388</xdr:rowOff>
    </xdr:from>
    <xdr:to>
      <xdr:col>24</xdr:col>
      <xdr:colOff>152400</xdr:colOff>
      <xdr:row>58</xdr:row>
      <xdr:rowOff>51388</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a:off x="4546600" y="99954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144335</xdr:rowOff>
    </xdr:from>
    <xdr:ext cx="599010" cy="259045"/>
    <xdr:sp macro="" textlink="">
      <xdr:nvSpPr>
        <xdr:cNvPr id="114" name="総務費最大値テキスト">
          <a:extLst>
            <a:ext uri="{FF2B5EF4-FFF2-40B4-BE49-F238E27FC236}">
              <a16:creationId xmlns:a16="http://schemas.microsoft.com/office/drawing/2014/main" id="{00000000-0008-0000-0700-000072000000}"/>
            </a:ext>
          </a:extLst>
        </xdr:cNvPr>
        <xdr:cNvSpPr txBox="1"/>
      </xdr:nvSpPr>
      <xdr:spPr>
        <a:xfrm>
          <a:off x="4686300" y="85453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364,788</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51</xdr:row>
      <xdr:rowOff>26208</xdr:rowOff>
    </xdr:from>
    <xdr:to>
      <xdr:col>24</xdr:col>
      <xdr:colOff>152400</xdr:colOff>
      <xdr:row>51</xdr:row>
      <xdr:rowOff>26208</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a:off x="4546600" y="87701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56</xdr:row>
      <xdr:rowOff>29321</xdr:rowOff>
    </xdr:from>
    <xdr:to>
      <xdr:col>24</xdr:col>
      <xdr:colOff>63500</xdr:colOff>
      <xdr:row>56</xdr:row>
      <xdr:rowOff>53758</xdr:rowOff>
    </xdr:to>
    <xdr:cxnSp macro="">
      <xdr:nvCxnSpPr>
        <xdr:cNvPr id="116" name="直線コネクタ 115">
          <a:extLst>
            <a:ext uri="{FF2B5EF4-FFF2-40B4-BE49-F238E27FC236}">
              <a16:creationId xmlns:a16="http://schemas.microsoft.com/office/drawing/2014/main" id="{00000000-0008-0000-0700-000074000000}"/>
            </a:ext>
          </a:extLst>
        </xdr:cNvPr>
        <xdr:cNvCxnSpPr/>
      </xdr:nvCxnSpPr>
      <xdr:spPr>
        <a:xfrm flipV="1">
          <a:off x="3797300" y="9630521"/>
          <a:ext cx="838200" cy="244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54</xdr:row>
      <xdr:rowOff>165635</xdr:rowOff>
    </xdr:from>
    <xdr:ext cx="599010" cy="259045"/>
    <xdr:sp macro="" textlink="">
      <xdr:nvSpPr>
        <xdr:cNvPr id="117" name="総務費平均値テキスト">
          <a:extLst>
            <a:ext uri="{FF2B5EF4-FFF2-40B4-BE49-F238E27FC236}">
              <a16:creationId xmlns:a16="http://schemas.microsoft.com/office/drawing/2014/main" id="{00000000-0008-0000-0700-000075000000}"/>
            </a:ext>
          </a:extLst>
        </xdr:cNvPr>
        <xdr:cNvSpPr txBox="1"/>
      </xdr:nvSpPr>
      <xdr:spPr>
        <a:xfrm>
          <a:off x="4686300" y="942393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140,864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55</xdr:row>
      <xdr:rowOff>142758</xdr:rowOff>
    </xdr:from>
    <xdr:to>
      <xdr:col>24</xdr:col>
      <xdr:colOff>114300</xdr:colOff>
      <xdr:row>56</xdr:row>
      <xdr:rowOff>72908</xdr:rowOff>
    </xdr:to>
    <xdr:sp macro="" textlink="">
      <xdr:nvSpPr>
        <xdr:cNvPr id="118" name="フローチャート: 判断 117">
          <a:extLst>
            <a:ext uri="{FF2B5EF4-FFF2-40B4-BE49-F238E27FC236}">
              <a16:creationId xmlns:a16="http://schemas.microsoft.com/office/drawing/2014/main" id="{00000000-0008-0000-0700-000076000000}"/>
            </a:ext>
          </a:extLst>
        </xdr:cNvPr>
        <xdr:cNvSpPr/>
      </xdr:nvSpPr>
      <xdr:spPr>
        <a:xfrm>
          <a:off x="4584700" y="95725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56</xdr:row>
      <xdr:rowOff>53758</xdr:rowOff>
    </xdr:from>
    <xdr:to>
      <xdr:col>19</xdr:col>
      <xdr:colOff>177800</xdr:colOff>
      <xdr:row>56</xdr:row>
      <xdr:rowOff>147347</xdr:rowOff>
    </xdr:to>
    <xdr:cxnSp macro="">
      <xdr:nvCxnSpPr>
        <xdr:cNvPr id="119" name="直線コネクタ 118">
          <a:extLst>
            <a:ext uri="{FF2B5EF4-FFF2-40B4-BE49-F238E27FC236}">
              <a16:creationId xmlns:a16="http://schemas.microsoft.com/office/drawing/2014/main" id="{00000000-0008-0000-0700-000077000000}"/>
            </a:ext>
          </a:extLst>
        </xdr:cNvPr>
        <xdr:cNvCxnSpPr/>
      </xdr:nvCxnSpPr>
      <xdr:spPr>
        <a:xfrm flipV="1">
          <a:off x="2908300" y="9654958"/>
          <a:ext cx="889000" cy="935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17897</xdr:rowOff>
    </xdr:from>
    <xdr:to>
      <xdr:col>20</xdr:col>
      <xdr:colOff>38100</xdr:colOff>
      <xdr:row>56</xdr:row>
      <xdr:rowOff>119497</xdr:rowOff>
    </xdr:to>
    <xdr:sp macro="" textlink="">
      <xdr:nvSpPr>
        <xdr:cNvPr id="120" name="フローチャート: 判断 119">
          <a:extLst>
            <a:ext uri="{FF2B5EF4-FFF2-40B4-BE49-F238E27FC236}">
              <a16:creationId xmlns:a16="http://schemas.microsoft.com/office/drawing/2014/main" id="{00000000-0008-0000-0700-000078000000}"/>
            </a:ext>
          </a:extLst>
        </xdr:cNvPr>
        <xdr:cNvSpPr/>
      </xdr:nvSpPr>
      <xdr:spPr>
        <a:xfrm>
          <a:off x="3746500" y="96190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56</xdr:row>
      <xdr:rowOff>110624</xdr:rowOff>
    </xdr:from>
    <xdr:ext cx="599010" cy="259045"/>
    <xdr:sp macro="" textlink="">
      <xdr:nvSpPr>
        <xdr:cNvPr id="121" name="テキスト ボックス 120">
          <a:extLst>
            <a:ext uri="{FF2B5EF4-FFF2-40B4-BE49-F238E27FC236}">
              <a16:creationId xmlns:a16="http://schemas.microsoft.com/office/drawing/2014/main" id="{00000000-0008-0000-0700-000079000000}"/>
            </a:ext>
          </a:extLst>
        </xdr:cNvPr>
        <xdr:cNvSpPr txBox="1"/>
      </xdr:nvSpPr>
      <xdr:spPr>
        <a:xfrm>
          <a:off x="3497795" y="97118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56</xdr:row>
      <xdr:rowOff>138134</xdr:rowOff>
    </xdr:from>
    <xdr:to>
      <xdr:col>15</xdr:col>
      <xdr:colOff>50800</xdr:colOff>
      <xdr:row>56</xdr:row>
      <xdr:rowOff>147347</xdr:rowOff>
    </xdr:to>
    <xdr:cxnSp macro="">
      <xdr:nvCxnSpPr>
        <xdr:cNvPr id="122" name="直線コネクタ 121">
          <a:extLst>
            <a:ext uri="{FF2B5EF4-FFF2-40B4-BE49-F238E27FC236}">
              <a16:creationId xmlns:a16="http://schemas.microsoft.com/office/drawing/2014/main" id="{00000000-0008-0000-0700-00007A000000}"/>
            </a:ext>
          </a:extLst>
        </xdr:cNvPr>
        <xdr:cNvCxnSpPr/>
      </xdr:nvCxnSpPr>
      <xdr:spPr>
        <a:xfrm>
          <a:off x="2019300" y="9739334"/>
          <a:ext cx="889000" cy="92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52903</xdr:rowOff>
    </xdr:from>
    <xdr:to>
      <xdr:col>15</xdr:col>
      <xdr:colOff>101600</xdr:colOff>
      <xdr:row>56</xdr:row>
      <xdr:rowOff>154503</xdr:rowOff>
    </xdr:to>
    <xdr:sp macro="" textlink="">
      <xdr:nvSpPr>
        <xdr:cNvPr id="123" name="フローチャート: 判断 122">
          <a:extLst>
            <a:ext uri="{FF2B5EF4-FFF2-40B4-BE49-F238E27FC236}">
              <a16:creationId xmlns:a16="http://schemas.microsoft.com/office/drawing/2014/main" id="{00000000-0008-0000-0700-00007B000000}"/>
            </a:ext>
          </a:extLst>
        </xdr:cNvPr>
        <xdr:cNvSpPr/>
      </xdr:nvSpPr>
      <xdr:spPr>
        <a:xfrm>
          <a:off x="2857500" y="96541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54</xdr:row>
      <xdr:rowOff>171030</xdr:rowOff>
    </xdr:from>
    <xdr:ext cx="599010" cy="259045"/>
    <xdr:sp macro="" textlink="">
      <xdr:nvSpPr>
        <xdr:cNvPr id="124" name="テキスト ボックス 123">
          <a:extLst>
            <a:ext uri="{FF2B5EF4-FFF2-40B4-BE49-F238E27FC236}">
              <a16:creationId xmlns:a16="http://schemas.microsoft.com/office/drawing/2014/main" id="{00000000-0008-0000-0700-00007C000000}"/>
            </a:ext>
          </a:extLst>
        </xdr:cNvPr>
        <xdr:cNvSpPr txBox="1"/>
      </xdr:nvSpPr>
      <xdr:spPr>
        <a:xfrm>
          <a:off x="2608795" y="94293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119,448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54</xdr:row>
      <xdr:rowOff>65664</xdr:rowOff>
    </xdr:from>
    <xdr:to>
      <xdr:col>10</xdr:col>
      <xdr:colOff>114300</xdr:colOff>
      <xdr:row>56</xdr:row>
      <xdr:rowOff>138134</xdr:rowOff>
    </xdr:to>
    <xdr:cxnSp macro="">
      <xdr:nvCxnSpPr>
        <xdr:cNvPr id="125" name="直線コネクタ 124">
          <a:extLst>
            <a:ext uri="{FF2B5EF4-FFF2-40B4-BE49-F238E27FC236}">
              <a16:creationId xmlns:a16="http://schemas.microsoft.com/office/drawing/2014/main" id="{00000000-0008-0000-0700-00007D000000}"/>
            </a:ext>
          </a:extLst>
        </xdr:cNvPr>
        <xdr:cNvCxnSpPr/>
      </xdr:nvCxnSpPr>
      <xdr:spPr>
        <a:xfrm>
          <a:off x="1130300" y="9323964"/>
          <a:ext cx="889000" cy="4153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43294</xdr:rowOff>
    </xdr:from>
    <xdr:to>
      <xdr:col>10</xdr:col>
      <xdr:colOff>165100</xdr:colOff>
      <xdr:row>56</xdr:row>
      <xdr:rowOff>144894</xdr:rowOff>
    </xdr:to>
    <xdr:sp macro="" textlink="">
      <xdr:nvSpPr>
        <xdr:cNvPr id="126" name="フローチャート: 判断 125">
          <a:extLst>
            <a:ext uri="{FF2B5EF4-FFF2-40B4-BE49-F238E27FC236}">
              <a16:creationId xmlns:a16="http://schemas.microsoft.com/office/drawing/2014/main" id="{00000000-0008-0000-0700-00007E000000}"/>
            </a:ext>
          </a:extLst>
        </xdr:cNvPr>
        <xdr:cNvSpPr/>
      </xdr:nvSpPr>
      <xdr:spPr>
        <a:xfrm>
          <a:off x="1968500" y="96444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54</xdr:row>
      <xdr:rowOff>161421</xdr:rowOff>
    </xdr:from>
    <xdr:ext cx="599010" cy="259045"/>
    <xdr:sp macro="" textlink="">
      <xdr:nvSpPr>
        <xdr:cNvPr id="127" name="テキスト ボックス 126">
          <a:extLst>
            <a:ext uri="{FF2B5EF4-FFF2-40B4-BE49-F238E27FC236}">
              <a16:creationId xmlns:a16="http://schemas.microsoft.com/office/drawing/2014/main" id="{00000000-0008-0000-0700-00007F000000}"/>
            </a:ext>
          </a:extLst>
        </xdr:cNvPr>
        <xdr:cNvSpPr txBox="1"/>
      </xdr:nvSpPr>
      <xdr:spPr>
        <a:xfrm>
          <a:off x="1719795" y="94197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121,970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54</xdr:row>
      <xdr:rowOff>23402</xdr:rowOff>
    </xdr:from>
    <xdr:to>
      <xdr:col>6</xdr:col>
      <xdr:colOff>38100</xdr:colOff>
      <xdr:row>54</xdr:row>
      <xdr:rowOff>125002</xdr:rowOff>
    </xdr:to>
    <xdr:sp macro="" textlink="">
      <xdr:nvSpPr>
        <xdr:cNvPr id="128" name="フローチャート: 判断 127">
          <a:extLst>
            <a:ext uri="{FF2B5EF4-FFF2-40B4-BE49-F238E27FC236}">
              <a16:creationId xmlns:a16="http://schemas.microsoft.com/office/drawing/2014/main" id="{00000000-0008-0000-0700-000080000000}"/>
            </a:ext>
          </a:extLst>
        </xdr:cNvPr>
        <xdr:cNvSpPr/>
      </xdr:nvSpPr>
      <xdr:spPr>
        <a:xfrm>
          <a:off x="1079500" y="92817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54</xdr:row>
      <xdr:rowOff>116129</xdr:rowOff>
    </xdr:from>
    <xdr:ext cx="599010"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830795" y="93744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217,191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0" name="テキスト ボックス 129">
          <a:extLst>
            <a:ext uri="{FF2B5EF4-FFF2-40B4-BE49-F238E27FC236}">
              <a16:creationId xmlns:a16="http://schemas.microsoft.com/office/drawing/2014/main" id="{00000000-0008-0000-0700-000082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55</xdr:row>
      <xdr:rowOff>149971</xdr:rowOff>
    </xdr:from>
    <xdr:to>
      <xdr:col>24</xdr:col>
      <xdr:colOff>114300</xdr:colOff>
      <xdr:row>56</xdr:row>
      <xdr:rowOff>80121</xdr:rowOff>
    </xdr:to>
    <xdr:sp macro="" textlink="">
      <xdr:nvSpPr>
        <xdr:cNvPr id="135" name="楕円 134">
          <a:extLst>
            <a:ext uri="{FF2B5EF4-FFF2-40B4-BE49-F238E27FC236}">
              <a16:creationId xmlns:a16="http://schemas.microsoft.com/office/drawing/2014/main" id="{00000000-0008-0000-0700-000087000000}"/>
            </a:ext>
          </a:extLst>
        </xdr:cNvPr>
        <xdr:cNvSpPr/>
      </xdr:nvSpPr>
      <xdr:spPr>
        <a:xfrm>
          <a:off x="4584700" y="95797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55</xdr:row>
      <xdr:rowOff>128398</xdr:rowOff>
    </xdr:from>
    <xdr:ext cx="599010" cy="259045"/>
    <xdr:sp macro="" textlink="">
      <xdr:nvSpPr>
        <xdr:cNvPr id="136" name="総務費該当値テキスト">
          <a:extLst>
            <a:ext uri="{FF2B5EF4-FFF2-40B4-BE49-F238E27FC236}">
              <a16:creationId xmlns:a16="http://schemas.microsoft.com/office/drawing/2014/main" id="{00000000-0008-0000-0700-000088000000}"/>
            </a:ext>
          </a:extLst>
        </xdr:cNvPr>
        <xdr:cNvSpPr txBox="1"/>
      </xdr:nvSpPr>
      <xdr:spPr>
        <a:xfrm>
          <a:off x="4686300" y="95581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138,971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56</xdr:row>
      <xdr:rowOff>2958</xdr:rowOff>
    </xdr:from>
    <xdr:to>
      <xdr:col>20</xdr:col>
      <xdr:colOff>38100</xdr:colOff>
      <xdr:row>56</xdr:row>
      <xdr:rowOff>104558</xdr:rowOff>
    </xdr:to>
    <xdr:sp macro="" textlink="">
      <xdr:nvSpPr>
        <xdr:cNvPr id="137" name="楕円 136">
          <a:extLst>
            <a:ext uri="{FF2B5EF4-FFF2-40B4-BE49-F238E27FC236}">
              <a16:creationId xmlns:a16="http://schemas.microsoft.com/office/drawing/2014/main" id="{00000000-0008-0000-0700-000089000000}"/>
            </a:ext>
          </a:extLst>
        </xdr:cNvPr>
        <xdr:cNvSpPr/>
      </xdr:nvSpPr>
      <xdr:spPr>
        <a:xfrm>
          <a:off x="3746500" y="96041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54</xdr:row>
      <xdr:rowOff>121085</xdr:rowOff>
    </xdr:from>
    <xdr:ext cx="599010" cy="259045"/>
    <xdr:sp macro="" textlink="">
      <xdr:nvSpPr>
        <xdr:cNvPr id="138" name="テキスト ボックス 137">
          <a:extLst>
            <a:ext uri="{FF2B5EF4-FFF2-40B4-BE49-F238E27FC236}">
              <a16:creationId xmlns:a16="http://schemas.microsoft.com/office/drawing/2014/main" id="{00000000-0008-0000-0700-00008A000000}"/>
            </a:ext>
          </a:extLst>
        </xdr:cNvPr>
        <xdr:cNvSpPr txBox="1"/>
      </xdr:nvSpPr>
      <xdr:spPr>
        <a:xfrm>
          <a:off x="3497795" y="93793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132,557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56</xdr:row>
      <xdr:rowOff>96547</xdr:rowOff>
    </xdr:from>
    <xdr:to>
      <xdr:col>15</xdr:col>
      <xdr:colOff>101600</xdr:colOff>
      <xdr:row>57</xdr:row>
      <xdr:rowOff>26697</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2857500" y="96977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57</xdr:row>
      <xdr:rowOff>17824</xdr:rowOff>
    </xdr:from>
    <xdr:ext cx="599010" cy="259045"/>
    <xdr:sp macro="" textlink="">
      <xdr:nvSpPr>
        <xdr:cNvPr id="140" name="テキスト ボックス 139">
          <a:extLst>
            <a:ext uri="{FF2B5EF4-FFF2-40B4-BE49-F238E27FC236}">
              <a16:creationId xmlns:a16="http://schemas.microsoft.com/office/drawing/2014/main" id="{00000000-0008-0000-0700-00008C000000}"/>
            </a:ext>
          </a:extLst>
        </xdr:cNvPr>
        <xdr:cNvSpPr txBox="1"/>
      </xdr:nvSpPr>
      <xdr:spPr>
        <a:xfrm>
          <a:off x="2608795" y="97904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107,993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56</xdr:row>
      <xdr:rowOff>87334</xdr:rowOff>
    </xdr:from>
    <xdr:to>
      <xdr:col>10</xdr:col>
      <xdr:colOff>165100</xdr:colOff>
      <xdr:row>57</xdr:row>
      <xdr:rowOff>17484</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1968500" y="96885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57</xdr:row>
      <xdr:rowOff>8611</xdr:rowOff>
    </xdr:from>
    <xdr:ext cx="599010"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1719795" y="97812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110,411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54</xdr:row>
      <xdr:rowOff>14864</xdr:rowOff>
    </xdr:from>
    <xdr:to>
      <xdr:col>6</xdr:col>
      <xdr:colOff>38100</xdr:colOff>
      <xdr:row>54</xdr:row>
      <xdr:rowOff>116464</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1079500" y="92731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52</xdr:row>
      <xdr:rowOff>132991</xdr:rowOff>
    </xdr:from>
    <xdr:ext cx="599010" cy="259045"/>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830795" y="90483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219,432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5" name="正方形/長方形 144">
          <a:extLst>
            <a:ext uri="{FF2B5EF4-FFF2-40B4-BE49-F238E27FC236}">
              <a16:creationId xmlns:a16="http://schemas.microsoft.com/office/drawing/2014/main" id="{00000000-0008-0000-0700-000091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6" name="正方形/長方形 145">
          <a:extLst>
            <a:ext uri="{FF2B5EF4-FFF2-40B4-BE49-F238E27FC236}">
              <a16:creationId xmlns:a16="http://schemas.microsoft.com/office/drawing/2014/main" id="{00000000-0008-0000-0700-000092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220,300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3" name="テキスト ボックス 152">
          <a:extLst>
            <a:ext uri="{FF2B5EF4-FFF2-40B4-BE49-F238E27FC236}">
              <a16:creationId xmlns:a16="http://schemas.microsoft.com/office/drawing/2014/main" id="{00000000-0008-0000-0700-000099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4" name="直線コネクタ 153">
          <a:extLst>
            <a:ext uri="{FF2B5EF4-FFF2-40B4-BE49-F238E27FC236}">
              <a16:creationId xmlns:a16="http://schemas.microsoft.com/office/drawing/2014/main" id="{00000000-0008-0000-0700-00009A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80</xdr:row>
      <xdr:rowOff>111777</xdr:rowOff>
    </xdr:from>
    <xdr:ext cx="248786" cy="259045"/>
    <xdr:sp macro="" textlink="">
      <xdr:nvSpPr>
        <xdr:cNvPr id="155" name="テキスト ボックス 154">
          <a:extLst>
            <a:ext uri="{FF2B5EF4-FFF2-40B4-BE49-F238E27FC236}">
              <a16:creationId xmlns:a16="http://schemas.microsoft.com/office/drawing/2014/main" id="{00000000-0008-0000-0700-00009B000000}"/>
            </a:ext>
          </a:extLst>
        </xdr:cNvPr>
        <xdr:cNvSpPr txBox="1"/>
      </xdr:nvSpPr>
      <xdr:spPr>
        <a:xfrm>
          <a:off x="513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44450</xdr:rowOff>
    </xdr:from>
    <xdr:to>
      <xdr:col>28</xdr:col>
      <xdr:colOff>114300</xdr:colOff>
      <xdr:row>79</xdr:row>
      <xdr:rowOff>44450</xdr:rowOff>
    </xdr:to>
    <xdr:cxnSp macro="">
      <xdr:nvCxnSpPr>
        <xdr:cNvPr id="156" name="直線コネクタ 155">
          <a:extLst>
            <a:ext uri="{FF2B5EF4-FFF2-40B4-BE49-F238E27FC236}">
              <a16:creationId xmlns:a16="http://schemas.microsoft.com/office/drawing/2014/main" id="{00000000-0008-0000-0700-00009C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73677</xdr:rowOff>
    </xdr:from>
    <xdr:ext cx="595419" cy="259045"/>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166581" y="1344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35577</xdr:rowOff>
    </xdr:from>
    <xdr:ext cx="595419"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130827</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8" name="民生費グラフ枠">
          <a:extLst>
            <a:ext uri="{FF2B5EF4-FFF2-40B4-BE49-F238E27FC236}">
              <a16:creationId xmlns:a16="http://schemas.microsoft.com/office/drawing/2014/main" id="{00000000-0008-0000-0700-0000A8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129573</xdr:rowOff>
    </xdr:from>
    <xdr:to>
      <xdr:col>24</xdr:col>
      <xdr:colOff>62865</xdr:colOff>
      <xdr:row>78</xdr:row>
      <xdr:rowOff>84599</xdr:rowOff>
    </xdr:to>
    <xdr:cxnSp macro="">
      <xdr:nvCxnSpPr>
        <xdr:cNvPr id="169" name="直線コネクタ 168">
          <a:extLst>
            <a:ext uri="{FF2B5EF4-FFF2-40B4-BE49-F238E27FC236}">
              <a16:creationId xmlns:a16="http://schemas.microsoft.com/office/drawing/2014/main" id="{00000000-0008-0000-0700-0000A9000000}"/>
            </a:ext>
          </a:extLst>
        </xdr:cNvPr>
        <xdr:cNvCxnSpPr/>
      </xdr:nvCxnSpPr>
      <xdr:spPr>
        <a:xfrm flipV="1">
          <a:off x="4633595" y="12131073"/>
          <a:ext cx="1270" cy="132662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88426</xdr:rowOff>
    </xdr:from>
    <xdr:ext cx="599010" cy="259045"/>
    <xdr:sp macro="" textlink="">
      <xdr:nvSpPr>
        <xdr:cNvPr id="170" name="民生費最小値テキスト">
          <a:extLst>
            <a:ext uri="{FF2B5EF4-FFF2-40B4-BE49-F238E27FC236}">
              <a16:creationId xmlns:a16="http://schemas.microsoft.com/office/drawing/2014/main" id="{00000000-0008-0000-0700-0000AA000000}"/>
            </a:ext>
          </a:extLst>
        </xdr:cNvPr>
        <xdr:cNvSpPr txBox="1"/>
      </xdr:nvSpPr>
      <xdr:spPr>
        <a:xfrm>
          <a:off x="4686300" y="134615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134,462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84599</xdr:rowOff>
    </xdr:from>
    <xdr:to>
      <xdr:col>24</xdr:col>
      <xdr:colOff>152400</xdr:colOff>
      <xdr:row>78</xdr:row>
      <xdr:rowOff>84599</xdr:rowOff>
    </xdr:to>
    <xdr:cxnSp macro="">
      <xdr:nvCxnSpPr>
        <xdr:cNvPr id="171" name="直線コネクタ 170">
          <a:extLst>
            <a:ext uri="{FF2B5EF4-FFF2-40B4-BE49-F238E27FC236}">
              <a16:creationId xmlns:a16="http://schemas.microsoft.com/office/drawing/2014/main" id="{00000000-0008-0000-0700-0000AB000000}"/>
            </a:ext>
          </a:extLst>
        </xdr:cNvPr>
        <xdr:cNvCxnSpPr/>
      </xdr:nvCxnSpPr>
      <xdr:spPr>
        <a:xfrm>
          <a:off x="4546600" y="134576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76250</xdr:rowOff>
    </xdr:from>
    <xdr:ext cx="599010" cy="259045"/>
    <xdr:sp macro="" textlink="">
      <xdr:nvSpPr>
        <xdr:cNvPr id="172" name="民生費最大値テキスト">
          <a:extLst>
            <a:ext uri="{FF2B5EF4-FFF2-40B4-BE49-F238E27FC236}">
              <a16:creationId xmlns:a16="http://schemas.microsoft.com/office/drawing/2014/main" id="{00000000-0008-0000-0700-0000AC000000}"/>
            </a:ext>
          </a:extLst>
        </xdr:cNvPr>
        <xdr:cNvSpPr txBox="1"/>
      </xdr:nvSpPr>
      <xdr:spPr>
        <a:xfrm>
          <a:off x="4686300" y="119063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482,658</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70</xdr:row>
      <xdr:rowOff>129573</xdr:rowOff>
    </xdr:from>
    <xdr:to>
      <xdr:col>24</xdr:col>
      <xdr:colOff>152400</xdr:colOff>
      <xdr:row>70</xdr:row>
      <xdr:rowOff>129573</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a:off x="4546600" y="121310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76</xdr:row>
      <xdr:rowOff>54749</xdr:rowOff>
    </xdr:from>
    <xdr:to>
      <xdr:col>24</xdr:col>
      <xdr:colOff>63500</xdr:colOff>
      <xdr:row>76</xdr:row>
      <xdr:rowOff>104217</xdr:rowOff>
    </xdr:to>
    <xdr:cxnSp macro="">
      <xdr:nvCxnSpPr>
        <xdr:cNvPr id="174" name="直線コネクタ 173">
          <a:extLst>
            <a:ext uri="{FF2B5EF4-FFF2-40B4-BE49-F238E27FC236}">
              <a16:creationId xmlns:a16="http://schemas.microsoft.com/office/drawing/2014/main" id="{00000000-0008-0000-0700-0000AE000000}"/>
            </a:ext>
          </a:extLst>
        </xdr:cNvPr>
        <xdr:cNvCxnSpPr/>
      </xdr:nvCxnSpPr>
      <xdr:spPr>
        <a:xfrm flipV="1">
          <a:off x="3797300" y="13084949"/>
          <a:ext cx="838200" cy="494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114464</xdr:rowOff>
    </xdr:from>
    <xdr:ext cx="599010" cy="259045"/>
    <xdr:sp macro="" textlink="">
      <xdr:nvSpPr>
        <xdr:cNvPr id="175" name="民生費平均値テキスト">
          <a:extLst>
            <a:ext uri="{FF2B5EF4-FFF2-40B4-BE49-F238E27FC236}">
              <a16:creationId xmlns:a16="http://schemas.microsoft.com/office/drawing/2014/main" id="{00000000-0008-0000-0700-0000AF000000}"/>
            </a:ext>
          </a:extLst>
        </xdr:cNvPr>
        <xdr:cNvSpPr txBox="1"/>
      </xdr:nvSpPr>
      <xdr:spPr>
        <a:xfrm>
          <a:off x="4686300" y="1314466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197,628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136037</xdr:rowOff>
    </xdr:from>
    <xdr:to>
      <xdr:col>24</xdr:col>
      <xdr:colOff>114300</xdr:colOff>
      <xdr:row>77</xdr:row>
      <xdr:rowOff>66187</xdr:rowOff>
    </xdr:to>
    <xdr:sp macro="" textlink="">
      <xdr:nvSpPr>
        <xdr:cNvPr id="176" name="フローチャート: 判断 175">
          <a:extLst>
            <a:ext uri="{FF2B5EF4-FFF2-40B4-BE49-F238E27FC236}">
              <a16:creationId xmlns:a16="http://schemas.microsoft.com/office/drawing/2014/main" id="{00000000-0008-0000-0700-0000B0000000}"/>
            </a:ext>
          </a:extLst>
        </xdr:cNvPr>
        <xdr:cNvSpPr/>
      </xdr:nvSpPr>
      <xdr:spPr>
        <a:xfrm>
          <a:off x="4584700" y="131662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76</xdr:row>
      <xdr:rowOff>104217</xdr:rowOff>
    </xdr:from>
    <xdr:to>
      <xdr:col>19</xdr:col>
      <xdr:colOff>177800</xdr:colOff>
      <xdr:row>76</xdr:row>
      <xdr:rowOff>116627</xdr:rowOff>
    </xdr:to>
    <xdr:cxnSp macro="">
      <xdr:nvCxnSpPr>
        <xdr:cNvPr id="177" name="直線コネクタ 176">
          <a:extLst>
            <a:ext uri="{FF2B5EF4-FFF2-40B4-BE49-F238E27FC236}">
              <a16:creationId xmlns:a16="http://schemas.microsoft.com/office/drawing/2014/main" id="{00000000-0008-0000-0700-0000B1000000}"/>
            </a:ext>
          </a:extLst>
        </xdr:cNvPr>
        <xdr:cNvCxnSpPr/>
      </xdr:nvCxnSpPr>
      <xdr:spPr>
        <a:xfrm flipV="1">
          <a:off x="2908300" y="13134417"/>
          <a:ext cx="889000" cy="124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18064</xdr:rowOff>
    </xdr:from>
    <xdr:to>
      <xdr:col>20</xdr:col>
      <xdr:colOff>38100</xdr:colOff>
      <xdr:row>77</xdr:row>
      <xdr:rowOff>119664</xdr:rowOff>
    </xdr:to>
    <xdr:sp macro="" textlink="">
      <xdr:nvSpPr>
        <xdr:cNvPr id="178" name="フローチャート: 判断 177">
          <a:extLst>
            <a:ext uri="{FF2B5EF4-FFF2-40B4-BE49-F238E27FC236}">
              <a16:creationId xmlns:a16="http://schemas.microsoft.com/office/drawing/2014/main" id="{00000000-0008-0000-0700-0000B2000000}"/>
            </a:ext>
          </a:extLst>
        </xdr:cNvPr>
        <xdr:cNvSpPr/>
      </xdr:nvSpPr>
      <xdr:spPr>
        <a:xfrm>
          <a:off x="3746500" y="132197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77</xdr:row>
      <xdr:rowOff>110791</xdr:rowOff>
    </xdr:from>
    <xdr:ext cx="599010" cy="259045"/>
    <xdr:sp macro="" textlink="">
      <xdr:nvSpPr>
        <xdr:cNvPr id="179" name="テキスト ボックス 178">
          <a:extLst>
            <a:ext uri="{FF2B5EF4-FFF2-40B4-BE49-F238E27FC236}">
              <a16:creationId xmlns:a16="http://schemas.microsoft.com/office/drawing/2014/main" id="{00000000-0008-0000-0700-0000B3000000}"/>
            </a:ext>
          </a:extLst>
        </xdr:cNvPr>
        <xdr:cNvSpPr txBox="1"/>
      </xdr:nvSpPr>
      <xdr:spPr>
        <a:xfrm>
          <a:off x="3497795" y="133124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183,592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76</xdr:row>
      <xdr:rowOff>107738</xdr:rowOff>
    </xdr:from>
    <xdr:to>
      <xdr:col>15</xdr:col>
      <xdr:colOff>50800</xdr:colOff>
      <xdr:row>76</xdr:row>
      <xdr:rowOff>116627</xdr:rowOff>
    </xdr:to>
    <xdr:cxnSp macro="">
      <xdr:nvCxnSpPr>
        <xdr:cNvPr id="180" name="直線コネクタ 179">
          <a:extLst>
            <a:ext uri="{FF2B5EF4-FFF2-40B4-BE49-F238E27FC236}">
              <a16:creationId xmlns:a16="http://schemas.microsoft.com/office/drawing/2014/main" id="{00000000-0008-0000-0700-0000B4000000}"/>
            </a:ext>
          </a:extLst>
        </xdr:cNvPr>
        <xdr:cNvCxnSpPr/>
      </xdr:nvCxnSpPr>
      <xdr:spPr>
        <a:xfrm>
          <a:off x="2019300" y="13137938"/>
          <a:ext cx="889000" cy="88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69839</xdr:rowOff>
    </xdr:from>
    <xdr:to>
      <xdr:col>15</xdr:col>
      <xdr:colOff>101600</xdr:colOff>
      <xdr:row>77</xdr:row>
      <xdr:rowOff>171439</xdr:rowOff>
    </xdr:to>
    <xdr:sp macro="" textlink="">
      <xdr:nvSpPr>
        <xdr:cNvPr id="181" name="フローチャート: 判断 180">
          <a:extLst>
            <a:ext uri="{FF2B5EF4-FFF2-40B4-BE49-F238E27FC236}">
              <a16:creationId xmlns:a16="http://schemas.microsoft.com/office/drawing/2014/main" id="{00000000-0008-0000-0700-0000B5000000}"/>
            </a:ext>
          </a:extLst>
        </xdr:cNvPr>
        <xdr:cNvSpPr/>
      </xdr:nvSpPr>
      <xdr:spPr>
        <a:xfrm>
          <a:off x="2857500" y="132714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77</xdr:row>
      <xdr:rowOff>162566</xdr:rowOff>
    </xdr:from>
    <xdr:ext cx="599010" cy="259045"/>
    <xdr:sp macro="" textlink="">
      <xdr:nvSpPr>
        <xdr:cNvPr id="182" name="テキスト ボックス 181">
          <a:extLst>
            <a:ext uri="{FF2B5EF4-FFF2-40B4-BE49-F238E27FC236}">
              <a16:creationId xmlns:a16="http://schemas.microsoft.com/office/drawing/2014/main" id="{00000000-0008-0000-0700-0000B6000000}"/>
            </a:ext>
          </a:extLst>
        </xdr:cNvPr>
        <xdr:cNvSpPr txBox="1"/>
      </xdr:nvSpPr>
      <xdr:spPr>
        <a:xfrm>
          <a:off x="2608795" y="133642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170,003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76</xdr:row>
      <xdr:rowOff>94548</xdr:rowOff>
    </xdr:from>
    <xdr:to>
      <xdr:col>10</xdr:col>
      <xdr:colOff>114300</xdr:colOff>
      <xdr:row>76</xdr:row>
      <xdr:rowOff>107738</xdr:rowOff>
    </xdr:to>
    <xdr:cxnSp macro="">
      <xdr:nvCxnSpPr>
        <xdr:cNvPr id="183" name="直線コネクタ 182">
          <a:extLst>
            <a:ext uri="{FF2B5EF4-FFF2-40B4-BE49-F238E27FC236}">
              <a16:creationId xmlns:a16="http://schemas.microsoft.com/office/drawing/2014/main" id="{00000000-0008-0000-0700-0000B7000000}"/>
            </a:ext>
          </a:extLst>
        </xdr:cNvPr>
        <xdr:cNvCxnSpPr/>
      </xdr:nvCxnSpPr>
      <xdr:spPr>
        <a:xfrm>
          <a:off x="1130300" y="13124748"/>
          <a:ext cx="889000" cy="131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41785</xdr:rowOff>
    </xdr:from>
    <xdr:to>
      <xdr:col>10</xdr:col>
      <xdr:colOff>165100</xdr:colOff>
      <xdr:row>77</xdr:row>
      <xdr:rowOff>143385</xdr:rowOff>
    </xdr:to>
    <xdr:sp macro="" textlink="">
      <xdr:nvSpPr>
        <xdr:cNvPr id="184" name="フローチャート: 判断 183">
          <a:extLst>
            <a:ext uri="{FF2B5EF4-FFF2-40B4-BE49-F238E27FC236}">
              <a16:creationId xmlns:a16="http://schemas.microsoft.com/office/drawing/2014/main" id="{00000000-0008-0000-0700-0000B8000000}"/>
            </a:ext>
          </a:extLst>
        </xdr:cNvPr>
        <xdr:cNvSpPr/>
      </xdr:nvSpPr>
      <xdr:spPr>
        <a:xfrm>
          <a:off x="1968500" y="132434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77</xdr:row>
      <xdr:rowOff>134512</xdr:rowOff>
    </xdr:from>
    <xdr:ext cx="599010" cy="259045"/>
    <xdr:sp macro="" textlink="">
      <xdr:nvSpPr>
        <xdr:cNvPr id="185" name="テキスト ボックス 184">
          <a:extLst>
            <a:ext uri="{FF2B5EF4-FFF2-40B4-BE49-F238E27FC236}">
              <a16:creationId xmlns:a16="http://schemas.microsoft.com/office/drawing/2014/main" id="{00000000-0008-0000-0700-0000B9000000}"/>
            </a:ext>
          </a:extLst>
        </xdr:cNvPr>
        <xdr:cNvSpPr txBox="1"/>
      </xdr:nvSpPr>
      <xdr:spPr>
        <a:xfrm>
          <a:off x="1719795" y="133361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177,366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132090</xdr:rowOff>
    </xdr:from>
    <xdr:to>
      <xdr:col>6</xdr:col>
      <xdr:colOff>38100</xdr:colOff>
      <xdr:row>78</xdr:row>
      <xdr:rowOff>62240</xdr:rowOff>
    </xdr:to>
    <xdr:sp macro="" textlink="">
      <xdr:nvSpPr>
        <xdr:cNvPr id="186" name="フローチャート: 判断 185">
          <a:extLst>
            <a:ext uri="{FF2B5EF4-FFF2-40B4-BE49-F238E27FC236}">
              <a16:creationId xmlns:a16="http://schemas.microsoft.com/office/drawing/2014/main" id="{00000000-0008-0000-0700-0000BA000000}"/>
            </a:ext>
          </a:extLst>
        </xdr:cNvPr>
        <xdr:cNvSpPr/>
      </xdr:nvSpPr>
      <xdr:spPr>
        <a:xfrm>
          <a:off x="1079500" y="13333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78</xdr:row>
      <xdr:rowOff>53367</xdr:rowOff>
    </xdr:from>
    <xdr:ext cx="599010" cy="259045"/>
    <xdr:sp macro="" textlink="">
      <xdr:nvSpPr>
        <xdr:cNvPr id="187" name="テキスト ボックス 186">
          <a:extLst>
            <a:ext uri="{FF2B5EF4-FFF2-40B4-BE49-F238E27FC236}">
              <a16:creationId xmlns:a16="http://schemas.microsoft.com/office/drawing/2014/main" id="{00000000-0008-0000-0700-0000BB000000}"/>
            </a:ext>
          </a:extLst>
        </xdr:cNvPr>
        <xdr:cNvSpPr txBox="1"/>
      </xdr:nvSpPr>
      <xdr:spPr>
        <a:xfrm>
          <a:off x="830795" y="134264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700-0000BC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3949</xdr:rowOff>
    </xdr:from>
    <xdr:to>
      <xdr:col>24</xdr:col>
      <xdr:colOff>114300</xdr:colOff>
      <xdr:row>76</xdr:row>
      <xdr:rowOff>105549</xdr:rowOff>
    </xdr:to>
    <xdr:sp macro="" textlink="">
      <xdr:nvSpPr>
        <xdr:cNvPr id="193" name="楕円 192">
          <a:extLst>
            <a:ext uri="{FF2B5EF4-FFF2-40B4-BE49-F238E27FC236}">
              <a16:creationId xmlns:a16="http://schemas.microsoft.com/office/drawing/2014/main" id="{00000000-0008-0000-0700-0000C1000000}"/>
            </a:ext>
          </a:extLst>
        </xdr:cNvPr>
        <xdr:cNvSpPr/>
      </xdr:nvSpPr>
      <xdr:spPr>
        <a:xfrm>
          <a:off x="4584700" y="130341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26826</xdr:rowOff>
    </xdr:from>
    <xdr:ext cx="599010" cy="259045"/>
    <xdr:sp macro="" textlink="">
      <xdr:nvSpPr>
        <xdr:cNvPr id="194" name="民生費該当値テキスト">
          <a:extLst>
            <a:ext uri="{FF2B5EF4-FFF2-40B4-BE49-F238E27FC236}">
              <a16:creationId xmlns:a16="http://schemas.microsoft.com/office/drawing/2014/main" id="{00000000-0008-0000-0700-0000C2000000}"/>
            </a:ext>
          </a:extLst>
        </xdr:cNvPr>
        <xdr:cNvSpPr txBox="1"/>
      </xdr:nvSpPr>
      <xdr:spPr>
        <a:xfrm>
          <a:off x="4686300" y="128855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232,297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76</xdr:row>
      <xdr:rowOff>53417</xdr:rowOff>
    </xdr:from>
    <xdr:to>
      <xdr:col>20</xdr:col>
      <xdr:colOff>38100</xdr:colOff>
      <xdr:row>76</xdr:row>
      <xdr:rowOff>155017</xdr:rowOff>
    </xdr:to>
    <xdr:sp macro="" textlink="">
      <xdr:nvSpPr>
        <xdr:cNvPr id="195" name="楕円 194">
          <a:extLst>
            <a:ext uri="{FF2B5EF4-FFF2-40B4-BE49-F238E27FC236}">
              <a16:creationId xmlns:a16="http://schemas.microsoft.com/office/drawing/2014/main" id="{00000000-0008-0000-0700-0000C3000000}"/>
            </a:ext>
          </a:extLst>
        </xdr:cNvPr>
        <xdr:cNvSpPr/>
      </xdr:nvSpPr>
      <xdr:spPr>
        <a:xfrm>
          <a:off x="3746500" y="130836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75</xdr:row>
      <xdr:rowOff>95</xdr:rowOff>
    </xdr:from>
    <xdr:ext cx="599010" cy="259045"/>
    <xdr:sp macro="" textlink="">
      <xdr:nvSpPr>
        <xdr:cNvPr id="196" name="テキスト ボックス 195">
          <a:extLst>
            <a:ext uri="{FF2B5EF4-FFF2-40B4-BE49-F238E27FC236}">
              <a16:creationId xmlns:a16="http://schemas.microsoft.com/office/drawing/2014/main" id="{00000000-0008-0000-0700-0000C4000000}"/>
            </a:ext>
          </a:extLst>
        </xdr:cNvPr>
        <xdr:cNvSpPr txBox="1"/>
      </xdr:nvSpPr>
      <xdr:spPr>
        <a:xfrm>
          <a:off x="3497795" y="128588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219,313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76</xdr:row>
      <xdr:rowOff>65827</xdr:rowOff>
    </xdr:from>
    <xdr:to>
      <xdr:col>15</xdr:col>
      <xdr:colOff>101600</xdr:colOff>
      <xdr:row>76</xdr:row>
      <xdr:rowOff>167427</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2857500" y="130960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75</xdr:row>
      <xdr:rowOff>12504</xdr:rowOff>
    </xdr:from>
    <xdr:ext cx="599010" cy="259045"/>
    <xdr:sp macro="" textlink="">
      <xdr:nvSpPr>
        <xdr:cNvPr id="198" name="テキスト ボックス 197">
          <a:extLst>
            <a:ext uri="{FF2B5EF4-FFF2-40B4-BE49-F238E27FC236}">
              <a16:creationId xmlns:a16="http://schemas.microsoft.com/office/drawing/2014/main" id="{00000000-0008-0000-0700-0000C6000000}"/>
            </a:ext>
          </a:extLst>
        </xdr:cNvPr>
        <xdr:cNvSpPr txBox="1"/>
      </xdr:nvSpPr>
      <xdr:spPr>
        <a:xfrm>
          <a:off x="2608795" y="128712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216,056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76</xdr:row>
      <xdr:rowOff>56938</xdr:rowOff>
    </xdr:from>
    <xdr:to>
      <xdr:col>10</xdr:col>
      <xdr:colOff>165100</xdr:colOff>
      <xdr:row>76</xdr:row>
      <xdr:rowOff>158538</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1968500" y="130871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75</xdr:row>
      <xdr:rowOff>3615</xdr:rowOff>
    </xdr:from>
    <xdr:ext cx="599010" cy="259045"/>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1719795" y="128623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218,389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43748</xdr:rowOff>
    </xdr:from>
    <xdr:to>
      <xdr:col>6</xdr:col>
      <xdr:colOff>38100</xdr:colOff>
      <xdr:row>76</xdr:row>
      <xdr:rowOff>145348</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1079500" y="130739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74</xdr:row>
      <xdr:rowOff>161875</xdr:rowOff>
    </xdr:from>
    <xdr:ext cx="599010" cy="259045"/>
    <xdr:sp macro=""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830795" y="128491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221,851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3" name="正方形/長方形 202">
          <a:extLst>
            <a:ext uri="{FF2B5EF4-FFF2-40B4-BE49-F238E27FC236}">
              <a16:creationId xmlns:a16="http://schemas.microsoft.com/office/drawing/2014/main" id="{00000000-0008-0000-0700-0000CB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4" name="正方形/長方形 203">
          <a:extLst>
            <a:ext uri="{FF2B5EF4-FFF2-40B4-BE49-F238E27FC236}">
              <a16:creationId xmlns:a16="http://schemas.microsoft.com/office/drawing/2014/main" id="{00000000-0008-0000-0700-0000CC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5" name="正方形/長方形 204">
          <a:extLst>
            <a:ext uri="{FF2B5EF4-FFF2-40B4-BE49-F238E27FC236}">
              <a16:creationId xmlns:a16="http://schemas.microsoft.com/office/drawing/2014/main" id="{00000000-0008-0000-0700-0000CD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47,637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1" name="テキスト ボックス 210">
          <a:extLst>
            <a:ext uri="{FF2B5EF4-FFF2-40B4-BE49-F238E27FC236}">
              <a16:creationId xmlns:a16="http://schemas.microsoft.com/office/drawing/2014/main" id="{00000000-0008-0000-0700-0000D3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2" name="直線コネクタ 211">
          <a:extLst>
            <a:ext uri="{FF2B5EF4-FFF2-40B4-BE49-F238E27FC236}">
              <a16:creationId xmlns:a16="http://schemas.microsoft.com/office/drawing/2014/main" id="{00000000-0008-0000-0700-0000D4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99</xdr:row>
      <xdr:rowOff>44450</xdr:rowOff>
    </xdr:from>
    <xdr:to>
      <xdr:col>28</xdr:col>
      <xdr:colOff>114300</xdr:colOff>
      <xdr:row>99</xdr:row>
      <xdr:rowOff>44450</xdr:rowOff>
    </xdr:to>
    <xdr:cxnSp macro="">
      <xdr:nvCxnSpPr>
        <xdr:cNvPr id="213" name="直線コネクタ 212">
          <a:extLst>
            <a:ext uri="{FF2B5EF4-FFF2-40B4-BE49-F238E27FC236}">
              <a16:creationId xmlns:a16="http://schemas.microsoft.com/office/drawing/2014/main" id="{00000000-0008-0000-0700-0000D5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98</xdr:row>
      <xdr:rowOff>73677</xdr:rowOff>
    </xdr:from>
    <xdr:ext cx="248786" cy="259045"/>
    <xdr:sp macro="" textlink="">
      <xdr:nvSpPr>
        <xdr:cNvPr id="214" name="テキスト ボックス 213">
          <a:extLst>
            <a:ext uri="{FF2B5EF4-FFF2-40B4-BE49-F238E27FC236}">
              <a16:creationId xmlns:a16="http://schemas.microsoft.com/office/drawing/2014/main" id="{00000000-0008-0000-0700-0000D6000000}"/>
            </a:ext>
          </a:extLst>
        </xdr:cNvPr>
        <xdr:cNvSpPr txBox="1"/>
      </xdr:nvSpPr>
      <xdr:spPr>
        <a:xfrm>
          <a:off x="513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5" name="直線コネクタ 214">
          <a:extLst>
            <a:ext uri="{FF2B5EF4-FFF2-40B4-BE49-F238E27FC236}">
              <a16:creationId xmlns:a16="http://schemas.microsoft.com/office/drawing/2014/main" id="{00000000-0008-0000-0700-0000D7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35577</xdr:rowOff>
    </xdr:from>
    <xdr:ext cx="595419" cy="259045"/>
    <xdr:sp macro="" textlink="">
      <xdr:nvSpPr>
        <xdr:cNvPr id="216" name="テキスト ボックス 215">
          <a:extLst>
            <a:ext uri="{FF2B5EF4-FFF2-40B4-BE49-F238E27FC236}">
              <a16:creationId xmlns:a16="http://schemas.microsoft.com/office/drawing/2014/main" id="{00000000-0008-0000-0700-0000D8000000}"/>
            </a:ext>
          </a:extLst>
        </xdr:cNvPr>
        <xdr:cNvSpPr txBox="1"/>
      </xdr:nvSpPr>
      <xdr:spPr>
        <a:xfrm>
          <a:off x="166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7" name="直線コネクタ 216">
          <a:extLst>
            <a:ext uri="{FF2B5EF4-FFF2-40B4-BE49-F238E27FC236}">
              <a16:creationId xmlns:a16="http://schemas.microsoft.com/office/drawing/2014/main" id="{00000000-0008-0000-0700-0000D9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18" name="テキスト ボックス 217">
          <a:extLst>
            <a:ext uri="{FF2B5EF4-FFF2-40B4-BE49-F238E27FC236}">
              <a16:creationId xmlns:a16="http://schemas.microsoft.com/office/drawing/2014/main" id="{00000000-0008-0000-0700-0000DA000000}"/>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19" name="直線コネクタ 218">
          <a:extLst>
            <a:ext uri="{FF2B5EF4-FFF2-40B4-BE49-F238E27FC236}">
              <a16:creationId xmlns:a16="http://schemas.microsoft.com/office/drawing/2014/main" id="{00000000-0008-0000-0700-0000DB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0" name="テキスト ボックス 219">
          <a:extLst>
            <a:ext uri="{FF2B5EF4-FFF2-40B4-BE49-F238E27FC236}">
              <a16:creationId xmlns:a16="http://schemas.microsoft.com/office/drawing/2014/main" id="{00000000-0008-0000-0700-0000DC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1" name="直線コネクタ 220">
          <a:extLst>
            <a:ext uri="{FF2B5EF4-FFF2-40B4-BE49-F238E27FC236}">
              <a16:creationId xmlns:a16="http://schemas.microsoft.com/office/drawing/2014/main" id="{00000000-0008-0000-0700-0000DD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89</xdr:row>
      <xdr:rowOff>92727</xdr:rowOff>
    </xdr:from>
    <xdr:ext cx="685572" cy="259045"/>
    <xdr:sp macro="" textlink="">
      <xdr:nvSpPr>
        <xdr:cNvPr id="222" name="テキスト ボックス 221">
          <a:extLst>
            <a:ext uri="{FF2B5EF4-FFF2-40B4-BE49-F238E27FC236}">
              <a16:creationId xmlns:a16="http://schemas.microsoft.com/office/drawing/2014/main" id="{00000000-0008-0000-0700-0000DE000000}"/>
            </a:ext>
          </a:extLst>
        </xdr:cNvPr>
        <xdr:cNvSpPr txBox="1"/>
      </xdr:nvSpPr>
      <xdr:spPr>
        <a:xfrm>
          <a:off x="76428" y="1535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3" name="直線コネクタ 222">
          <a:extLst>
            <a:ext uri="{FF2B5EF4-FFF2-40B4-BE49-F238E27FC236}">
              <a16:creationId xmlns:a16="http://schemas.microsoft.com/office/drawing/2014/main" id="{00000000-0008-0000-0700-0000DF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87</xdr:row>
      <xdr:rowOff>54627</xdr:rowOff>
    </xdr:from>
    <xdr:ext cx="685572" cy="259045"/>
    <xdr:sp macro="" textlink="">
      <xdr:nvSpPr>
        <xdr:cNvPr id="224" name="テキスト ボックス 223">
          <a:extLst>
            <a:ext uri="{FF2B5EF4-FFF2-40B4-BE49-F238E27FC236}">
              <a16:creationId xmlns:a16="http://schemas.microsoft.com/office/drawing/2014/main" id="{00000000-0008-0000-0700-0000E0000000}"/>
            </a:ext>
          </a:extLst>
        </xdr:cNvPr>
        <xdr:cNvSpPr txBox="1"/>
      </xdr:nvSpPr>
      <xdr:spPr>
        <a:xfrm>
          <a:off x="76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5" name="衛生費グラフ枠">
          <a:extLst>
            <a:ext uri="{FF2B5EF4-FFF2-40B4-BE49-F238E27FC236}">
              <a16:creationId xmlns:a16="http://schemas.microsoft.com/office/drawing/2014/main" id="{00000000-0008-0000-0700-0000E1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134400</xdr:rowOff>
    </xdr:from>
    <xdr:to>
      <xdr:col>24</xdr:col>
      <xdr:colOff>62865</xdr:colOff>
      <xdr:row>99</xdr:row>
      <xdr:rowOff>10054</xdr:rowOff>
    </xdr:to>
    <xdr:cxnSp macro="">
      <xdr:nvCxnSpPr>
        <xdr:cNvPr id="226" name="直線コネクタ 225">
          <a:extLst>
            <a:ext uri="{FF2B5EF4-FFF2-40B4-BE49-F238E27FC236}">
              <a16:creationId xmlns:a16="http://schemas.microsoft.com/office/drawing/2014/main" id="{00000000-0008-0000-0700-0000E2000000}"/>
            </a:ext>
          </a:extLst>
        </xdr:cNvPr>
        <xdr:cNvCxnSpPr/>
      </xdr:nvCxnSpPr>
      <xdr:spPr>
        <a:xfrm flipV="1">
          <a:off x="4633595" y="15564900"/>
          <a:ext cx="1270" cy="141870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13881</xdr:rowOff>
    </xdr:from>
    <xdr:ext cx="534377" cy="259045"/>
    <xdr:sp macro="" textlink="">
      <xdr:nvSpPr>
        <xdr:cNvPr id="227" name="衛生費最小値テキスト">
          <a:extLst>
            <a:ext uri="{FF2B5EF4-FFF2-40B4-BE49-F238E27FC236}">
              <a16:creationId xmlns:a16="http://schemas.microsoft.com/office/drawing/2014/main" id="{00000000-0008-0000-0700-0000E3000000}"/>
            </a:ext>
          </a:extLst>
        </xdr:cNvPr>
        <xdr:cNvSpPr txBox="1"/>
      </xdr:nvSpPr>
      <xdr:spPr>
        <a:xfrm>
          <a:off x="4686300" y="169874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27,084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10054</xdr:rowOff>
    </xdr:from>
    <xdr:to>
      <xdr:col>24</xdr:col>
      <xdr:colOff>152400</xdr:colOff>
      <xdr:row>99</xdr:row>
      <xdr:rowOff>10054</xdr:rowOff>
    </xdr:to>
    <xdr:cxnSp macro="">
      <xdr:nvCxnSpPr>
        <xdr:cNvPr id="228" name="直線コネクタ 227">
          <a:extLst>
            <a:ext uri="{FF2B5EF4-FFF2-40B4-BE49-F238E27FC236}">
              <a16:creationId xmlns:a16="http://schemas.microsoft.com/office/drawing/2014/main" id="{00000000-0008-0000-0700-0000E4000000}"/>
            </a:ext>
          </a:extLst>
        </xdr:cNvPr>
        <xdr:cNvCxnSpPr/>
      </xdr:nvCxnSpPr>
      <xdr:spPr>
        <a:xfrm>
          <a:off x="4546600" y="169836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81077</xdr:rowOff>
    </xdr:from>
    <xdr:ext cx="690189" cy="259045"/>
    <xdr:sp macro="" textlink="">
      <xdr:nvSpPr>
        <xdr:cNvPr id="229" name="衛生費最大値テキスト">
          <a:extLst>
            <a:ext uri="{FF2B5EF4-FFF2-40B4-BE49-F238E27FC236}">
              <a16:creationId xmlns:a16="http://schemas.microsoft.com/office/drawing/2014/main" id="{00000000-0008-0000-0700-0000E5000000}"/>
            </a:ext>
          </a:extLst>
        </xdr:cNvPr>
        <xdr:cNvSpPr txBox="1"/>
      </xdr:nvSpPr>
      <xdr:spPr>
        <a:xfrm>
          <a:off x="4686300" y="15340127"/>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1,144,173</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90</xdr:row>
      <xdr:rowOff>134400</xdr:rowOff>
    </xdr:from>
    <xdr:to>
      <xdr:col>24</xdr:col>
      <xdr:colOff>152400</xdr:colOff>
      <xdr:row>90</xdr:row>
      <xdr:rowOff>134400</xdr:rowOff>
    </xdr:to>
    <xdr:cxnSp macro="">
      <xdr:nvCxnSpPr>
        <xdr:cNvPr id="230" name="直線コネクタ 229">
          <a:extLst>
            <a:ext uri="{FF2B5EF4-FFF2-40B4-BE49-F238E27FC236}">
              <a16:creationId xmlns:a16="http://schemas.microsoft.com/office/drawing/2014/main" id="{00000000-0008-0000-0700-0000E6000000}"/>
            </a:ext>
          </a:extLst>
        </xdr:cNvPr>
        <xdr:cNvCxnSpPr/>
      </xdr:nvCxnSpPr>
      <xdr:spPr>
        <a:xfrm>
          <a:off x="4546600" y="15564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98</xdr:row>
      <xdr:rowOff>100192</xdr:rowOff>
    </xdr:from>
    <xdr:to>
      <xdr:col>24</xdr:col>
      <xdr:colOff>63500</xdr:colOff>
      <xdr:row>98</xdr:row>
      <xdr:rowOff>135517</xdr:rowOff>
    </xdr:to>
    <xdr:cxnSp macro="">
      <xdr:nvCxnSpPr>
        <xdr:cNvPr id="231" name="直線コネクタ 230">
          <a:extLst>
            <a:ext uri="{FF2B5EF4-FFF2-40B4-BE49-F238E27FC236}">
              <a16:creationId xmlns:a16="http://schemas.microsoft.com/office/drawing/2014/main" id="{00000000-0008-0000-0700-0000E7000000}"/>
            </a:ext>
          </a:extLst>
        </xdr:cNvPr>
        <xdr:cNvCxnSpPr/>
      </xdr:nvCxnSpPr>
      <xdr:spPr>
        <a:xfrm>
          <a:off x="3797300" y="16902292"/>
          <a:ext cx="838200" cy="353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97</xdr:row>
      <xdr:rowOff>92408</xdr:rowOff>
    </xdr:from>
    <xdr:ext cx="534377" cy="259045"/>
    <xdr:sp macro="" textlink="">
      <xdr:nvSpPr>
        <xdr:cNvPr id="232" name="衛生費平均値テキスト">
          <a:extLst>
            <a:ext uri="{FF2B5EF4-FFF2-40B4-BE49-F238E27FC236}">
              <a16:creationId xmlns:a16="http://schemas.microsoft.com/office/drawing/2014/main" id="{00000000-0008-0000-0700-0000E8000000}"/>
            </a:ext>
          </a:extLst>
        </xdr:cNvPr>
        <xdr:cNvSpPr txBox="1"/>
      </xdr:nvSpPr>
      <xdr:spPr>
        <a:xfrm>
          <a:off x="4686300" y="1672305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75,252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98</xdr:row>
      <xdr:rowOff>69531</xdr:rowOff>
    </xdr:from>
    <xdr:to>
      <xdr:col>24</xdr:col>
      <xdr:colOff>114300</xdr:colOff>
      <xdr:row>98</xdr:row>
      <xdr:rowOff>171131</xdr:rowOff>
    </xdr:to>
    <xdr:sp macro="" textlink="">
      <xdr:nvSpPr>
        <xdr:cNvPr id="233" name="フローチャート: 判断 232">
          <a:extLst>
            <a:ext uri="{FF2B5EF4-FFF2-40B4-BE49-F238E27FC236}">
              <a16:creationId xmlns:a16="http://schemas.microsoft.com/office/drawing/2014/main" id="{00000000-0008-0000-0700-0000E9000000}"/>
            </a:ext>
          </a:extLst>
        </xdr:cNvPr>
        <xdr:cNvSpPr/>
      </xdr:nvSpPr>
      <xdr:spPr>
        <a:xfrm>
          <a:off x="4584700" y="168716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98</xdr:row>
      <xdr:rowOff>100192</xdr:rowOff>
    </xdr:from>
    <xdr:to>
      <xdr:col>19</xdr:col>
      <xdr:colOff>177800</xdr:colOff>
      <xdr:row>98</xdr:row>
      <xdr:rowOff>125222</xdr:rowOff>
    </xdr:to>
    <xdr:cxnSp macro="">
      <xdr:nvCxnSpPr>
        <xdr:cNvPr id="234" name="直線コネクタ 233">
          <a:extLst>
            <a:ext uri="{FF2B5EF4-FFF2-40B4-BE49-F238E27FC236}">
              <a16:creationId xmlns:a16="http://schemas.microsoft.com/office/drawing/2014/main" id="{00000000-0008-0000-0700-0000EA000000}"/>
            </a:ext>
          </a:extLst>
        </xdr:cNvPr>
        <xdr:cNvCxnSpPr/>
      </xdr:nvCxnSpPr>
      <xdr:spPr>
        <a:xfrm flipV="1">
          <a:off x="2908300" y="16902292"/>
          <a:ext cx="889000" cy="250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98</xdr:row>
      <xdr:rowOff>91940</xdr:rowOff>
    </xdr:from>
    <xdr:to>
      <xdr:col>20</xdr:col>
      <xdr:colOff>38100</xdr:colOff>
      <xdr:row>99</xdr:row>
      <xdr:rowOff>22090</xdr:rowOff>
    </xdr:to>
    <xdr:sp macro="" textlink="">
      <xdr:nvSpPr>
        <xdr:cNvPr id="235" name="フローチャート: 判断 234">
          <a:extLst>
            <a:ext uri="{FF2B5EF4-FFF2-40B4-BE49-F238E27FC236}">
              <a16:creationId xmlns:a16="http://schemas.microsoft.com/office/drawing/2014/main" id="{00000000-0008-0000-0700-0000EB000000}"/>
            </a:ext>
          </a:extLst>
        </xdr:cNvPr>
        <xdr:cNvSpPr/>
      </xdr:nvSpPr>
      <xdr:spPr>
        <a:xfrm>
          <a:off x="3746500" y="16894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99</xdr:row>
      <xdr:rowOff>13217</xdr:rowOff>
    </xdr:from>
    <xdr:ext cx="534377" cy="259045"/>
    <xdr:sp macro="" textlink="">
      <xdr:nvSpPr>
        <xdr:cNvPr id="236" name="テキスト ボックス 235">
          <a:extLst>
            <a:ext uri="{FF2B5EF4-FFF2-40B4-BE49-F238E27FC236}">
              <a16:creationId xmlns:a16="http://schemas.microsoft.com/office/drawing/2014/main" id="{00000000-0008-0000-0700-0000EC000000}"/>
            </a:ext>
          </a:extLst>
        </xdr:cNvPr>
        <xdr:cNvSpPr txBox="1"/>
      </xdr:nvSpPr>
      <xdr:spPr>
        <a:xfrm>
          <a:off x="3530111" y="169867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98</xdr:row>
      <xdr:rowOff>125222</xdr:rowOff>
    </xdr:from>
    <xdr:to>
      <xdr:col>15</xdr:col>
      <xdr:colOff>50800</xdr:colOff>
      <xdr:row>98</xdr:row>
      <xdr:rowOff>133944</xdr:rowOff>
    </xdr:to>
    <xdr:cxnSp macro="">
      <xdr:nvCxnSpPr>
        <xdr:cNvPr id="237" name="直線コネクタ 236">
          <a:extLst>
            <a:ext uri="{FF2B5EF4-FFF2-40B4-BE49-F238E27FC236}">
              <a16:creationId xmlns:a16="http://schemas.microsoft.com/office/drawing/2014/main" id="{00000000-0008-0000-0700-0000ED000000}"/>
            </a:ext>
          </a:extLst>
        </xdr:cNvPr>
        <xdr:cNvCxnSpPr/>
      </xdr:nvCxnSpPr>
      <xdr:spPr>
        <a:xfrm flipV="1">
          <a:off x="2019300" y="16927322"/>
          <a:ext cx="889000" cy="87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98</xdr:row>
      <xdr:rowOff>90270</xdr:rowOff>
    </xdr:from>
    <xdr:to>
      <xdr:col>15</xdr:col>
      <xdr:colOff>101600</xdr:colOff>
      <xdr:row>99</xdr:row>
      <xdr:rowOff>20420</xdr:rowOff>
    </xdr:to>
    <xdr:sp macro="" textlink="">
      <xdr:nvSpPr>
        <xdr:cNvPr id="238" name="フローチャート: 判断 237">
          <a:extLst>
            <a:ext uri="{FF2B5EF4-FFF2-40B4-BE49-F238E27FC236}">
              <a16:creationId xmlns:a16="http://schemas.microsoft.com/office/drawing/2014/main" id="{00000000-0008-0000-0700-0000EE000000}"/>
            </a:ext>
          </a:extLst>
        </xdr:cNvPr>
        <xdr:cNvSpPr/>
      </xdr:nvSpPr>
      <xdr:spPr>
        <a:xfrm>
          <a:off x="2857500" y="16892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99</xdr:row>
      <xdr:rowOff>11547</xdr:rowOff>
    </xdr:from>
    <xdr:ext cx="534377" cy="259045"/>
    <xdr:sp macro="" textlink="">
      <xdr:nvSpPr>
        <xdr:cNvPr id="239" name="テキスト ボックス 238">
          <a:extLst>
            <a:ext uri="{FF2B5EF4-FFF2-40B4-BE49-F238E27FC236}">
              <a16:creationId xmlns:a16="http://schemas.microsoft.com/office/drawing/2014/main" id="{00000000-0008-0000-0700-0000EF000000}"/>
            </a:ext>
          </a:extLst>
        </xdr:cNvPr>
        <xdr:cNvSpPr txBox="1"/>
      </xdr:nvSpPr>
      <xdr:spPr>
        <a:xfrm>
          <a:off x="2641111" y="169850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58,921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98</xdr:row>
      <xdr:rowOff>117301</xdr:rowOff>
    </xdr:from>
    <xdr:to>
      <xdr:col>10</xdr:col>
      <xdr:colOff>114300</xdr:colOff>
      <xdr:row>98</xdr:row>
      <xdr:rowOff>133944</xdr:rowOff>
    </xdr:to>
    <xdr:cxnSp macro="">
      <xdr:nvCxnSpPr>
        <xdr:cNvPr id="240" name="直線コネクタ 239">
          <a:extLst>
            <a:ext uri="{FF2B5EF4-FFF2-40B4-BE49-F238E27FC236}">
              <a16:creationId xmlns:a16="http://schemas.microsoft.com/office/drawing/2014/main" id="{00000000-0008-0000-0700-0000F0000000}"/>
            </a:ext>
          </a:extLst>
        </xdr:cNvPr>
        <xdr:cNvCxnSpPr/>
      </xdr:nvCxnSpPr>
      <xdr:spPr>
        <a:xfrm>
          <a:off x="1130300" y="16919401"/>
          <a:ext cx="889000" cy="166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98</xdr:row>
      <xdr:rowOff>89373</xdr:rowOff>
    </xdr:from>
    <xdr:to>
      <xdr:col>10</xdr:col>
      <xdr:colOff>165100</xdr:colOff>
      <xdr:row>99</xdr:row>
      <xdr:rowOff>19523</xdr:rowOff>
    </xdr:to>
    <xdr:sp macro="" textlink="">
      <xdr:nvSpPr>
        <xdr:cNvPr id="241" name="フローチャート: 判断 240">
          <a:extLst>
            <a:ext uri="{FF2B5EF4-FFF2-40B4-BE49-F238E27FC236}">
              <a16:creationId xmlns:a16="http://schemas.microsoft.com/office/drawing/2014/main" id="{00000000-0008-0000-0700-0000F1000000}"/>
            </a:ext>
          </a:extLst>
        </xdr:cNvPr>
        <xdr:cNvSpPr/>
      </xdr:nvSpPr>
      <xdr:spPr>
        <a:xfrm>
          <a:off x="1968500" y="168914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99</xdr:row>
      <xdr:rowOff>10650</xdr:rowOff>
    </xdr:from>
    <xdr:ext cx="534377" cy="259045"/>
    <xdr:sp macro="" textlink="">
      <xdr:nvSpPr>
        <xdr:cNvPr id="242" name="テキスト ボックス 241">
          <a:extLst>
            <a:ext uri="{FF2B5EF4-FFF2-40B4-BE49-F238E27FC236}">
              <a16:creationId xmlns:a16="http://schemas.microsoft.com/office/drawing/2014/main" id="{00000000-0008-0000-0700-0000F2000000}"/>
            </a:ext>
          </a:extLst>
        </xdr:cNvPr>
        <xdr:cNvSpPr txBox="1"/>
      </xdr:nvSpPr>
      <xdr:spPr>
        <a:xfrm>
          <a:off x="1752111" y="169842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99682</xdr:rowOff>
    </xdr:from>
    <xdr:to>
      <xdr:col>6</xdr:col>
      <xdr:colOff>38100</xdr:colOff>
      <xdr:row>99</xdr:row>
      <xdr:rowOff>29832</xdr:rowOff>
    </xdr:to>
    <xdr:sp macro="" textlink="">
      <xdr:nvSpPr>
        <xdr:cNvPr id="243" name="フローチャート: 判断 242">
          <a:extLst>
            <a:ext uri="{FF2B5EF4-FFF2-40B4-BE49-F238E27FC236}">
              <a16:creationId xmlns:a16="http://schemas.microsoft.com/office/drawing/2014/main" id="{00000000-0008-0000-0700-0000F3000000}"/>
            </a:ext>
          </a:extLst>
        </xdr:cNvPr>
        <xdr:cNvSpPr/>
      </xdr:nvSpPr>
      <xdr:spPr>
        <a:xfrm>
          <a:off x="1079500" y="169017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99</xdr:row>
      <xdr:rowOff>20959</xdr:rowOff>
    </xdr:from>
    <xdr:ext cx="534377" cy="259045"/>
    <xdr:sp macro="" textlink="">
      <xdr:nvSpPr>
        <xdr:cNvPr id="244" name="テキスト ボックス 243">
          <a:extLst>
            <a:ext uri="{FF2B5EF4-FFF2-40B4-BE49-F238E27FC236}">
              <a16:creationId xmlns:a16="http://schemas.microsoft.com/office/drawing/2014/main" id="{00000000-0008-0000-0700-0000F4000000}"/>
            </a:ext>
          </a:extLst>
        </xdr:cNvPr>
        <xdr:cNvSpPr txBox="1"/>
      </xdr:nvSpPr>
      <xdr:spPr>
        <a:xfrm>
          <a:off x="863111" y="169945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98</xdr:row>
      <xdr:rowOff>84717</xdr:rowOff>
    </xdr:from>
    <xdr:to>
      <xdr:col>24</xdr:col>
      <xdr:colOff>114300</xdr:colOff>
      <xdr:row>99</xdr:row>
      <xdr:rowOff>14867</xdr:rowOff>
    </xdr:to>
    <xdr:sp macro="" textlink="">
      <xdr:nvSpPr>
        <xdr:cNvPr id="250" name="楕円 249">
          <a:extLst>
            <a:ext uri="{FF2B5EF4-FFF2-40B4-BE49-F238E27FC236}">
              <a16:creationId xmlns:a16="http://schemas.microsoft.com/office/drawing/2014/main" id="{00000000-0008-0000-0700-0000FA000000}"/>
            </a:ext>
          </a:extLst>
        </xdr:cNvPr>
        <xdr:cNvSpPr/>
      </xdr:nvSpPr>
      <xdr:spPr>
        <a:xfrm>
          <a:off x="4584700" y="168868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98</xdr:row>
      <xdr:rowOff>47957</xdr:rowOff>
    </xdr:from>
    <xdr:ext cx="534377" cy="259045"/>
    <xdr:sp macro="" textlink="">
      <xdr:nvSpPr>
        <xdr:cNvPr id="251" name="衛生費該当値テキスト">
          <a:extLst>
            <a:ext uri="{FF2B5EF4-FFF2-40B4-BE49-F238E27FC236}">
              <a16:creationId xmlns:a16="http://schemas.microsoft.com/office/drawing/2014/main" id="{00000000-0008-0000-0700-0000FB000000}"/>
            </a:ext>
          </a:extLst>
        </xdr:cNvPr>
        <xdr:cNvSpPr txBox="1"/>
      </xdr:nvSpPr>
      <xdr:spPr>
        <a:xfrm>
          <a:off x="4686300" y="168500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63,294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98</xdr:row>
      <xdr:rowOff>49392</xdr:rowOff>
    </xdr:from>
    <xdr:to>
      <xdr:col>20</xdr:col>
      <xdr:colOff>38100</xdr:colOff>
      <xdr:row>98</xdr:row>
      <xdr:rowOff>150992</xdr:rowOff>
    </xdr:to>
    <xdr:sp macro="" textlink="">
      <xdr:nvSpPr>
        <xdr:cNvPr id="252" name="楕円 251">
          <a:extLst>
            <a:ext uri="{FF2B5EF4-FFF2-40B4-BE49-F238E27FC236}">
              <a16:creationId xmlns:a16="http://schemas.microsoft.com/office/drawing/2014/main" id="{00000000-0008-0000-0700-0000FC000000}"/>
            </a:ext>
          </a:extLst>
        </xdr:cNvPr>
        <xdr:cNvSpPr/>
      </xdr:nvSpPr>
      <xdr:spPr>
        <a:xfrm>
          <a:off x="3746500" y="168514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96</xdr:row>
      <xdr:rowOff>167519</xdr:rowOff>
    </xdr:from>
    <xdr:ext cx="534377" cy="259045"/>
    <xdr:sp macro="" textlink="">
      <xdr:nvSpPr>
        <xdr:cNvPr id="253" name="テキスト ボックス 252">
          <a:extLst>
            <a:ext uri="{FF2B5EF4-FFF2-40B4-BE49-F238E27FC236}">
              <a16:creationId xmlns:a16="http://schemas.microsoft.com/office/drawing/2014/main" id="{00000000-0008-0000-0700-0000FD000000}"/>
            </a:ext>
          </a:extLst>
        </xdr:cNvPr>
        <xdr:cNvSpPr txBox="1"/>
      </xdr:nvSpPr>
      <xdr:spPr>
        <a:xfrm>
          <a:off x="3530111" y="166267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91,109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98</xdr:row>
      <xdr:rowOff>74422</xdr:rowOff>
    </xdr:from>
    <xdr:to>
      <xdr:col>15</xdr:col>
      <xdr:colOff>101600</xdr:colOff>
      <xdr:row>99</xdr:row>
      <xdr:rowOff>4572</xdr:rowOff>
    </xdr:to>
    <xdr:sp macro="" textlink="">
      <xdr:nvSpPr>
        <xdr:cNvPr id="254" name="楕円 253">
          <a:extLst>
            <a:ext uri="{FF2B5EF4-FFF2-40B4-BE49-F238E27FC236}">
              <a16:creationId xmlns:a16="http://schemas.microsoft.com/office/drawing/2014/main" id="{00000000-0008-0000-0700-0000FE000000}"/>
            </a:ext>
          </a:extLst>
        </xdr:cNvPr>
        <xdr:cNvSpPr/>
      </xdr:nvSpPr>
      <xdr:spPr>
        <a:xfrm>
          <a:off x="2857500" y="168765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21099</xdr:rowOff>
    </xdr:from>
    <xdr:ext cx="534377" cy="259045"/>
    <xdr:sp macro="" textlink="">
      <xdr:nvSpPr>
        <xdr:cNvPr id="255" name="テキスト ボックス 254">
          <a:extLst>
            <a:ext uri="{FF2B5EF4-FFF2-40B4-BE49-F238E27FC236}">
              <a16:creationId xmlns:a16="http://schemas.microsoft.com/office/drawing/2014/main" id="{00000000-0008-0000-0700-0000FF000000}"/>
            </a:ext>
          </a:extLst>
        </xdr:cNvPr>
        <xdr:cNvSpPr txBox="1"/>
      </xdr:nvSpPr>
      <xdr:spPr>
        <a:xfrm>
          <a:off x="2641111" y="166517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71,400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98</xdr:row>
      <xdr:rowOff>83144</xdr:rowOff>
    </xdr:from>
    <xdr:to>
      <xdr:col>10</xdr:col>
      <xdr:colOff>165100</xdr:colOff>
      <xdr:row>99</xdr:row>
      <xdr:rowOff>13294</xdr:rowOff>
    </xdr:to>
    <xdr:sp macro="" textlink="">
      <xdr:nvSpPr>
        <xdr:cNvPr id="256" name="楕円 255">
          <a:extLst>
            <a:ext uri="{FF2B5EF4-FFF2-40B4-BE49-F238E27FC236}">
              <a16:creationId xmlns:a16="http://schemas.microsoft.com/office/drawing/2014/main" id="{00000000-0008-0000-0700-000000010000}"/>
            </a:ext>
          </a:extLst>
        </xdr:cNvPr>
        <xdr:cNvSpPr/>
      </xdr:nvSpPr>
      <xdr:spPr>
        <a:xfrm>
          <a:off x="1968500" y="168852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29821</xdr:rowOff>
    </xdr:from>
    <xdr:ext cx="534377" cy="259045"/>
    <xdr:sp macro="" textlink="">
      <xdr:nvSpPr>
        <xdr:cNvPr id="257" name="テキスト ボックス 256">
          <a:extLst>
            <a:ext uri="{FF2B5EF4-FFF2-40B4-BE49-F238E27FC236}">
              <a16:creationId xmlns:a16="http://schemas.microsoft.com/office/drawing/2014/main" id="{00000000-0008-0000-0700-000001010000}"/>
            </a:ext>
          </a:extLst>
        </xdr:cNvPr>
        <xdr:cNvSpPr txBox="1"/>
      </xdr:nvSpPr>
      <xdr:spPr>
        <a:xfrm>
          <a:off x="1752111" y="166604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64,533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66501</xdr:rowOff>
    </xdr:from>
    <xdr:to>
      <xdr:col>6</xdr:col>
      <xdr:colOff>38100</xdr:colOff>
      <xdr:row>98</xdr:row>
      <xdr:rowOff>168101</xdr:rowOff>
    </xdr:to>
    <xdr:sp macro="" textlink="">
      <xdr:nvSpPr>
        <xdr:cNvPr id="258" name="楕円 257">
          <a:extLst>
            <a:ext uri="{FF2B5EF4-FFF2-40B4-BE49-F238E27FC236}">
              <a16:creationId xmlns:a16="http://schemas.microsoft.com/office/drawing/2014/main" id="{00000000-0008-0000-0700-000002010000}"/>
            </a:ext>
          </a:extLst>
        </xdr:cNvPr>
        <xdr:cNvSpPr/>
      </xdr:nvSpPr>
      <xdr:spPr>
        <a:xfrm>
          <a:off x="1079500" y="168686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13178</xdr:rowOff>
    </xdr:from>
    <xdr:ext cx="534377" cy="259045"/>
    <xdr:sp macro="" textlink="">
      <xdr:nvSpPr>
        <xdr:cNvPr id="259" name="テキスト ボックス 258">
          <a:extLst>
            <a:ext uri="{FF2B5EF4-FFF2-40B4-BE49-F238E27FC236}">
              <a16:creationId xmlns:a16="http://schemas.microsoft.com/office/drawing/2014/main" id="{00000000-0008-0000-0700-000003010000}"/>
            </a:ext>
          </a:extLst>
        </xdr:cNvPr>
        <xdr:cNvSpPr txBox="1"/>
      </xdr:nvSpPr>
      <xdr:spPr>
        <a:xfrm>
          <a:off x="863111" y="166438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77,637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0" name="正方形/長方形 259">
          <a:extLst>
            <a:ext uri="{FF2B5EF4-FFF2-40B4-BE49-F238E27FC236}">
              <a16:creationId xmlns:a16="http://schemas.microsoft.com/office/drawing/2014/main" id="{00000000-0008-0000-0700-000004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1" name="正方形/長方形 260">
          <a:extLst>
            <a:ext uri="{FF2B5EF4-FFF2-40B4-BE49-F238E27FC236}">
              <a16:creationId xmlns:a16="http://schemas.microsoft.com/office/drawing/2014/main" id="{00000000-0008-0000-0700-000005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2" name="正方形/長方形 261">
          <a:extLst>
            <a:ext uri="{FF2B5EF4-FFF2-40B4-BE49-F238E27FC236}">
              <a16:creationId xmlns:a16="http://schemas.microsoft.com/office/drawing/2014/main" id="{00000000-0008-0000-0700-000006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3" name="正方形/長方形 262">
          <a:extLst>
            <a:ext uri="{FF2B5EF4-FFF2-40B4-BE49-F238E27FC236}">
              <a16:creationId xmlns:a16="http://schemas.microsoft.com/office/drawing/2014/main" id="{00000000-0008-0000-0700-000007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8" name="テキスト ボックス 267">
          <a:extLst>
            <a:ext uri="{FF2B5EF4-FFF2-40B4-BE49-F238E27FC236}">
              <a16:creationId xmlns:a16="http://schemas.microsoft.com/office/drawing/2014/main" id="{00000000-0008-0000-0700-00000C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69" name="直線コネクタ 268">
          <a:extLst>
            <a:ext uri="{FF2B5EF4-FFF2-40B4-BE49-F238E27FC236}">
              <a16:creationId xmlns:a16="http://schemas.microsoft.com/office/drawing/2014/main" id="{00000000-0008-0000-0700-00000D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70" name="直線コネクタ 269">
          <a:extLst>
            <a:ext uri="{FF2B5EF4-FFF2-40B4-BE49-F238E27FC236}">
              <a16:creationId xmlns:a16="http://schemas.microsoft.com/office/drawing/2014/main" id="{00000000-0008-0000-0700-00000E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71" name="テキスト ボックス 270">
          <a:extLst>
            <a:ext uri="{FF2B5EF4-FFF2-40B4-BE49-F238E27FC236}">
              <a16:creationId xmlns:a16="http://schemas.microsoft.com/office/drawing/2014/main" id="{00000000-0008-0000-0700-00000F010000}"/>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2" name="直線コネクタ 271">
          <a:extLst>
            <a:ext uri="{FF2B5EF4-FFF2-40B4-BE49-F238E27FC236}">
              <a16:creationId xmlns:a16="http://schemas.microsoft.com/office/drawing/2014/main" id="{00000000-0008-0000-0700-000010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144434</xdr:rowOff>
    </xdr:from>
    <xdr:ext cx="467179" cy="259045"/>
    <xdr:sp macro="" textlink="">
      <xdr:nvSpPr>
        <xdr:cNvPr id="273" name="テキスト ボックス 272">
          <a:extLst>
            <a:ext uri="{FF2B5EF4-FFF2-40B4-BE49-F238E27FC236}">
              <a16:creationId xmlns:a16="http://schemas.microsoft.com/office/drawing/2014/main" id="{00000000-0008-0000-0700-000011010000}"/>
            </a:ext>
          </a:extLst>
        </xdr:cNvPr>
        <xdr:cNvSpPr txBox="1"/>
      </xdr:nvSpPr>
      <xdr:spPr>
        <a:xfrm>
          <a:off x="6136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4" name="直線コネクタ 273">
          <a:extLst>
            <a:ext uri="{FF2B5EF4-FFF2-40B4-BE49-F238E27FC236}">
              <a16:creationId xmlns:a16="http://schemas.microsoft.com/office/drawing/2014/main" id="{00000000-0008-0000-0700-000012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160763</xdr:rowOff>
    </xdr:from>
    <xdr:ext cx="467179" cy="259045"/>
    <xdr:sp macro="" textlink="">
      <xdr:nvSpPr>
        <xdr:cNvPr id="275" name="テキスト ボックス 274">
          <a:extLst>
            <a:ext uri="{FF2B5EF4-FFF2-40B4-BE49-F238E27FC236}">
              <a16:creationId xmlns:a16="http://schemas.microsoft.com/office/drawing/2014/main" id="{00000000-0008-0000-0700-000013010000}"/>
            </a:ext>
          </a:extLst>
        </xdr:cNvPr>
        <xdr:cNvSpPr txBox="1"/>
      </xdr:nvSpPr>
      <xdr:spPr>
        <a:xfrm>
          <a:off x="6136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76" name="直線コネクタ 275">
          <a:extLst>
            <a:ext uri="{FF2B5EF4-FFF2-40B4-BE49-F238E27FC236}">
              <a16:creationId xmlns:a16="http://schemas.microsoft.com/office/drawing/2014/main" id="{00000000-0008-0000-0700-000014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5641</xdr:rowOff>
    </xdr:from>
    <xdr:ext cx="467179" cy="259045"/>
    <xdr:sp macro="" textlink="">
      <xdr:nvSpPr>
        <xdr:cNvPr id="277" name="テキスト ボックス 276">
          <a:extLst>
            <a:ext uri="{FF2B5EF4-FFF2-40B4-BE49-F238E27FC236}">
              <a16:creationId xmlns:a16="http://schemas.microsoft.com/office/drawing/2014/main" id="{00000000-0008-0000-0700-000015010000}"/>
            </a:ext>
          </a:extLst>
        </xdr:cNvPr>
        <xdr:cNvSpPr txBox="1"/>
      </xdr:nvSpPr>
      <xdr:spPr>
        <a:xfrm>
          <a:off x="6136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78" name="直線コネクタ 277">
          <a:extLst>
            <a:ext uri="{FF2B5EF4-FFF2-40B4-BE49-F238E27FC236}">
              <a16:creationId xmlns:a16="http://schemas.microsoft.com/office/drawing/2014/main" id="{00000000-0008-0000-0700-000016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21970</xdr:rowOff>
    </xdr:from>
    <xdr:ext cx="467179" cy="259045"/>
    <xdr:sp macro="" textlink="">
      <xdr:nvSpPr>
        <xdr:cNvPr id="279" name="テキスト ボックス 278">
          <a:extLst>
            <a:ext uri="{FF2B5EF4-FFF2-40B4-BE49-F238E27FC236}">
              <a16:creationId xmlns:a16="http://schemas.microsoft.com/office/drawing/2014/main" id="{00000000-0008-0000-0700-000017010000}"/>
            </a:ext>
          </a:extLst>
        </xdr:cNvPr>
        <xdr:cNvSpPr txBox="1"/>
      </xdr:nvSpPr>
      <xdr:spPr>
        <a:xfrm>
          <a:off x="6136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0" name="直線コネクタ 279">
          <a:extLst>
            <a:ext uri="{FF2B5EF4-FFF2-40B4-BE49-F238E27FC236}">
              <a16:creationId xmlns:a16="http://schemas.microsoft.com/office/drawing/2014/main" id="{00000000-0008-0000-0700-000018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38299</xdr:rowOff>
    </xdr:from>
    <xdr:ext cx="467179" cy="259045"/>
    <xdr:sp macro="" textlink="">
      <xdr:nvSpPr>
        <xdr:cNvPr id="281" name="テキスト ボックス 280">
          <a:extLst>
            <a:ext uri="{FF2B5EF4-FFF2-40B4-BE49-F238E27FC236}">
              <a16:creationId xmlns:a16="http://schemas.microsoft.com/office/drawing/2014/main" id="{00000000-0008-0000-0700-000019010000}"/>
            </a:ext>
          </a:extLst>
        </xdr:cNvPr>
        <xdr:cNvSpPr txBox="1"/>
      </xdr:nvSpPr>
      <xdr:spPr>
        <a:xfrm>
          <a:off x="6136821" y="5010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2" name="直線コネクタ 281">
          <a:extLst>
            <a:ext uri="{FF2B5EF4-FFF2-40B4-BE49-F238E27FC236}">
              <a16:creationId xmlns:a16="http://schemas.microsoft.com/office/drawing/2014/main" id="{00000000-0008-0000-0700-00001A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3" name="テキスト ボックス 282">
          <a:extLst>
            <a:ext uri="{FF2B5EF4-FFF2-40B4-BE49-F238E27FC236}">
              <a16:creationId xmlns:a16="http://schemas.microsoft.com/office/drawing/2014/main" id="{00000000-0008-0000-0700-00001B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4" name="労働費グラフ枠">
          <a:extLst>
            <a:ext uri="{FF2B5EF4-FFF2-40B4-BE49-F238E27FC236}">
              <a16:creationId xmlns:a16="http://schemas.microsoft.com/office/drawing/2014/main" id="{00000000-0008-0000-0700-00001C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93980</xdr:rowOff>
    </xdr:from>
    <xdr:to>
      <xdr:col>54</xdr:col>
      <xdr:colOff>189865</xdr:colOff>
      <xdr:row>39</xdr:row>
      <xdr:rowOff>98878</xdr:rowOff>
    </xdr:to>
    <xdr:cxnSp macro="">
      <xdr:nvCxnSpPr>
        <xdr:cNvPr id="285" name="直線コネクタ 284">
          <a:extLst>
            <a:ext uri="{FF2B5EF4-FFF2-40B4-BE49-F238E27FC236}">
              <a16:creationId xmlns:a16="http://schemas.microsoft.com/office/drawing/2014/main" id="{00000000-0008-0000-0700-00001D010000}"/>
            </a:ext>
          </a:extLst>
        </xdr:cNvPr>
        <xdr:cNvCxnSpPr/>
      </xdr:nvCxnSpPr>
      <xdr:spPr>
        <a:xfrm flipV="1">
          <a:off x="10475595" y="5237480"/>
          <a:ext cx="1270" cy="15479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102705</xdr:rowOff>
    </xdr:from>
    <xdr:ext cx="249299" cy="259045"/>
    <xdr:sp macro="" textlink="">
      <xdr:nvSpPr>
        <xdr:cNvPr id="286" name="労働費最小値テキスト">
          <a:extLst>
            <a:ext uri="{FF2B5EF4-FFF2-40B4-BE49-F238E27FC236}">
              <a16:creationId xmlns:a16="http://schemas.microsoft.com/office/drawing/2014/main" id="{00000000-0008-0000-0700-00001E010000}"/>
            </a:ext>
          </a:extLst>
        </xdr:cNvPr>
        <xdr:cNvSpPr txBox="1"/>
      </xdr:nvSpPr>
      <xdr:spPr>
        <a:xfrm>
          <a:off x="10528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98878</xdr:rowOff>
    </xdr:from>
    <xdr:to>
      <xdr:col>55</xdr:col>
      <xdr:colOff>88900</xdr:colOff>
      <xdr:row>39</xdr:row>
      <xdr:rowOff>98878</xdr:rowOff>
    </xdr:to>
    <xdr:cxnSp macro="">
      <xdr:nvCxnSpPr>
        <xdr:cNvPr id="287" name="直線コネクタ 286">
          <a:extLst>
            <a:ext uri="{FF2B5EF4-FFF2-40B4-BE49-F238E27FC236}">
              <a16:creationId xmlns:a16="http://schemas.microsoft.com/office/drawing/2014/main" id="{00000000-0008-0000-0700-00001F010000}"/>
            </a:ext>
          </a:extLst>
        </xdr:cNvPr>
        <xdr:cNvCxnSpPr/>
      </xdr:nvCxnSpPr>
      <xdr:spPr>
        <a:xfrm>
          <a:off x="10388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40657</xdr:rowOff>
    </xdr:from>
    <xdr:ext cx="469744" cy="259045"/>
    <xdr:sp macro="" textlink="">
      <xdr:nvSpPr>
        <xdr:cNvPr id="288" name="労働費最大値テキスト">
          <a:extLst>
            <a:ext uri="{FF2B5EF4-FFF2-40B4-BE49-F238E27FC236}">
              <a16:creationId xmlns:a16="http://schemas.microsoft.com/office/drawing/2014/main" id="{00000000-0008-0000-0700-000020010000}"/>
            </a:ext>
          </a:extLst>
        </xdr:cNvPr>
        <xdr:cNvSpPr txBox="1"/>
      </xdr:nvSpPr>
      <xdr:spPr>
        <a:xfrm>
          <a:off x="10528300" y="50127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4,740</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93980</xdr:rowOff>
    </xdr:from>
    <xdr:to>
      <xdr:col>55</xdr:col>
      <xdr:colOff>88900</xdr:colOff>
      <xdr:row>30</xdr:row>
      <xdr:rowOff>93980</xdr:rowOff>
    </xdr:to>
    <xdr:cxnSp macro="">
      <xdr:nvCxnSpPr>
        <xdr:cNvPr id="289" name="直線コネクタ 288">
          <a:extLst>
            <a:ext uri="{FF2B5EF4-FFF2-40B4-BE49-F238E27FC236}">
              <a16:creationId xmlns:a16="http://schemas.microsoft.com/office/drawing/2014/main" id="{00000000-0008-0000-0700-000021010000}"/>
            </a:ext>
          </a:extLst>
        </xdr:cNvPr>
        <xdr:cNvCxnSpPr/>
      </xdr:nvCxnSpPr>
      <xdr:spPr>
        <a:xfrm>
          <a:off x="10388600" y="52374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39</xdr:row>
      <xdr:rowOff>98878</xdr:rowOff>
    </xdr:from>
    <xdr:to>
      <xdr:col>55</xdr:col>
      <xdr:colOff>0</xdr:colOff>
      <xdr:row>39</xdr:row>
      <xdr:rowOff>98878</xdr:rowOff>
    </xdr:to>
    <xdr:cxnSp macro="">
      <xdr:nvCxnSpPr>
        <xdr:cNvPr id="290" name="直線コネクタ 289">
          <a:extLst>
            <a:ext uri="{FF2B5EF4-FFF2-40B4-BE49-F238E27FC236}">
              <a16:creationId xmlns:a16="http://schemas.microsoft.com/office/drawing/2014/main" id="{00000000-0008-0000-0700-000022010000}"/>
            </a:ext>
          </a:extLst>
        </xdr:cNvPr>
        <xdr:cNvCxnSpPr/>
      </xdr:nvCxnSpPr>
      <xdr:spPr>
        <a:xfrm>
          <a:off x="9639300" y="6785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47769</xdr:rowOff>
    </xdr:from>
    <xdr:ext cx="378565" cy="259045"/>
    <xdr:sp macro="" textlink="">
      <xdr:nvSpPr>
        <xdr:cNvPr id="291" name="労働費平均値テキスト">
          <a:extLst>
            <a:ext uri="{FF2B5EF4-FFF2-40B4-BE49-F238E27FC236}">
              <a16:creationId xmlns:a16="http://schemas.microsoft.com/office/drawing/2014/main" id="{00000000-0008-0000-0700-000023010000}"/>
            </a:ext>
          </a:extLst>
        </xdr:cNvPr>
        <xdr:cNvSpPr txBox="1"/>
      </xdr:nvSpPr>
      <xdr:spPr>
        <a:xfrm>
          <a:off x="10528300" y="6391419"/>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24892</xdr:rowOff>
    </xdr:from>
    <xdr:to>
      <xdr:col>55</xdr:col>
      <xdr:colOff>50800</xdr:colOff>
      <xdr:row>38</xdr:row>
      <xdr:rowOff>126492</xdr:rowOff>
    </xdr:to>
    <xdr:sp macro="" textlink="">
      <xdr:nvSpPr>
        <xdr:cNvPr id="292" name="フローチャート: 判断 291">
          <a:extLst>
            <a:ext uri="{FF2B5EF4-FFF2-40B4-BE49-F238E27FC236}">
              <a16:creationId xmlns:a16="http://schemas.microsoft.com/office/drawing/2014/main" id="{00000000-0008-0000-0700-000024010000}"/>
            </a:ext>
          </a:extLst>
        </xdr:cNvPr>
        <xdr:cNvSpPr/>
      </xdr:nvSpPr>
      <xdr:spPr>
        <a:xfrm>
          <a:off x="10426700" y="65399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98878</xdr:rowOff>
    </xdr:from>
    <xdr:to>
      <xdr:col>50</xdr:col>
      <xdr:colOff>114300</xdr:colOff>
      <xdr:row>39</xdr:row>
      <xdr:rowOff>98878</xdr:rowOff>
    </xdr:to>
    <xdr:cxnSp macro="">
      <xdr:nvCxnSpPr>
        <xdr:cNvPr id="293" name="直線コネクタ 292">
          <a:extLst>
            <a:ext uri="{FF2B5EF4-FFF2-40B4-BE49-F238E27FC236}">
              <a16:creationId xmlns:a16="http://schemas.microsoft.com/office/drawing/2014/main" id="{00000000-0008-0000-0700-000025010000}"/>
            </a:ext>
          </a:extLst>
        </xdr:cNvPr>
        <xdr:cNvCxnSpPr/>
      </xdr:nvCxnSpPr>
      <xdr:spPr>
        <a:xfrm>
          <a:off x="8750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38</xdr:row>
      <xdr:rowOff>43507</xdr:rowOff>
    </xdr:from>
    <xdr:to>
      <xdr:col>50</xdr:col>
      <xdr:colOff>165100</xdr:colOff>
      <xdr:row>38</xdr:row>
      <xdr:rowOff>145107</xdr:rowOff>
    </xdr:to>
    <xdr:sp macro="" textlink="">
      <xdr:nvSpPr>
        <xdr:cNvPr id="294" name="フローチャート: 判断 293">
          <a:extLst>
            <a:ext uri="{FF2B5EF4-FFF2-40B4-BE49-F238E27FC236}">
              <a16:creationId xmlns:a16="http://schemas.microsoft.com/office/drawing/2014/main" id="{00000000-0008-0000-0700-000026010000}"/>
            </a:ext>
          </a:extLst>
        </xdr:cNvPr>
        <xdr:cNvSpPr/>
      </xdr:nvSpPr>
      <xdr:spPr>
        <a:xfrm>
          <a:off x="9588500" y="65586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36</xdr:row>
      <xdr:rowOff>161634</xdr:rowOff>
    </xdr:from>
    <xdr:ext cx="378565" cy="259045"/>
    <xdr:sp macro="" textlink="">
      <xdr:nvSpPr>
        <xdr:cNvPr id="295" name="テキスト ボックス 294">
          <a:extLst>
            <a:ext uri="{FF2B5EF4-FFF2-40B4-BE49-F238E27FC236}">
              <a16:creationId xmlns:a16="http://schemas.microsoft.com/office/drawing/2014/main" id="{00000000-0008-0000-0700-000027010000}"/>
            </a:ext>
          </a:extLst>
        </xdr:cNvPr>
        <xdr:cNvSpPr txBox="1"/>
      </xdr:nvSpPr>
      <xdr:spPr>
        <a:xfrm>
          <a:off x="9450017" y="633383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39</xdr:row>
      <xdr:rowOff>98878</xdr:rowOff>
    </xdr:from>
    <xdr:to>
      <xdr:col>45</xdr:col>
      <xdr:colOff>177800</xdr:colOff>
      <xdr:row>39</xdr:row>
      <xdr:rowOff>98878</xdr:rowOff>
    </xdr:to>
    <xdr:cxnSp macro="">
      <xdr:nvCxnSpPr>
        <xdr:cNvPr id="296" name="直線コネクタ 295">
          <a:extLst>
            <a:ext uri="{FF2B5EF4-FFF2-40B4-BE49-F238E27FC236}">
              <a16:creationId xmlns:a16="http://schemas.microsoft.com/office/drawing/2014/main" id="{00000000-0008-0000-0700-000028010000}"/>
            </a:ext>
          </a:extLst>
        </xdr:cNvPr>
        <xdr:cNvCxnSpPr/>
      </xdr:nvCxnSpPr>
      <xdr:spPr>
        <a:xfrm>
          <a:off x="7861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44160</xdr:rowOff>
    </xdr:from>
    <xdr:to>
      <xdr:col>46</xdr:col>
      <xdr:colOff>38100</xdr:colOff>
      <xdr:row>38</xdr:row>
      <xdr:rowOff>145760</xdr:rowOff>
    </xdr:to>
    <xdr:sp macro="" textlink="">
      <xdr:nvSpPr>
        <xdr:cNvPr id="297" name="フローチャート: 判断 296">
          <a:extLst>
            <a:ext uri="{FF2B5EF4-FFF2-40B4-BE49-F238E27FC236}">
              <a16:creationId xmlns:a16="http://schemas.microsoft.com/office/drawing/2014/main" id="{00000000-0008-0000-0700-000029010000}"/>
            </a:ext>
          </a:extLst>
        </xdr:cNvPr>
        <xdr:cNvSpPr/>
      </xdr:nvSpPr>
      <xdr:spPr>
        <a:xfrm>
          <a:off x="8699500" y="6559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36</xdr:row>
      <xdr:rowOff>162287</xdr:rowOff>
    </xdr:from>
    <xdr:ext cx="378565" cy="259045"/>
    <xdr:sp macro="" textlink="">
      <xdr:nvSpPr>
        <xdr:cNvPr id="298" name="テキスト ボックス 297">
          <a:extLst>
            <a:ext uri="{FF2B5EF4-FFF2-40B4-BE49-F238E27FC236}">
              <a16:creationId xmlns:a16="http://schemas.microsoft.com/office/drawing/2014/main" id="{00000000-0008-0000-0700-00002A010000}"/>
            </a:ext>
          </a:extLst>
        </xdr:cNvPr>
        <xdr:cNvSpPr txBox="1"/>
      </xdr:nvSpPr>
      <xdr:spPr>
        <a:xfrm>
          <a:off x="8561017" y="633448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39</xdr:row>
      <xdr:rowOff>98878</xdr:rowOff>
    </xdr:from>
    <xdr:to>
      <xdr:col>41</xdr:col>
      <xdr:colOff>50800</xdr:colOff>
      <xdr:row>39</xdr:row>
      <xdr:rowOff>98878</xdr:rowOff>
    </xdr:to>
    <xdr:cxnSp macro="">
      <xdr:nvCxnSpPr>
        <xdr:cNvPr id="299" name="直線コネクタ 298">
          <a:extLst>
            <a:ext uri="{FF2B5EF4-FFF2-40B4-BE49-F238E27FC236}">
              <a16:creationId xmlns:a16="http://schemas.microsoft.com/office/drawing/2014/main" id="{00000000-0008-0000-0700-00002B010000}"/>
            </a:ext>
          </a:extLst>
        </xdr:cNvPr>
        <xdr:cNvCxnSpPr/>
      </xdr:nvCxnSpPr>
      <xdr:spPr>
        <a:xfrm>
          <a:off x="6972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34362</xdr:rowOff>
    </xdr:from>
    <xdr:to>
      <xdr:col>41</xdr:col>
      <xdr:colOff>101600</xdr:colOff>
      <xdr:row>38</xdr:row>
      <xdr:rowOff>135962</xdr:rowOff>
    </xdr:to>
    <xdr:sp macro="" textlink="">
      <xdr:nvSpPr>
        <xdr:cNvPr id="300" name="フローチャート: 判断 299">
          <a:extLst>
            <a:ext uri="{FF2B5EF4-FFF2-40B4-BE49-F238E27FC236}">
              <a16:creationId xmlns:a16="http://schemas.microsoft.com/office/drawing/2014/main" id="{00000000-0008-0000-0700-00002C010000}"/>
            </a:ext>
          </a:extLst>
        </xdr:cNvPr>
        <xdr:cNvSpPr/>
      </xdr:nvSpPr>
      <xdr:spPr>
        <a:xfrm>
          <a:off x="7810500" y="65494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36</xdr:row>
      <xdr:rowOff>152490</xdr:rowOff>
    </xdr:from>
    <xdr:ext cx="378565" cy="259045"/>
    <xdr:sp macro="" textlink="">
      <xdr:nvSpPr>
        <xdr:cNvPr id="301" name="テキスト ボックス 300">
          <a:extLst>
            <a:ext uri="{FF2B5EF4-FFF2-40B4-BE49-F238E27FC236}">
              <a16:creationId xmlns:a16="http://schemas.microsoft.com/office/drawing/2014/main" id="{00000000-0008-0000-0700-00002D010000}"/>
            </a:ext>
          </a:extLst>
        </xdr:cNvPr>
        <xdr:cNvSpPr txBox="1"/>
      </xdr:nvSpPr>
      <xdr:spPr>
        <a:xfrm>
          <a:off x="7672017" y="632469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17054</xdr:rowOff>
    </xdr:from>
    <xdr:to>
      <xdr:col>36</xdr:col>
      <xdr:colOff>165100</xdr:colOff>
      <xdr:row>38</xdr:row>
      <xdr:rowOff>118654</xdr:rowOff>
    </xdr:to>
    <xdr:sp macro="" textlink="">
      <xdr:nvSpPr>
        <xdr:cNvPr id="302" name="フローチャート: 判断 301">
          <a:extLst>
            <a:ext uri="{FF2B5EF4-FFF2-40B4-BE49-F238E27FC236}">
              <a16:creationId xmlns:a16="http://schemas.microsoft.com/office/drawing/2014/main" id="{00000000-0008-0000-0700-00002E010000}"/>
            </a:ext>
          </a:extLst>
        </xdr:cNvPr>
        <xdr:cNvSpPr/>
      </xdr:nvSpPr>
      <xdr:spPr>
        <a:xfrm>
          <a:off x="6921500" y="65321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36</xdr:row>
      <xdr:rowOff>135181</xdr:rowOff>
    </xdr:from>
    <xdr:ext cx="378565" cy="25904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6783017" y="630738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700-000031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700-000033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700-000034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48078</xdr:rowOff>
    </xdr:from>
    <xdr:to>
      <xdr:col>55</xdr:col>
      <xdr:colOff>50800</xdr:colOff>
      <xdr:row>39</xdr:row>
      <xdr:rowOff>149678</xdr:rowOff>
    </xdr:to>
    <xdr:sp macro="" textlink="">
      <xdr:nvSpPr>
        <xdr:cNvPr id="309" name="楕円 308">
          <a:extLst>
            <a:ext uri="{FF2B5EF4-FFF2-40B4-BE49-F238E27FC236}">
              <a16:creationId xmlns:a16="http://schemas.microsoft.com/office/drawing/2014/main" id="{00000000-0008-0000-0700-000035010000}"/>
            </a:ext>
          </a:extLst>
        </xdr:cNvPr>
        <xdr:cNvSpPr/>
      </xdr:nvSpPr>
      <xdr:spPr>
        <a:xfrm>
          <a:off x="104267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134455</xdr:rowOff>
    </xdr:from>
    <xdr:ext cx="249299" cy="259045"/>
    <xdr:sp macro="" textlink="">
      <xdr:nvSpPr>
        <xdr:cNvPr id="310" name="労働費該当値テキスト">
          <a:extLst>
            <a:ext uri="{FF2B5EF4-FFF2-40B4-BE49-F238E27FC236}">
              <a16:creationId xmlns:a16="http://schemas.microsoft.com/office/drawing/2014/main" id="{00000000-0008-0000-0700-000036010000}"/>
            </a:ext>
          </a:extLst>
        </xdr:cNvPr>
        <xdr:cNvSpPr txBox="1"/>
      </xdr:nvSpPr>
      <xdr:spPr>
        <a:xfrm>
          <a:off x="10528300" y="66495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39</xdr:row>
      <xdr:rowOff>48078</xdr:rowOff>
    </xdr:from>
    <xdr:to>
      <xdr:col>50</xdr:col>
      <xdr:colOff>165100</xdr:colOff>
      <xdr:row>39</xdr:row>
      <xdr:rowOff>149678</xdr:rowOff>
    </xdr:to>
    <xdr:sp macro="" textlink="">
      <xdr:nvSpPr>
        <xdr:cNvPr id="311" name="楕円 310">
          <a:extLst>
            <a:ext uri="{FF2B5EF4-FFF2-40B4-BE49-F238E27FC236}">
              <a16:creationId xmlns:a16="http://schemas.microsoft.com/office/drawing/2014/main" id="{00000000-0008-0000-0700-000037010000}"/>
            </a:ext>
          </a:extLst>
        </xdr:cNvPr>
        <xdr:cNvSpPr/>
      </xdr:nvSpPr>
      <xdr:spPr>
        <a:xfrm>
          <a:off x="9588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180150</xdr:colOff>
      <xdr:row>39</xdr:row>
      <xdr:rowOff>140805</xdr:rowOff>
    </xdr:from>
    <xdr:ext cx="249299" cy="259045"/>
    <xdr:sp macro="" textlink="">
      <xdr:nvSpPr>
        <xdr:cNvPr id="312" name="テキスト ボックス 311">
          <a:extLst>
            <a:ext uri="{FF2B5EF4-FFF2-40B4-BE49-F238E27FC236}">
              <a16:creationId xmlns:a16="http://schemas.microsoft.com/office/drawing/2014/main" id="{00000000-0008-0000-0700-000038010000}"/>
            </a:ext>
          </a:extLst>
        </xdr:cNvPr>
        <xdr:cNvSpPr txBox="1"/>
      </xdr:nvSpPr>
      <xdr:spPr>
        <a:xfrm>
          <a:off x="9514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39</xdr:row>
      <xdr:rowOff>48078</xdr:rowOff>
    </xdr:from>
    <xdr:to>
      <xdr:col>46</xdr:col>
      <xdr:colOff>38100</xdr:colOff>
      <xdr:row>39</xdr:row>
      <xdr:rowOff>149678</xdr:rowOff>
    </xdr:to>
    <xdr:sp macro="" textlink="">
      <xdr:nvSpPr>
        <xdr:cNvPr id="313" name="楕円 312">
          <a:extLst>
            <a:ext uri="{FF2B5EF4-FFF2-40B4-BE49-F238E27FC236}">
              <a16:creationId xmlns:a16="http://schemas.microsoft.com/office/drawing/2014/main" id="{00000000-0008-0000-0700-000039010000}"/>
            </a:ext>
          </a:extLst>
        </xdr:cNvPr>
        <xdr:cNvSpPr/>
      </xdr:nvSpPr>
      <xdr:spPr>
        <a:xfrm>
          <a:off x="8699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45</xdr:col>
      <xdr:colOff>53150</xdr:colOff>
      <xdr:row>39</xdr:row>
      <xdr:rowOff>140805</xdr:rowOff>
    </xdr:from>
    <xdr:ext cx="249299" cy="259045"/>
    <xdr:sp macro="" textlink="">
      <xdr:nvSpPr>
        <xdr:cNvPr id="314" name="テキスト ボックス 313">
          <a:extLst>
            <a:ext uri="{FF2B5EF4-FFF2-40B4-BE49-F238E27FC236}">
              <a16:creationId xmlns:a16="http://schemas.microsoft.com/office/drawing/2014/main" id="{00000000-0008-0000-0700-00003A010000}"/>
            </a:ext>
          </a:extLst>
        </xdr:cNvPr>
        <xdr:cNvSpPr txBox="1"/>
      </xdr:nvSpPr>
      <xdr:spPr>
        <a:xfrm>
          <a:off x="8625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39</xdr:row>
      <xdr:rowOff>48078</xdr:rowOff>
    </xdr:from>
    <xdr:to>
      <xdr:col>41</xdr:col>
      <xdr:colOff>101600</xdr:colOff>
      <xdr:row>39</xdr:row>
      <xdr:rowOff>149678</xdr:rowOff>
    </xdr:to>
    <xdr:sp macro="" textlink="">
      <xdr:nvSpPr>
        <xdr:cNvPr id="315" name="楕円 314">
          <a:extLst>
            <a:ext uri="{FF2B5EF4-FFF2-40B4-BE49-F238E27FC236}">
              <a16:creationId xmlns:a16="http://schemas.microsoft.com/office/drawing/2014/main" id="{00000000-0008-0000-0700-00003B010000}"/>
            </a:ext>
          </a:extLst>
        </xdr:cNvPr>
        <xdr:cNvSpPr/>
      </xdr:nvSpPr>
      <xdr:spPr>
        <a:xfrm>
          <a:off x="7810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116650</xdr:colOff>
      <xdr:row>39</xdr:row>
      <xdr:rowOff>140805</xdr:rowOff>
    </xdr:from>
    <xdr:ext cx="249299" cy="259045"/>
    <xdr:sp macro="" textlink="">
      <xdr:nvSpPr>
        <xdr:cNvPr id="316" name="テキスト ボックス 315">
          <a:extLst>
            <a:ext uri="{FF2B5EF4-FFF2-40B4-BE49-F238E27FC236}">
              <a16:creationId xmlns:a16="http://schemas.microsoft.com/office/drawing/2014/main" id="{00000000-0008-0000-0700-00003C010000}"/>
            </a:ext>
          </a:extLst>
        </xdr:cNvPr>
        <xdr:cNvSpPr txBox="1"/>
      </xdr:nvSpPr>
      <xdr:spPr>
        <a:xfrm>
          <a:off x="7736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39</xdr:row>
      <xdr:rowOff>48078</xdr:rowOff>
    </xdr:from>
    <xdr:to>
      <xdr:col>36</xdr:col>
      <xdr:colOff>165100</xdr:colOff>
      <xdr:row>39</xdr:row>
      <xdr:rowOff>149678</xdr:rowOff>
    </xdr:to>
    <xdr:sp macro="" textlink="">
      <xdr:nvSpPr>
        <xdr:cNvPr id="317" name="楕円 316">
          <a:extLst>
            <a:ext uri="{FF2B5EF4-FFF2-40B4-BE49-F238E27FC236}">
              <a16:creationId xmlns:a16="http://schemas.microsoft.com/office/drawing/2014/main" id="{00000000-0008-0000-0700-00003D010000}"/>
            </a:ext>
          </a:extLst>
        </xdr:cNvPr>
        <xdr:cNvSpPr/>
      </xdr:nvSpPr>
      <xdr:spPr>
        <a:xfrm>
          <a:off x="6921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180150</xdr:colOff>
      <xdr:row>39</xdr:row>
      <xdr:rowOff>140805</xdr:rowOff>
    </xdr:from>
    <xdr:ext cx="249299" cy="259045"/>
    <xdr:sp macro="" textlink="">
      <xdr:nvSpPr>
        <xdr:cNvPr id="318" name="テキスト ボックス 317">
          <a:extLst>
            <a:ext uri="{FF2B5EF4-FFF2-40B4-BE49-F238E27FC236}">
              <a16:creationId xmlns:a16="http://schemas.microsoft.com/office/drawing/2014/main" id="{00000000-0008-0000-0700-00003E010000}"/>
            </a:ext>
          </a:extLst>
        </xdr:cNvPr>
        <xdr:cNvSpPr txBox="1"/>
      </xdr:nvSpPr>
      <xdr:spPr>
        <a:xfrm>
          <a:off x="6847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9" name="正方形/長方形 318">
          <a:extLst>
            <a:ext uri="{FF2B5EF4-FFF2-40B4-BE49-F238E27FC236}">
              <a16:creationId xmlns:a16="http://schemas.microsoft.com/office/drawing/2014/main" id="{00000000-0008-0000-0700-00003F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0" name="正方形/長方形 319">
          <a:extLst>
            <a:ext uri="{FF2B5EF4-FFF2-40B4-BE49-F238E27FC236}">
              <a16:creationId xmlns:a16="http://schemas.microsoft.com/office/drawing/2014/main" id="{00000000-0008-0000-0700-000040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1" name="正方形/長方形 320">
          <a:extLst>
            <a:ext uri="{FF2B5EF4-FFF2-40B4-BE49-F238E27FC236}">
              <a16:creationId xmlns:a16="http://schemas.microsoft.com/office/drawing/2014/main" id="{00000000-0008-0000-0700-000041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6" name="正方形/長方形 325">
          <a:extLst>
            <a:ext uri="{FF2B5EF4-FFF2-40B4-BE49-F238E27FC236}">
              <a16:creationId xmlns:a16="http://schemas.microsoft.com/office/drawing/2014/main" id="{00000000-0008-0000-0700-000046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7" name="テキスト ボックス 326">
          <a:extLst>
            <a:ext uri="{FF2B5EF4-FFF2-40B4-BE49-F238E27FC236}">
              <a16:creationId xmlns:a16="http://schemas.microsoft.com/office/drawing/2014/main" id="{00000000-0008-0000-0700-000047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8" name="直線コネクタ 327">
          <a:extLst>
            <a:ext uri="{FF2B5EF4-FFF2-40B4-BE49-F238E27FC236}">
              <a16:creationId xmlns:a16="http://schemas.microsoft.com/office/drawing/2014/main" id="{00000000-0008-0000-0700-000048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98878</xdr:rowOff>
    </xdr:from>
    <xdr:to>
      <xdr:col>59</xdr:col>
      <xdr:colOff>50800</xdr:colOff>
      <xdr:row>59</xdr:row>
      <xdr:rowOff>98878</xdr:rowOff>
    </xdr:to>
    <xdr:cxnSp macro="">
      <xdr:nvCxnSpPr>
        <xdr:cNvPr id="329" name="直線コネクタ 328">
          <a:extLst>
            <a:ext uri="{FF2B5EF4-FFF2-40B4-BE49-F238E27FC236}">
              <a16:creationId xmlns:a16="http://schemas.microsoft.com/office/drawing/2014/main" id="{00000000-0008-0000-0700-000049010000}"/>
            </a:ext>
          </a:extLst>
        </xdr:cNvPr>
        <xdr:cNvCxnSpPr/>
      </xdr:nvCxnSpPr>
      <xdr:spPr>
        <a:xfrm>
          <a:off x="6604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128105</xdr:rowOff>
    </xdr:from>
    <xdr:ext cx="248786" cy="259045"/>
    <xdr:sp macro="" textlink="">
      <xdr:nvSpPr>
        <xdr:cNvPr id="330" name="テキスト ボックス 329">
          <a:extLst>
            <a:ext uri="{FF2B5EF4-FFF2-40B4-BE49-F238E27FC236}">
              <a16:creationId xmlns:a16="http://schemas.microsoft.com/office/drawing/2014/main" id="{00000000-0008-0000-0700-00004A010000}"/>
            </a:ext>
          </a:extLst>
        </xdr:cNvPr>
        <xdr:cNvSpPr txBox="1"/>
      </xdr:nvSpPr>
      <xdr:spPr>
        <a:xfrm>
          <a:off x="6355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115207</xdr:rowOff>
    </xdr:from>
    <xdr:to>
      <xdr:col>59</xdr:col>
      <xdr:colOff>50800</xdr:colOff>
      <xdr:row>57</xdr:row>
      <xdr:rowOff>115207</xdr:rowOff>
    </xdr:to>
    <xdr:cxnSp macro="">
      <xdr:nvCxnSpPr>
        <xdr:cNvPr id="331" name="直線コネクタ 330">
          <a:extLst>
            <a:ext uri="{FF2B5EF4-FFF2-40B4-BE49-F238E27FC236}">
              <a16:creationId xmlns:a16="http://schemas.microsoft.com/office/drawing/2014/main" id="{00000000-0008-0000-0700-00004B010000}"/>
            </a:ext>
          </a:extLst>
        </xdr:cNvPr>
        <xdr:cNvCxnSpPr/>
      </xdr:nvCxnSpPr>
      <xdr:spPr>
        <a:xfrm>
          <a:off x="6604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144434</xdr:rowOff>
    </xdr:from>
    <xdr:ext cx="531299" cy="259045"/>
    <xdr:sp macro="" textlink="">
      <xdr:nvSpPr>
        <xdr:cNvPr id="332" name="テキスト ボックス 331">
          <a:extLst>
            <a:ext uri="{FF2B5EF4-FFF2-40B4-BE49-F238E27FC236}">
              <a16:creationId xmlns:a16="http://schemas.microsoft.com/office/drawing/2014/main" id="{00000000-0008-0000-0700-00004C010000}"/>
            </a:ext>
          </a:extLst>
        </xdr:cNvPr>
        <xdr:cNvSpPr txBox="1"/>
      </xdr:nvSpPr>
      <xdr:spPr>
        <a:xfrm>
          <a:off x="6072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131535</xdr:rowOff>
    </xdr:from>
    <xdr:to>
      <xdr:col>59</xdr:col>
      <xdr:colOff>50800</xdr:colOff>
      <xdr:row>55</xdr:row>
      <xdr:rowOff>131535</xdr:rowOff>
    </xdr:to>
    <xdr:cxnSp macro="">
      <xdr:nvCxnSpPr>
        <xdr:cNvPr id="333" name="直線コネクタ 332">
          <a:extLst>
            <a:ext uri="{FF2B5EF4-FFF2-40B4-BE49-F238E27FC236}">
              <a16:creationId xmlns:a16="http://schemas.microsoft.com/office/drawing/2014/main" id="{00000000-0008-0000-0700-00004D010000}"/>
            </a:ext>
          </a:extLst>
        </xdr:cNvPr>
        <xdr:cNvCxnSpPr/>
      </xdr:nvCxnSpPr>
      <xdr:spPr>
        <a:xfrm>
          <a:off x="6604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54</xdr:row>
      <xdr:rowOff>160762</xdr:rowOff>
    </xdr:from>
    <xdr:ext cx="531299" cy="259045"/>
    <xdr:sp macro="" textlink="">
      <xdr:nvSpPr>
        <xdr:cNvPr id="334" name="テキスト ボックス 333">
          <a:extLst>
            <a:ext uri="{FF2B5EF4-FFF2-40B4-BE49-F238E27FC236}">
              <a16:creationId xmlns:a16="http://schemas.microsoft.com/office/drawing/2014/main" id="{00000000-0008-0000-0700-00004E010000}"/>
            </a:ext>
          </a:extLst>
        </xdr:cNvPr>
        <xdr:cNvSpPr txBox="1"/>
      </xdr:nvSpPr>
      <xdr:spPr>
        <a:xfrm>
          <a:off x="6072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147865</xdr:rowOff>
    </xdr:from>
    <xdr:to>
      <xdr:col>59</xdr:col>
      <xdr:colOff>50800</xdr:colOff>
      <xdr:row>53</xdr:row>
      <xdr:rowOff>147865</xdr:rowOff>
    </xdr:to>
    <xdr:cxnSp macro="">
      <xdr:nvCxnSpPr>
        <xdr:cNvPr id="335" name="直線コネクタ 334">
          <a:extLst>
            <a:ext uri="{FF2B5EF4-FFF2-40B4-BE49-F238E27FC236}">
              <a16:creationId xmlns:a16="http://schemas.microsoft.com/office/drawing/2014/main" id="{00000000-0008-0000-0700-00004F010000}"/>
            </a:ext>
          </a:extLst>
        </xdr:cNvPr>
        <xdr:cNvCxnSpPr/>
      </xdr:nvCxnSpPr>
      <xdr:spPr>
        <a:xfrm>
          <a:off x="6604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5642</xdr:rowOff>
    </xdr:from>
    <xdr:ext cx="531299" cy="259045"/>
    <xdr:sp macro="" textlink="">
      <xdr:nvSpPr>
        <xdr:cNvPr id="336" name="テキスト ボックス 335">
          <a:extLst>
            <a:ext uri="{FF2B5EF4-FFF2-40B4-BE49-F238E27FC236}">
              <a16:creationId xmlns:a16="http://schemas.microsoft.com/office/drawing/2014/main" id="{00000000-0008-0000-0700-000050010000}"/>
            </a:ext>
          </a:extLst>
        </xdr:cNvPr>
        <xdr:cNvSpPr txBox="1"/>
      </xdr:nvSpPr>
      <xdr:spPr>
        <a:xfrm>
          <a:off x="6072701" y="9092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164193</xdr:rowOff>
    </xdr:from>
    <xdr:to>
      <xdr:col>59</xdr:col>
      <xdr:colOff>50800</xdr:colOff>
      <xdr:row>51</xdr:row>
      <xdr:rowOff>164193</xdr:rowOff>
    </xdr:to>
    <xdr:cxnSp macro="">
      <xdr:nvCxnSpPr>
        <xdr:cNvPr id="337" name="直線コネクタ 336">
          <a:extLst>
            <a:ext uri="{FF2B5EF4-FFF2-40B4-BE49-F238E27FC236}">
              <a16:creationId xmlns:a16="http://schemas.microsoft.com/office/drawing/2014/main" id="{00000000-0008-0000-0700-000051010000}"/>
            </a:ext>
          </a:extLst>
        </xdr:cNvPr>
        <xdr:cNvCxnSpPr/>
      </xdr:nvCxnSpPr>
      <xdr:spPr>
        <a:xfrm>
          <a:off x="6604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21970</xdr:rowOff>
    </xdr:from>
    <xdr:ext cx="595419" cy="259045"/>
    <xdr:sp macro="" textlink="">
      <xdr:nvSpPr>
        <xdr:cNvPr id="338" name="テキスト ボックス 337">
          <a:extLst>
            <a:ext uri="{FF2B5EF4-FFF2-40B4-BE49-F238E27FC236}">
              <a16:creationId xmlns:a16="http://schemas.microsoft.com/office/drawing/2014/main" id="{00000000-0008-0000-0700-000052010000}"/>
            </a:ext>
          </a:extLst>
        </xdr:cNvPr>
        <xdr:cNvSpPr txBox="1"/>
      </xdr:nvSpPr>
      <xdr:spPr>
        <a:xfrm>
          <a:off x="6008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9072</xdr:rowOff>
    </xdr:from>
    <xdr:to>
      <xdr:col>59</xdr:col>
      <xdr:colOff>50800</xdr:colOff>
      <xdr:row>50</xdr:row>
      <xdr:rowOff>9072</xdr:rowOff>
    </xdr:to>
    <xdr:cxnSp macro="">
      <xdr:nvCxnSpPr>
        <xdr:cNvPr id="339" name="直線コネクタ 338">
          <a:extLst>
            <a:ext uri="{FF2B5EF4-FFF2-40B4-BE49-F238E27FC236}">
              <a16:creationId xmlns:a16="http://schemas.microsoft.com/office/drawing/2014/main" id="{00000000-0008-0000-0700-000053010000}"/>
            </a:ext>
          </a:extLst>
        </xdr:cNvPr>
        <xdr:cNvCxnSpPr/>
      </xdr:nvCxnSpPr>
      <xdr:spPr>
        <a:xfrm>
          <a:off x="6604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38299</xdr:rowOff>
    </xdr:from>
    <xdr:ext cx="595419" cy="259045"/>
    <xdr:sp macro="" textlink="">
      <xdr:nvSpPr>
        <xdr:cNvPr id="340" name="テキスト ボックス 339">
          <a:extLst>
            <a:ext uri="{FF2B5EF4-FFF2-40B4-BE49-F238E27FC236}">
              <a16:creationId xmlns:a16="http://schemas.microsoft.com/office/drawing/2014/main" id="{00000000-0008-0000-0700-000054010000}"/>
            </a:ext>
          </a:extLst>
        </xdr:cNvPr>
        <xdr:cNvSpPr txBox="1"/>
      </xdr:nvSpPr>
      <xdr:spPr>
        <a:xfrm>
          <a:off x="6008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1" name="直線コネクタ 340">
          <a:extLst>
            <a:ext uri="{FF2B5EF4-FFF2-40B4-BE49-F238E27FC236}">
              <a16:creationId xmlns:a16="http://schemas.microsoft.com/office/drawing/2014/main" id="{00000000-0008-0000-0700-000055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2" name="テキスト ボックス 341">
          <a:extLst>
            <a:ext uri="{FF2B5EF4-FFF2-40B4-BE49-F238E27FC236}">
              <a16:creationId xmlns:a16="http://schemas.microsoft.com/office/drawing/2014/main" id="{00000000-0008-0000-0700-000056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3" name="農林水産業費グラフ枠">
          <a:extLst>
            <a:ext uri="{FF2B5EF4-FFF2-40B4-BE49-F238E27FC236}">
              <a16:creationId xmlns:a16="http://schemas.microsoft.com/office/drawing/2014/main" id="{00000000-0008-0000-0700-000057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12381</xdr:rowOff>
    </xdr:from>
    <xdr:to>
      <xdr:col>54</xdr:col>
      <xdr:colOff>189865</xdr:colOff>
      <xdr:row>59</xdr:row>
      <xdr:rowOff>88591</xdr:rowOff>
    </xdr:to>
    <xdr:cxnSp macro="">
      <xdr:nvCxnSpPr>
        <xdr:cNvPr id="344" name="直線コネクタ 343">
          <a:extLst>
            <a:ext uri="{FF2B5EF4-FFF2-40B4-BE49-F238E27FC236}">
              <a16:creationId xmlns:a16="http://schemas.microsoft.com/office/drawing/2014/main" id="{00000000-0008-0000-0700-000058010000}"/>
            </a:ext>
          </a:extLst>
        </xdr:cNvPr>
        <xdr:cNvCxnSpPr/>
      </xdr:nvCxnSpPr>
      <xdr:spPr>
        <a:xfrm flipV="1">
          <a:off x="10475595" y="8584881"/>
          <a:ext cx="1270" cy="16192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92418</xdr:rowOff>
    </xdr:from>
    <xdr:ext cx="378565" cy="259045"/>
    <xdr:sp macro="" textlink="">
      <xdr:nvSpPr>
        <xdr:cNvPr id="345" name="農林水産業費最小値テキスト">
          <a:extLst>
            <a:ext uri="{FF2B5EF4-FFF2-40B4-BE49-F238E27FC236}">
              <a16:creationId xmlns:a16="http://schemas.microsoft.com/office/drawing/2014/main" id="{00000000-0008-0000-0700-000059010000}"/>
            </a:ext>
          </a:extLst>
        </xdr:cNvPr>
        <xdr:cNvSpPr txBox="1"/>
      </xdr:nvSpPr>
      <xdr:spPr>
        <a:xfrm>
          <a:off x="10528300" y="1020796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88591</xdr:rowOff>
    </xdr:from>
    <xdr:to>
      <xdr:col>55</xdr:col>
      <xdr:colOff>88900</xdr:colOff>
      <xdr:row>59</xdr:row>
      <xdr:rowOff>88591</xdr:rowOff>
    </xdr:to>
    <xdr:cxnSp macro="">
      <xdr:nvCxnSpPr>
        <xdr:cNvPr id="346" name="直線コネクタ 345">
          <a:extLst>
            <a:ext uri="{FF2B5EF4-FFF2-40B4-BE49-F238E27FC236}">
              <a16:creationId xmlns:a16="http://schemas.microsoft.com/office/drawing/2014/main" id="{00000000-0008-0000-0700-00005A010000}"/>
            </a:ext>
          </a:extLst>
        </xdr:cNvPr>
        <xdr:cNvCxnSpPr/>
      </xdr:nvCxnSpPr>
      <xdr:spPr>
        <a:xfrm>
          <a:off x="10388600" y="102041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48</xdr:row>
      <xdr:rowOff>130508</xdr:rowOff>
    </xdr:from>
    <xdr:ext cx="599010" cy="259045"/>
    <xdr:sp macro="" textlink="">
      <xdr:nvSpPr>
        <xdr:cNvPr id="347" name="農林水産業費最大値テキスト">
          <a:extLst>
            <a:ext uri="{FF2B5EF4-FFF2-40B4-BE49-F238E27FC236}">
              <a16:creationId xmlns:a16="http://schemas.microsoft.com/office/drawing/2014/main" id="{00000000-0008-0000-0700-00005B010000}"/>
            </a:ext>
          </a:extLst>
        </xdr:cNvPr>
        <xdr:cNvSpPr txBox="1"/>
      </xdr:nvSpPr>
      <xdr:spPr>
        <a:xfrm>
          <a:off x="10528300" y="83601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149,696</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50</xdr:row>
      <xdr:rowOff>12381</xdr:rowOff>
    </xdr:from>
    <xdr:to>
      <xdr:col>55</xdr:col>
      <xdr:colOff>88900</xdr:colOff>
      <xdr:row>50</xdr:row>
      <xdr:rowOff>12381</xdr:rowOff>
    </xdr:to>
    <xdr:cxnSp macro="">
      <xdr:nvCxnSpPr>
        <xdr:cNvPr id="348" name="直線コネクタ 347">
          <a:extLst>
            <a:ext uri="{FF2B5EF4-FFF2-40B4-BE49-F238E27FC236}">
              <a16:creationId xmlns:a16="http://schemas.microsoft.com/office/drawing/2014/main" id="{00000000-0008-0000-0700-00005C010000}"/>
            </a:ext>
          </a:extLst>
        </xdr:cNvPr>
        <xdr:cNvCxnSpPr/>
      </xdr:nvCxnSpPr>
      <xdr:spPr>
        <a:xfrm>
          <a:off x="10388600" y="85848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50</xdr:row>
      <xdr:rowOff>12381</xdr:rowOff>
    </xdr:from>
    <xdr:to>
      <xdr:col>55</xdr:col>
      <xdr:colOff>0</xdr:colOff>
      <xdr:row>53</xdr:row>
      <xdr:rowOff>15516</xdr:rowOff>
    </xdr:to>
    <xdr:cxnSp macro="">
      <xdr:nvCxnSpPr>
        <xdr:cNvPr id="349" name="直線コネクタ 348">
          <a:extLst>
            <a:ext uri="{FF2B5EF4-FFF2-40B4-BE49-F238E27FC236}">
              <a16:creationId xmlns:a16="http://schemas.microsoft.com/office/drawing/2014/main" id="{00000000-0008-0000-0700-00005D010000}"/>
            </a:ext>
          </a:extLst>
        </xdr:cNvPr>
        <xdr:cNvCxnSpPr/>
      </xdr:nvCxnSpPr>
      <xdr:spPr>
        <a:xfrm flipV="1">
          <a:off x="9639300" y="8584881"/>
          <a:ext cx="838200" cy="5174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90514</xdr:rowOff>
    </xdr:from>
    <xdr:ext cx="534377" cy="259045"/>
    <xdr:sp macro="" textlink="">
      <xdr:nvSpPr>
        <xdr:cNvPr id="350" name="農林水産業費平均値テキスト">
          <a:extLst>
            <a:ext uri="{FF2B5EF4-FFF2-40B4-BE49-F238E27FC236}">
              <a16:creationId xmlns:a16="http://schemas.microsoft.com/office/drawing/2014/main" id="{00000000-0008-0000-0700-00005E010000}"/>
            </a:ext>
          </a:extLst>
        </xdr:cNvPr>
        <xdr:cNvSpPr txBox="1"/>
      </xdr:nvSpPr>
      <xdr:spPr>
        <a:xfrm>
          <a:off x="10528300" y="986316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112087</xdr:rowOff>
    </xdr:from>
    <xdr:to>
      <xdr:col>55</xdr:col>
      <xdr:colOff>50800</xdr:colOff>
      <xdr:row>58</xdr:row>
      <xdr:rowOff>42237</xdr:rowOff>
    </xdr:to>
    <xdr:sp macro="" textlink="">
      <xdr:nvSpPr>
        <xdr:cNvPr id="351" name="フローチャート: 判断 350">
          <a:extLst>
            <a:ext uri="{FF2B5EF4-FFF2-40B4-BE49-F238E27FC236}">
              <a16:creationId xmlns:a16="http://schemas.microsoft.com/office/drawing/2014/main" id="{00000000-0008-0000-0700-00005F010000}"/>
            </a:ext>
          </a:extLst>
        </xdr:cNvPr>
        <xdr:cNvSpPr/>
      </xdr:nvSpPr>
      <xdr:spPr>
        <a:xfrm>
          <a:off x="10426700" y="98847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53</xdr:row>
      <xdr:rowOff>15516</xdr:rowOff>
    </xdr:from>
    <xdr:to>
      <xdr:col>50</xdr:col>
      <xdr:colOff>114300</xdr:colOff>
      <xdr:row>54</xdr:row>
      <xdr:rowOff>70750</xdr:rowOff>
    </xdr:to>
    <xdr:cxnSp macro="">
      <xdr:nvCxnSpPr>
        <xdr:cNvPr id="352" name="直線コネクタ 351">
          <a:extLst>
            <a:ext uri="{FF2B5EF4-FFF2-40B4-BE49-F238E27FC236}">
              <a16:creationId xmlns:a16="http://schemas.microsoft.com/office/drawing/2014/main" id="{00000000-0008-0000-0700-000060010000}"/>
            </a:ext>
          </a:extLst>
        </xdr:cNvPr>
        <xdr:cNvCxnSpPr/>
      </xdr:nvCxnSpPr>
      <xdr:spPr>
        <a:xfrm flipV="1">
          <a:off x="8750300" y="9102366"/>
          <a:ext cx="889000" cy="2266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103258</xdr:rowOff>
    </xdr:from>
    <xdr:to>
      <xdr:col>50</xdr:col>
      <xdr:colOff>165100</xdr:colOff>
      <xdr:row>58</xdr:row>
      <xdr:rowOff>33408</xdr:rowOff>
    </xdr:to>
    <xdr:sp macro="" textlink="">
      <xdr:nvSpPr>
        <xdr:cNvPr id="353" name="フローチャート: 判断 352">
          <a:extLst>
            <a:ext uri="{FF2B5EF4-FFF2-40B4-BE49-F238E27FC236}">
              <a16:creationId xmlns:a16="http://schemas.microsoft.com/office/drawing/2014/main" id="{00000000-0008-0000-0700-000061010000}"/>
            </a:ext>
          </a:extLst>
        </xdr:cNvPr>
        <xdr:cNvSpPr/>
      </xdr:nvSpPr>
      <xdr:spPr>
        <a:xfrm>
          <a:off x="9588500" y="98759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58</xdr:row>
      <xdr:rowOff>24535</xdr:rowOff>
    </xdr:from>
    <xdr:ext cx="534377" cy="259045"/>
    <xdr:sp macro="" textlink="">
      <xdr:nvSpPr>
        <xdr:cNvPr id="354" name="テキスト ボックス 353">
          <a:extLst>
            <a:ext uri="{FF2B5EF4-FFF2-40B4-BE49-F238E27FC236}">
              <a16:creationId xmlns:a16="http://schemas.microsoft.com/office/drawing/2014/main" id="{00000000-0008-0000-0700-000062010000}"/>
            </a:ext>
          </a:extLst>
        </xdr:cNvPr>
        <xdr:cNvSpPr txBox="1"/>
      </xdr:nvSpPr>
      <xdr:spPr>
        <a:xfrm>
          <a:off x="9372111" y="99686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26,431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54</xdr:row>
      <xdr:rowOff>70750</xdr:rowOff>
    </xdr:from>
    <xdr:to>
      <xdr:col>45</xdr:col>
      <xdr:colOff>177800</xdr:colOff>
      <xdr:row>55</xdr:row>
      <xdr:rowOff>41435</xdr:rowOff>
    </xdr:to>
    <xdr:cxnSp macro="">
      <xdr:nvCxnSpPr>
        <xdr:cNvPr id="355" name="直線コネクタ 354">
          <a:extLst>
            <a:ext uri="{FF2B5EF4-FFF2-40B4-BE49-F238E27FC236}">
              <a16:creationId xmlns:a16="http://schemas.microsoft.com/office/drawing/2014/main" id="{00000000-0008-0000-0700-000063010000}"/>
            </a:ext>
          </a:extLst>
        </xdr:cNvPr>
        <xdr:cNvCxnSpPr/>
      </xdr:nvCxnSpPr>
      <xdr:spPr>
        <a:xfrm flipV="1">
          <a:off x="7861300" y="9329050"/>
          <a:ext cx="889000" cy="1421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132672</xdr:rowOff>
    </xdr:from>
    <xdr:to>
      <xdr:col>46</xdr:col>
      <xdr:colOff>38100</xdr:colOff>
      <xdr:row>58</xdr:row>
      <xdr:rowOff>62822</xdr:rowOff>
    </xdr:to>
    <xdr:sp macro="" textlink="">
      <xdr:nvSpPr>
        <xdr:cNvPr id="356" name="フローチャート: 判断 355">
          <a:extLst>
            <a:ext uri="{FF2B5EF4-FFF2-40B4-BE49-F238E27FC236}">
              <a16:creationId xmlns:a16="http://schemas.microsoft.com/office/drawing/2014/main" id="{00000000-0008-0000-0700-000064010000}"/>
            </a:ext>
          </a:extLst>
        </xdr:cNvPr>
        <xdr:cNvSpPr/>
      </xdr:nvSpPr>
      <xdr:spPr>
        <a:xfrm>
          <a:off x="8699500" y="99053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58</xdr:row>
      <xdr:rowOff>53949</xdr:rowOff>
    </xdr:from>
    <xdr:ext cx="534377" cy="259045"/>
    <xdr:sp macro="" textlink="">
      <xdr:nvSpPr>
        <xdr:cNvPr id="357" name="テキスト ボックス 356">
          <a:extLst>
            <a:ext uri="{FF2B5EF4-FFF2-40B4-BE49-F238E27FC236}">
              <a16:creationId xmlns:a16="http://schemas.microsoft.com/office/drawing/2014/main" id="{00000000-0008-0000-0700-000065010000}"/>
            </a:ext>
          </a:extLst>
        </xdr:cNvPr>
        <xdr:cNvSpPr txBox="1"/>
      </xdr:nvSpPr>
      <xdr:spPr>
        <a:xfrm>
          <a:off x="8483111" y="99980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23,729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55</xdr:row>
      <xdr:rowOff>41435</xdr:rowOff>
    </xdr:from>
    <xdr:to>
      <xdr:col>41</xdr:col>
      <xdr:colOff>50800</xdr:colOff>
      <xdr:row>55</xdr:row>
      <xdr:rowOff>136314</xdr:rowOff>
    </xdr:to>
    <xdr:cxnSp macro="">
      <xdr:nvCxnSpPr>
        <xdr:cNvPr id="358" name="直線コネクタ 357">
          <a:extLst>
            <a:ext uri="{FF2B5EF4-FFF2-40B4-BE49-F238E27FC236}">
              <a16:creationId xmlns:a16="http://schemas.microsoft.com/office/drawing/2014/main" id="{00000000-0008-0000-0700-000066010000}"/>
            </a:ext>
          </a:extLst>
        </xdr:cNvPr>
        <xdr:cNvCxnSpPr/>
      </xdr:nvCxnSpPr>
      <xdr:spPr>
        <a:xfrm flipV="1">
          <a:off x="6972300" y="9471185"/>
          <a:ext cx="889000" cy="948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160909</xdr:rowOff>
    </xdr:from>
    <xdr:to>
      <xdr:col>41</xdr:col>
      <xdr:colOff>101600</xdr:colOff>
      <xdr:row>58</xdr:row>
      <xdr:rowOff>91059</xdr:rowOff>
    </xdr:to>
    <xdr:sp macro="" textlink="">
      <xdr:nvSpPr>
        <xdr:cNvPr id="359" name="フローチャート: 判断 358">
          <a:extLst>
            <a:ext uri="{FF2B5EF4-FFF2-40B4-BE49-F238E27FC236}">
              <a16:creationId xmlns:a16="http://schemas.microsoft.com/office/drawing/2014/main" id="{00000000-0008-0000-0700-000067010000}"/>
            </a:ext>
          </a:extLst>
        </xdr:cNvPr>
        <xdr:cNvSpPr/>
      </xdr:nvSpPr>
      <xdr:spPr>
        <a:xfrm>
          <a:off x="7810500" y="99335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58</xdr:row>
      <xdr:rowOff>82186</xdr:rowOff>
    </xdr:from>
    <xdr:ext cx="534377"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7594111" y="100262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164958</xdr:rowOff>
    </xdr:from>
    <xdr:to>
      <xdr:col>36</xdr:col>
      <xdr:colOff>165100</xdr:colOff>
      <xdr:row>58</xdr:row>
      <xdr:rowOff>95108</xdr:rowOff>
    </xdr:to>
    <xdr:sp macro="" textlink="">
      <xdr:nvSpPr>
        <xdr:cNvPr id="361" name="フローチャート: 判断 360">
          <a:extLst>
            <a:ext uri="{FF2B5EF4-FFF2-40B4-BE49-F238E27FC236}">
              <a16:creationId xmlns:a16="http://schemas.microsoft.com/office/drawing/2014/main" id="{00000000-0008-0000-0700-000069010000}"/>
            </a:ext>
          </a:extLst>
        </xdr:cNvPr>
        <xdr:cNvSpPr/>
      </xdr:nvSpPr>
      <xdr:spPr>
        <a:xfrm>
          <a:off x="6921500" y="99376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58</xdr:row>
      <xdr:rowOff>86235</xdr:rowOff>
    </xdr:from>
    <xdr:ext cx="534377" cy="259045"/>
    <xdr:sp macro="" textlink="">
      <xdr:nvSpPr>
        <xdr:cNvPr id="362" name="テキスト ボックス 361">
          <a:extLst>
            <a:ext uri="{FF2B5EF4-FFF2-40B4-BE49-F238E27FC236}">
              <a16:creationId xmlns:a16="http://schemas.microsoft.com/office/drawing/2014/main" id="{00000000-0008-0000-0700-00006A010000}"/>
            </a:ext>
          </a:extLst>
        </xdr:cNvPr>
        <xdr:cNvSpPr txBox="1"/>
      </xdr:nvSpPr>
      <xdr:spPr>
        <a:xfrm>
          <a:off x="6705111" y="100303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20,763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700-00006C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700-00006D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00000000-0008-0000-0700-00006E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7" name="テキスト ボックス 366">
          <a:extLst>
            <a:ext uri="{FF2B5EF4-FFF2-40B4-BE49-F238E27FC236}">
              <a16:creationId xmlns:a16="http://schemas.microsoft.com/office/drawing/2014/main" id="{00000000-0008-0000-0700-00006F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49</xdr:row>
      <xdr:rowOff>133031</xdr:rowOff>
    </xdr:from>
    <xdr:to>
      <xdr:col>55</xdr:col>
      <xdr:colOff>50800</xdr:colOff>
      <xdr:row>50</xdr:row>
      <xdr:rowOff>63181</xdr:rowOff>
    </xdr:to>
    <xdr:sp macro="" textlink="">
      <xdr:nvSpPr>
        <xdr:cNvPr id="368" name="楕円 367">
          <a:extLst>
            <a:ext uri="{FF2B5EF4-FFF2-40B4-BE49-F238E27FC236}">
              <a16:creationId xmlns:a16="http://schemas.microsoft.com/office/drawing/2014/main" id="{00000000-0008-0000-0700-000070010000}"/>
            </a:ext>
          </a:extLst>
        </xdr:cNvPr>
        <xdr:cNvSpPr/>
      </xdr:nvSpPr>
      <xdr:spPr>
        <a:xfrm>
          <a:off x="10426700" y="85340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49</xdr:row>
      <xdr:rowOff>86058</xdr:rowOff>
    </xdr:from>
    <xdr:ext cx="599010" cy="259045"/>
    <xdr:sp macro="" textlink="">
      <xdr:nvSpPr>
        <xdr:cNvPr id="369" name="農林水産業費該当値テキスト">
          <a:extLst>
            <a:ext uri="{FF2B5EF4-FFF2-40B4-BE49-F238E27FC236}">
              <a16:creationId xmlns:a16="http://schemas.microsoft.com/office/drawing/2014/main" id="{00000000-0008-0000-0700-000071010000}"/>
            </a:ext>
          </a:extLst>
        </xdr:cNvPr>
        <xdr:cNvSpPr txBox="1"/>
      </xdr:nvSpPr>
      <xdr:spPr>
        <a:xfrm>
          <a:off x="10528300" y="84871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149,696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52</xdr:row>
      <xdr:rowOff>136166</xdr:rowOff>
    </xdr:from>
    <xdr:to>
      <xdr:col>50</xdr:col>
      <xdr:colOff>165100</xdr:colOff>
      <xdr:row>53</xdr:row>
      <xdr:rowOff>66316</xdr:rowOff>
    </xdr:to>
    <xdr:sp macro="" textlink="">
      <xdr:nvSpPr>
        <xdr:cNvPr id="370" name="楕円 369">
          <a:extLst>
            <a:ext uri="{FF2B5EF4-FFF2-40B4-BE49-F238E27FC236}">
              <a16:creationId xmlns:a16="http://schemas.microsoft.com/office/drawing/2014/main" id="{00000000-0008-0000-0700-000072010000}"/>
            </a:ext>
          </a:extLst>
        </xdr:cNvPr>
        <xdr:cNvSpPr/>
      </xdr:nvSpPr>
      <xdr:spPr>
        <a:xfrm>
          <a:off x="9588500" y="90515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51</xdr:row>
      <xdr:rowOff>82843</xdr:rowOff>
    </xdr:from>
    <xdr:ext cx="599010" cy="259045"/>
    <xdr:sp macro="" textlink="">
      <xdr:nvSpPr>
        <xdr:cNvPr id="371" name="テキスト ボックス 370">
          <a:extLst>
            <a:ext uri="{FF2B5EF4-FFF2-40B4-BE49-F238E27FC236}">
              <a16:creationId xmlns:a16="http://schemas.microsoft.com/office/drawing/2014/main" id="{00000000-0008-0000-0700-000073010000}"/>
            </a:ext>
          </a:extLst>
        </xdr:cNvPr>
        <xdr:cNvSpPr txBox="1"/>
      </xdr:nvSpPr>
      <xdr:spPr>
        <a:xfrm>
          <a:off x="9339795" y="88267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102,158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54</xdr:row>
      <xdr:rowOff>19950</xdr:rowOff>
    </xdr:from>
    <xdr:to>
      <xdr:col>46</xdr:col>
      <xdr:colOff>38100</xdr:colOff>
      <xdr:row>54</xdr:row>
      <xdr:rowOff>121550</xdr:rowOff>
    </xdr:to>
    <xdr:sp macro="" textlink="">
      <xdr:nvSpPr>
        <xdr:cNvPr id="372" name="楕円 371">
          <a:extLst>
            <a:ext uri="{FF2B5EF4-FFF2-40B4-BE49-F238E27FC236}">
              <a16:creationId xmlns:a16="http://schemas.microsoft.com/office/drawing/2014/main" id="{00000000-0008-0000-0700-000074010000}"/>
            </a:ext>
          </a:extLst>
        </xdr:cNvPr>
        <xdr:cNvSpPr/>
      </xdr:nvSpPr>
      <xdr:spPr>
        <a:xfrm>
          <a:off x="8699500" y="9278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52</xdr:row>
      <xdr:rowOff>138077</xdr:rowOff>
    </xdr:from>
    <xdr:ext cx="534377" cy="259045"/>
    <xdr:sp macro="" textlink="">
      <xdr:nvSpPr>
        <xdr:cNvPr id="373" name="テキスト ボックス 372">
          <a:extLst>
            <a:ext uri="{FF2B5EF4-FFF2-40B4-BE49-F238E27FC236}">
              <a16:creationId xmlns:a16="http://schemas.microsoft.com/office/drawing/2014/main" id="{00000000-0008-0000-0700-000075010000}"/>
            </a:ext>
          </a:extLst>
        </xdr:cNvPr>
        <xdr:cNvSpPr txBox="1"/>
      </xdr:nvSpPr>
      <xdr:spPr>
        <a:xfrm>
          <a:off x="8483111" y="90534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81,334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54</xdr:row>
      <xdr:rowOff>162085</xdr:rowOff>
    </xdr:from>
    <xdr:to>
      <xdr:col>41</xdr:col>
      <xdr:colOff>101600</xdr:colOff>
      <xdr:row>55</xdr:row>
      <xdr:rowOff>92235</xdr:rowOff>
    </xdr:to>
    <xdr:sp macro="" textlink="">
      <xdr:nvSpPr>
        <xdr:cNvPr id="374" name="楕円 373">
          <a:extLst>
            <a:ext uri="{FF2B5EF4-FFF2-40B4-BE49-F238E27FC236}">
              <a16:creationId xmlns:a16="http://schemas.microsoft.com/office/drawing/2014/main" id="{00000000-0008-0000-0700-000076010000}"/>
            </a:ext>
          </a:extLst>
        </xdr:cNvPr>
        <xdr:cNvSpPr/>
      </xdr:nvSpPr>
      <xdr:spPr>
        <a:xfrm>
          <a:off x="7810500" y="94203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53</xdr:row>
      <xdr:rowOff>108762</xdr:rowOff>
    </xdr:from>
    <xdr:ext cx="534377" cy="259045"/>
    <xdr:sp macro="" textlink="">
      <xdr:nvSpPr>
        <xdr:cNvPr id="375" name="テキスト ボックス 374">
          <a:extLst>
            <a:ext uri="{FF2B5EF4-FFF2-40B4-BE49-F238E27FC236}">
              <a16:creationId xmlns:a16="http://schemas.microsoft.com/office/drawing/2014/main" id="{00000000-0008-0000-0700-000077010000}"/>
            </a:ext>
          </a:extLst>
        </xdr:cNvPr>
        <xdr:cNvSpPr txBox="1"/>
      </xdr:nvSpPr>
      <xdr:spPr>
        <a:xfrm>
          <a:off x="7594111" y="91956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68,277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55</xdr:row>
      <xdr:rowOff>85514</xdr:rowOff>
    </xdr:from>
    <xdr:to>
      <xdr:col>36</xdr:col>
      <xdr:colOff>165100</xdr:colOff>
      <xdr:row>56</xdr:row>
      <xdr:rowOff>15664</xdr:rowOff>
    </xdr:to>
    <xdr:sp macro="" textlink="">
      <xdr:nvSpPr>
        <xdr:cNvPr id="376" name="楕円 375">
          <a:extLst>
            <a:ext uri="{FF2B5EF4-FFF2-40B4-BE49-F238E27FC236}">
              <a16:creationId xmlns:a16="http://schemas.microsoft.com/office/drawing/2014/main" id="{00000000-0008-0000-0700-000078010000}"/>
            </a:ext>
          </a:extLst>
        </xdr:cNvPr>
        <xdr:cNvSpPr/>
      </xdr:nvSpPr>
      <xdr:spPr>
        <a:xfrm>
          <a:off x="6921500" y="95152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54</xdr:row>
      <xdr:rowOff>32191</xdr:rowOff>
    </xdr:from>
    <xdr:ext cx="534377" cy="259045"/>
    <xdr:sp macro="" textlink="">
      <xdr:nvSpPr>
        <xdr:cNvPr id="377" name="テキスト ボックス 376">
          <a:extLst>
            <a:ext uri="{FF2B5EF4-FFF2-40B4-BE49-F238E27FC236}">
              <a16:creationId xmlns:a16="http://schemas.microsoft.com/office/drawing/2014/main" id="{00000000-0008-0000-0700-000079010000}"/>
            </a:ext>
          </a:extLst>
        </xdr:cNvPr>
        <xdr:cNvSpPr txBox="1"/>
      </xdr:nvSpPr>
      <xdr:spPr>
        <a:xfrm>
          <a:off x="6705111" y="92904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59,561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0" name="正方形/長方形 379">
          <a:extLst>
            <a:ext uri="{FF2B5EF4-FFF2-40B4-BE49-F238E27FC236}">
              <a16:creationId xmlns:a16="http://schemas.microsoft.com/office/drawing/2014/main" id="{00000000-0008-0000-0700-00007C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3" name="正方形/長方形 382">
          <a:extLst>
            <a:ext uri="{FF2B5EF4-FFF2-40B4-BE49-F238E27FC236}">
              <a16:creationId xmlns:a16="http://schemas.microsoft.com/office/drawing/2014/main" id="{00000000-0008-0000-0700-00007F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4" name="正方形/長方形 383">
          <a:extLst>
            <a:ext uri="{FF2B5EF4-FFF2-40B4-BE49-F238E27FC236}">
              <a16:creationId xmlns:a16="http://schemas.microsoft.com/office/drawing/2014/main" id="{00000000-0008-0000-0700-000080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5" name="正方形/長方形 384">
          <a:extLst>
            <a:ext uri="{FF2B5EF4-FFF2-40B4-BE49-F238E27FC236}">
              <a16:creationId xmlns:a16="http://schemas.microsoft.com/office/drawing/2014/main" id="{00000000-0008-0000-0700-000081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6" name="テキスト ボックス 385">
          <a:extLst>
            <a:ext uri="{FF2B5EF4-FFF2-40B4-BE49-F238E27FC236}">
              <a16:creationId xmlns:a16="http://schemas.microsoft.com/office/drawing/2014/main" id="{00000000-0008-0000-0700-000082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7" name="直線コネクタ 386">
          <a:extLst>
            <a:ext uri="{FF2B5EF4-FFF2-40B4-BE49-F238E27FC236}">
              <a16:creationId xmlns:a16="http://schemas.microsoft.com/office/drawing/2014/main" id="{00000000-0008-0000-0700-000083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98879</xdr:rowOff>
    </xdr:from>
    <xdr:to>
      <xdr:col>59</xdr:col>
      <xdr:colOff>50800</xdr:colOff>
      <xdr:row>79</xdr:row>
      <xdr:rowOff>98879</xdr:rowOff>
    </xdr:to>
    <xdr:cxnSp macro="">
      <xdr:nvCxnSpPr>
        <xdr:cNvPr id="388" name="直線コネクタ 387">
          <a:extLst>
            <a:ext uri="{FF2B5EF4-FFF2-40B4-BE49-F238E27FC236}">
              <a16:creationId xmlns:a16="http://schemas.microsoft.com/office/drawing/2014/main" id="{00000000-0008-0000-0700-000084010000}"/>
            </a:ext>
          </a:extLst>
        </xdr:cNvPr>
        <xdr:cNvCxnSpPr/>
      </xdr:nvCxnSpPr>
      <xdr:spPr>
        <a:xfrm>
          <a:off x="6604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128106</xdr:rowOff>
    </xdr:from>
    <xdr:ext cx="248786" cy="259045"/>
    <xdr:sp macro="" textlink="">
      <xdr:nvSpPr>
        <xdr:cNvPr id="389" name="テキスト ボックス 388">
          <a:extLst>
            <a:ext uri="{FF2B5EF4-FFF2-40B4-BE49-F238E27FC236}">
              <a16:creationId xmlns:a16="http://schemas.microsoft.com/office/drawing/2014/main" id="{00000000-0008-0000-0700-000085010000}"/>
            </a:ext>
          </a:extLst>
        </xdr:cNvPr>
        <xdr:cNvSpPr txBox="1"/>
      </xdr:nvSpPr>
      <xdr:spPr>
        <a:xfrm>
          <a:off x="6355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115207</xdr:rowOff>
    </xdr:from>
    <xdr:to>
      <xdr:col>59</xdr:col>
      <xdr:colOff>50800</xdr:colOff>
      <xdr:row>77</xdr:row>
      <xdr:rowOff>115207</xdr:rowOff>
    </xdr:to>
    <xdr:cxnSp macro="">
      <xdr:nvCxnSpPr>
        <xdr:cNvPr id="390" name="直線コネクタ 389">
          <a:extLst>
            <a:ext uri="{FF2B5EF4-FFF2-40B4-BE49-F238E27FC236}">
              <a16:creationId xmlns:a16="http://schemas.microsoft.com/office/drawing/2014/main" id="{00000000-0008-0000-0700-000086010000}"/>
            </a:ext>
          </a:extLst>
        </xdr:cNvPr>
        <xdr:cNvCxnSpPr/>
      </xdr:nvCxnSpPr>
      <xdr:spPr>
        <a:xfrm>
          <a:off x="6604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144434</xdr:rowOff>
    </xdr:from>
    <xdr:ext cx="531299" cy="259045"/>
    <xdr:sp macro="" textlink="">
      <xdr:nvSpPr>
        <xdr:cNvPr id="391" name="テキスト ボックス 390">
          <a:extLst>
            <a:ext uri="{FF2B5EF4-FFF2-40B4-BE49-F238E27FC236}">
              <a16:creationId xmlns:a16="http://schemas.microsoft.com/office/drawing/2014/main" id="{00000000-0008-0000-0700-000087010000}"/>
            </a:ext>
          </a:extLst>
        </xdr:cNvPr>
        <xdr:cNvSpPr txBox="1"/>
      </xdr:nvSpPr>
      <xdr:spPr>
        <a:xfrm>
          <a:off x="6072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131535</xdr:rowOff>
    </xdr:from>
    <xdr:to>
      <xdr:col>59</xdr:col>
      <xdr:colOff>50800</xdr:colOff>
      <xdr:row>75</xdr:row>
      <xdr:rowOff>131535</xdr:rowOff>
    </xdr:to>
    <xdr:cxnSp macro="">
      <xdr:nvCxnSpPr>
        <xdr:cNvPr id="392" name="直線コネクタ 391">
          <a:extLst>
            <a:ext uri="{FF2B5EF4-FFF2-40B4-BE49-F238E27FC236}">
              <a16:creationId xmlns:a16="http://schemas.microsoft.com/office/drawing/2014/main" id="{00000000-0008-0000-0700-000088010000}"/>
            </a:ext>
          </a:extLst>
        </xdr:cNvPr>
        <xdr:cNvCxnSpPr/>
      </xdr:nvCxnSpPr>
      <xdr:spPr>
        <a:xfrm>
          <a:off x="6604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160762</xdr:rowOff>
    </xdr:from>
    <xdr:ext cx="531299" cy="259045"/>
    <xdr:sp macro="" textlink="">
      <xdr:nvSpPr>
        <xdr:cNvPr id="393" name="テキスト ボックス 392">
          <a:extLst>
            <a:ext uri="{FF2B5EF4-FFF2-40B4-BE49-F238E27FC236}">
              <a16:creationId xmlns:a16="http://schemas.microsoft.com/office/drawing/2014/main" id="{00000000-0008-0000-0700-000089010000}"/>
            </a:ext>
          </a:extLst>
        </xdr:cNvPr>
        <xdr:cNvSpPr txBox="1"/>
      </xdr:nvSpPr>
      <xdr:spPr>
        <a:xfrm>
          <a:off x="6072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147865</xdr:rowOff>
    </xdr:from>
    <xdr:to>
      <xdr:col>59</xdr:col>
      <xdr:colOff>50800</xdr:colOff>
      <xdr:row>73</xdr:row>
      <xdr:rowOff>147865</xdr:rowOff>
    </xdr:to>
    <xdr:cxnSp macro="">
      <xdr:nvCxnSpPr>
        <xdr:cNvPr id="394" name="直線コネクタ 393">
          <a:extLst>
            <a:ext uri="{FF2B5EF4-FFF2-40B4-BE49-F238E27FC236}">
              <a16:creationId xmlns:a16="http://schemas.microsoft.com/office/drawing/2014/main" id="{00000000-0008-0000-0700-00008A010000}"/>
            </a:ext>
          </a:extLst>
        </xdr:cNvPr>
        <xdr:cNvCxnSpPr/>
      </xdr:nvCxnSpPr>
      <xdr:spPr>
        <a:xfrm>
          <a:off x="6604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5642</xdr:rowOff>
    </xdr:from>
    <xdr:ext cx="531299" cy="259045"/>
    <xdr:sp macro="" textlink="">
      <xdr:nvSpPr>
        <xdr:cNvPr id="395" name="テキスト ボックス 394">
          <a:extLst>
            <a:ext uri="{FF2B5EF4-FFF2-40B4-BE49-F238E27FC236}">
              <a16:creationId xmlns:a16="http://schemas.microsoft.com/office/drawing/2014/main" id="{00000000-0008-0000-0700-00008B010000}"/>
            </a:ext>
          </a:extLst>
        </xdr:cNvPr>
        <xdr:cNvSpPr txBox="1"/>
      </xdr:nvSpPr>
      <xdr:spPr>
        <a:xfrm>
          <a:off x="6072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71</xdr:row>
      <xdr:rowOff>164193</xdr:rowOff>
    </xdr:from>
    <xdr:to>
      <xdr:col>59</xdr:col>
      <xdr:colOff>50800</xdr:colOff>
      <xdr:row>71</xdr:row>
      <xdr:rowOff>164193</xdr:rowOff>
    </xdr:to>
    <xdr:cxnSp macro="">
      <xdr:nvCxnSpPr>
        <xdr:cNvPr id="396" name="直線コネクタ 395">
          <a:extLst>
            <a:ext uri="{FF2B5EF4-FFF2-40B4-BE49-F238E27FC236}">
              <a16:creationId xmlns:a16="http://schemas.microsoft.com/office/drawing/2014/main" id="{00000000-0008-0000-0700-00008C010000}"/>
            </a:ext>
          </a:extLst>
        </xdr:cNvPr>
        <xdr:cNvCxnSpPr/>
      </xdr:nvCxnSpPr>
      <xdr:spPr>
        <a:xfrm>
          <a:off x="6604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21970</xdr:rowOff>
    </xdr:from>
    <xdr:ext cx="531299" cy="259045"/>
    <xdr:sp macro="" textlink="">
      <xdr:nvSpPr>
        <xdr:cNvPr id="397" name="テキスト ボックス 396">
          <a:extLst>
            <a:ext uri="{FF2B5EF4-FFF2-40B4-BE49-F238E27FC236}">
              <a16:creationId xmlns:a16="http://schemas.microsoft.com/office/drawing/2014/main" id="{00000000-0008-0000-0700-00008D010000}"/>
            </a:ext>
          </a:extLst>
        </xdr:cNvPr>
        <xdr:cNvSpPr txBox="1"/>
      </xdr:nvSpPr>
      <xdr:spPr>
        <a:xfrm>
          <a:off x="6072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9072</xdr:rowOff>
    </xdr:from>
    <xdr:to>
      <xdr:col>59</xdr:col>
      <xdr:colOff>50800</xdr:colOff>
      <xdr:row>70</xdr:row>
      <xdr:rowOff>9072</xdr:rowOff>
    </xdr:to>
    <xdr:cxnSp macro="">
      <xdr:nvCxnSpPr>
        <xdr:cNvPr id="398" name="直線コネクタ 397">
          <a:extLst>
            <a:ext uri="{FF2B5EF4-FFF2-40B4-BE49-F238E27FC236}">
              <a16:creationId xmlns:a16="http://schemas.microsoft.com/office/drawing/2014/main" id="{00000000-0008-0000-0700-00008E010000}"/>
            </a:ext>
          </a:extLst>
        </xdr:cNvPr>
        <xdr:cNvCxnSpPr/>
      </xdr:nvCxnSpPr>
      <xdr:spPr>
        <a:xfrm>
          <a:off x="6604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38299</xdr:rowOff>
    </xdr:from>
    <xdr:ext cx="595419" cy="259045"/>
    <xdr:sp macro="" textlink="">
      <xdr:nvSpPr>
        <xdr:cNvPr id="399" name="テキスト ボックス 398">
          <a:extLst>
            <a:ext uri="{FF2B5EF4-FFF2-40B4-BE49-F238E27FC236}">
              <a16:creationId xmlns:a16="http://schemas.microsoft.com/office/drawing/2014/main" id="{00000000-0008-0000-0700-00008F010000}"/>
            </a:ext>
          </a:extLst>
        </xdr:cNvPr>
        <xdr:cNvSpPr txBox="1"/>
      </xdr:nvSpPr>
      <xdr:spPr>
        <a:xfrm>
          <a:off x="6008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0" name="直線コネクタ 399">
          <a:extLst>
            <a:ext uri="{FF2B5EF4-FFF2-40B4-BE49-F238E27FC236}">
              <a16:creationId xmlns:a16="http://schemas.microsoft.com/office/drawing/2014/main" id="{00000000-0008-0000-0700-000090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401" name="テキスト ボックス 400">
          <a:extLst>
            <a:ext uri="{FF2B5EF4-FFF2-40B4-BE49-F238E27FC236}">
              <a16:creationId xmlns:a16="http://schemas.microsoft.com/office/drawing/2014/main" id="{00000000-0008-0000-0700-000091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2" name="商工費グラフ枠">
          <a:extLst>
            <a:ext uri="{FF2B5EF4-FFF2-40B4-BE49-F238E27FC236}">
              <a16:creationId xmlns:a16="http://schemas.microsoft.com/office/drawing/2014/main" id="{00000000-0008-0000-0700-000092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18052</xdr:rowOff>
    </xdr:from>
    <xdr:to>
      <xdr:col>54</xdr:col>
      <xdr:colOff>189865</xdr:colOff>
      <xdr:row>79</xdr:row>
      <xdr:rowOff>88297</xdr:rowOff>
    </xdr:to>
    <xdr:cxnSp macro="">
      <xdr:nvCxnSpPr>
        <xdr:cNvPr id="403" name="直線コネクタ 402">
          <a:extLst>
            <a:ext uri="{FF2B5EF4-FFF2-40B4-BE49-F238E27FC236}">
              <a16:creationId xmlns:a16="http://schemas.microsoft.com/office/drawing/2014/main" id="{00000000-0008-0000-0700-000093010000}"/>
            </a:ext>
          </a:extLst>
        </xdr:cNvPr>
        <xdr:cNvCxnSpPr/>
      </xdr:nvCxnSpPr>
      <xdr:spPr>
        <a:xfrm flipV="1">
          <a:off x="10475595" y="12191002"/>
          <a:ext cx="1270" cy="14418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92124</xdr:rowOff>
    </xdr:from>
    <xdr:ext cx="378565" cy="259045"/>
    <xdr:sp macro="" textlink="">
      <xdr:nvSpPr>
        <xdr:cNvPr id="404" name="商工費最小値テキスト">
          <a:extLst>
            <a:ext uri="{FF2B5EF4-FFF2-40B4-BE49-F238E27FC236}">
              <a16:creationId xmlns:a16="http://schemas.microsoft.com/office/drawing/2014/main" id="{00000000-0008-0000-0700-000094010000}"/>
            </a:ext>
          </a:extLst>
        </xdr:cNvPr>
        <xdr:cNvSpPr txBox="1"/>
      </xdr:nvSpPr>
      <xdr:spPr>
        <a:xfrm>
          <a:off x="10528300" y="1363667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88297</xdr:rowOff>
    </xdr:from>
    <xdr:to>
      <xdr:col>55</xdr:col>
      <xdr:colOff>88900</xdr:colOff>
      <xdr:row>79</xdr:row>
      <xdr:rowOff>88297</xdr:rowOff>
    </xdr:to>
    <xdr:cxnSp macro="">
      <xdr:nvCxnSpPr>
        <xdr:cNvPr id="405" name="直線コネクタ 404">
          <a:extLst>
            <a:ext uri="{FF2B5EF4-FFF2-40B4-BE49-F238E27FC236}">
              <a16:creationId xmlns:a16="http://schemas.microsoft.com/office/drawing/2014/main" id="{00000000-0008-0000-0700-000095010000}"/>
            </a:ext>
          </a:extLst>
        </xdr:cNvPr>
        <xdr:cNvCxnSpPr/>
      </xdr:nvCxnSpPr>
      <xdr:spPr>
        <a:xfrm>
          <a:off x="10388600" y="1363284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136179</xdr:rowOff>
    </xdr:from>
    <xdr:ext cx="534377" cy="259045"/>
    <xdr:sp macro="" textlink="">
      <xdr:nvSpPr>
        <xdr:cNvPr id="406" name="商工費最大値テキスト">
          <a:extLst>
            <a:ext uri="{FF2B5EF4-FFF2-40B4-BE49-F238E27FC236}">
              <a16:creationId xmlns:a16="http://schemas.microsoft.com/office/drawing/2014/main" id="{00000000-0008-0000-0700-000096010000}"/>
            </a:ext>
          </a:extLst>
        </xdr:cNvPr>
        <xdr:cNvSpPr txBox="1"/>
      </xdr:nvSpPr>
      <xdr:spPr>
        <a:xfrm>
          <a:off x="10528300" y="119662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88,950</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71</xdr:row>
      <xdr:rowOff>18052</xdr:rowOff>
    </xdr:from>
    <xdr:to>
      <xdr:col>55</xdr:col>
      <xdr:colOff>88900</xdr:colOff>
      <xdr:row>71</xdr:row>
      <xdr:rowOff>18052</xdr:rowOff>
    </xdr:to>
    <xdr:cxnSp macro="">
      <xdr:nvCxnSpPr>
        <xdr:cNvPr id="407" name="直線コネクタ 406">
          <a:extLst>
            <a:ext uri="{FF2B5EF4-FFF2-40B4-BE49-F238E27FC236}">
              <a16:creationId xmlns:a16="http://schemas.microsoft.com/office/drawing/2014/main" id="{00000000-0008-0000-0700-000097010000}"/>
            </a:ext>
          </a:extLst>
        </xdr:cNvPr>
        <xdr:cNvCxnSpPr/>
      </xdr:nvCxnSpPr>
      <xdr:spPr>
        <a:xfrm>
          <a:off x="10388600" y="121910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77</xdr:row>
      <xdr:rowOff>125085</xdr:rowOff>
    </xdr:from>
    <xdr:to>
      <xdr:col>55</xdr:col>
      <xdr:colOff>0</xdr:colOff>
      <xdr:row>78</xdr:row>
      <xdr:rowOff>87922</xdr:rowOff>
    </xdr:to>
    <xdr:cxnSp macro="">
      <xdr:nvCxnSpPr>
        <xdr:cNvPr id="408" name="直線コネクタ 407">
          <a:extLst>
            <a:ext uri="{FF2B5EF4-FFF2-40B4-BE49-F238E27FC236}">
              <a16:creationId xmlns:a16="http://schemas.microsoft.com/office/drawing/2014/main" id="{00000000-0008-0000-0700-000098010000}"/>
            </a:ext>
          </a:extLst>
        </xdr:cNvPr>
        <xdr:cNvCxnSpPr/>
      </xdr:nvCxnSpPr>
      <xdr:spPr>
        <a:xfrm flipV="1">
          <a:off x="9639300" y="13326735"/>
          <a:ext cx="838200" cy="134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70104</xdr:rowOff>
    </xdr:from>
    <xdr:ext cx="534377" cy="259045"/>
    <xdr:sp macro="" textlink="">
      <xdr:nvSpPr>
        <xdr:cNvPr id="409" name="商工費平均値テキスト">
          <a:extLst>
            <a:ext uri="{FF2B5EF4-FFF2-40B4-BE49-F238E27FC236}">
              <a16:creationId xmlns:a16="http://schemas.microsoft.com/office/drawing/2014/main" id="{00000000-0008-0000-0700-000099010000}"/>
            </a:ext>
          </a:extLst>
        </xdr:cNvPr>
        <xdr:cNvSpPr txBox="1"/>
      </xdr:nvSpPr>
      <xdr:spPr>
        <a:xfrm>
          <a:off x="10528300" y="1327175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18,330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91677</xdr:rowOff>
    </xdr:from>
    <xdr:to>
      <xdr:col>55</xdr:col>
      <xdr:colOff>50800</xdr:colOff>
      <xdr:row>78</xdr:row>
      <xdr:rowOff>21827</xdr:rowOff>
    </xdr:to>
    <xdr:sp macro="" textlink="">
      <xdr:nvSpPr>
        <xdr:cNvPr id="410" name="フローチャート: 判断 409">
          <a:extLst>
            <a:ext uri="{FF2B5EF4-FFF2-40B4-BE49-F238E27FC236}">
              <a16:creationId xmlns:a16="http://schemas.microsoft.com/office/drawing/2014/main" id="{00000000-0008-0000-0700-00009A010000}"/>
            </a:ext>
          </a:extLst>
        </xdr:cNvPr>
        <xdr:cNvSpPr/>
      </xdr:nvSpPr>
      <xdr:spPr>
        <a:xfrm>
          <a:off x="10426700" y="132933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77</xdr:row>
      <xdr:rowOff>160699</xdr:rowOff>
    </xdr:from>
    <xdr:to>
      <xdr:col>50</xdr:col>
      <xdr:colOff>114300</xdr:colOff>
      <xdr:row>78</xdr:row>
      <xdr:rowOff>87922</xdr:rowOff>
    </xdr:to>
    <xdr:cxnSp macro="">
      <xdr:nvCxnSpPr>
        <xdr:cNvPr id="411" name="直線コネクタ 410">
          <a:extLst>
            <a:ext uri="{FF2B5EF4-FFF2-40B4-BE49-F238E27FC236}">
              <a16:creationId xmlns:a16="http://schemas.microsoft.com/office/drawing/2014/main" id="{00000000-0008-0000-0700-00009B010000}"/>
            </a:ext>
          </a:extLst>
        </xdr:cNvPr>
        <xdr:cNvCxnSpPr/>
      </xdr:nvCxnSpPr>
      <xdr:spPr>
        <a:xfrm>
          <a:off x="8750300" y="13362349"/>
          <a:ext cx="889000" cy="986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96493</xdr:rowOff>
    </xdr:from>
    <xdr:to>
      <xdr:col>50</xdr:col>
      <xdr:colOff>165100</xdr:colOff>
      <xdr:row>78</xdr:row>
      <xdr:rowOff>26643</xdr:rowOff>
    </xdr:to>
    <xdr:sp macro="" textlink="">
      <xdr:nvSpPr>
        <xdr:cNvPr id="412" name="フローチャート: 判断 411">
          <a:extLst>
            <a:ext uri="{FF2B5EF4-FFF2-40B4-BE49-F238E27FC236}">
              <a16:creationId xmlns:a16="http://schemas.microsoft.com/office/drawing/2014/main" id="{00000000-0008-0000-0700-00009C010000}"/>
            </a:ext>
          </a:extLst>
        </xdr:cNvPr>
        <xdr:cNvSpPr/>
      </xdr:nvSpPr>
      <xdr:spPr>
        <a:xfrm>
          <a:off x="9588500" y="13298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43170</xdr:rowOff>
    </xdr:from>
    <xdr:ext cx="534377" cy="259045"/>
    <xdr:sp macro="" textlink="">
      <xdr:nvSpPr>
        <xdr:cNvPr id="413" name="テキスト ボックス 412">
          <a:extLst>
            <a:ext uri="{FF2B5EF4-FFF2-40B4-BE49-F238E27FC236}">
              <a16:creationId xmlns:a16="http://schemas.microsoft.com/office/drawing/2014/main" id="{00000000-0008-0000-0700-00009D010000}"/>
            </a:ext>
          </a:extLst>
        </xdr:cNvPr>
        <xdr:cNvSpPr txBox="1"/>
      </xdr:nvSpPr>
      <xdr:spPr>
        <a:xfrm>
          <a:off x="9372111" y="130733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77</xdr:row>
      <xdr:rowOff>160699</xdr:rowOff>
    </xdr:from>
    <xdr:to>
      <xdr:col>45</xdr:col>
      <xdr:colOff>177800</xdr:colOff>
      <xdr:row>78</xdr:row>
      <xdr:rowOff>49763</xdr:rowOff>
    </xdr:to>
    <xdr:cxnSp macro="">
      <xdr:nvCxnSpPr>
        <xdr:cNvPr id="414" name="直線コネクタ 413">
          <a:extLst>
            <a:ext uri="{FF2B5EF4-FFF2-40B4-BE49-F238E27FC236}">
              <a16:creationId xmlns:a16="http://schemas.microsoft.com/office/drawing/2014/main" id="{00000000-0008-0000-0700-00009E010000}"/>
            </a:ext>
          </a:extLst>
        </xdr:cNvPr>
        <xdr:cNvCxnSpPr/>
      </xdr:nvCxnSpPr>
      <xdr:spPr>
        <a:xfrm flipV="1">
          <a:off x="7861300" y="13362349"/>
          <a:ext cx="889000" cy="605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41939</xdr:rowOff>
    </xdr:from>
    <xdr:to>
      <xdr:col>46</xdr:col>
      <xdr:colOff>38100</xdr:colOff>
      <xdr:row>77</xdr:row>
      <xdr:rowOff>143539</xdr:rowOff>
    </xdr:to>
    <xdr:sp macro="" textlink="">
      <xdr:nvSpPr>
        <xdr:cNvPr id="415" name="フローチャート: 判断 414">
          <a:extLst>
            <a:ext uri="{FF2B5EF4-FFF2-40B4-BE49-F238E27FC236}">
              <a16:creationId xmlns:a16="http://schemas.microsoft.com/office/drawing/2014/main" id="{00000000-0008-0000-0700-00009F010000}"/>
            </a:ext>
          </a:extLst>
        </xdr:cNvPr>
        <xdr:cNvSpPr/>
      </xdr:nvSpPr>
      <xdr:spPr>
        <a:xfrm>
          <a:off x="8699500" y="132435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75</xdr:row>
      <xdr:rowOff>160066</xdr:rowOff>
    </xdr:from>
    <xdr:ext cx="534377" cy="259045"/>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8483111" y="130188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21,376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77</xdr:row>
      <xdr:rowOff>161482</xdr:rowOff>
    </xdr:from>
    <xdr:to>
      <xdr:col>41</xdr:col>
      <xdr:colOff>50800</xdr:colOff>
      <xdr:row>78</xdr:row>
      <xdr:rowOff>49763</xdr:rowOff>
    </xdr:to>
    <xdr:cxnSp macro="">
      <xdr:nvCxnSpPr>
        <xdr:cNvPr id="417" name="直線コネクタ 416">
          <a:extLst>
            <a:ext uri="{FF2B5EF4-FFF2-40B4-BE49-F238E27FC236}">
              <a16:creationId xmlns:a16="http://schemas.microsoft.com/office/drawing/2014/main" id="{00000000-0008-0000-0700-0000A1010000}"/>
            </a:ext>
          </a:extLst>
        </xdr:cNvPr>
        <xdr:cNvCxnSpPr/>
      </xdr:nvCxnSpPr>
      <xdr:spPr>
        <a:xfrm>
          <a:off x="6972300" y="13363132"/>
          <a:ext cx="889000" cy="597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73665</xdr:rowOff>
    </xdr:from>
    <xdr:to>
      <xdr:col>41</xdr:col>
      <xdr:colOff>101600</xdr:colOff>
      <xdr:row>78</xdr:row>
      <xdr:rowOff>3815</xdr:rowOff>
    </xdr:to>
    <xdr:sp macro="" textlink="">
      <xdr:nvSpPr>
        <xdr:cNvPr id="418" name="フローチャート: 判断 417">
          <a:extLst>
            <a:ext uri="{FF2B5EF4-FFF2-40B4-BE49-F238E27FC236}">
              <a16:creationId xmlns:a16="http://schemas.microsoft.com/office/drawing/2014/main" id="{00000000-0008-0000-0700-0000A2010000}"/>
            </a:ext>
          </a:extLst>
        </xdr:cNvPr>
        <xdr:cNvSpPr/>
      </xdr:nvSpPr>
      <xdr:spPr>
        <a:xfrm>
          <a:off x="7810500" y="132753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20342</xdr:rowOff>
    </xdr:from>
    <xdr:ext cx="534377" cy="259045"/>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7594111" y="130505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16990</xdr:rowOff>
    </xdr:from>
    <xdr:to>
      <xdr:col>36</xdr:col>
      <xdr:colOff>165100</xdr:colOff>
      <xdr:row>77</xdr:row>
      <xdr:rowOff>118590</xdr:rowOff>
    </xdr:to>
    <xdr:sp macro="" textlink="">
      <xdr:nvSpPr>
        <xdr:cNvPr id="420" name="フローチャート: 判断 419">
          <a:extLst>
            <a:ext uri="{FF2B5EF4-FFF2-40B4-BE49-F238E27FC236}">
              <a16:creationId xmlns:a16="http://schemas.microsoft.com/office/drawing/2014/main" id="{00000000-0008-0000-0700-0000A4010000}"/>
            </a:ext>
          </a:extLst>
        </xdr:cNvPr>
        <xdr:cNvSpPr/>
      </xdr:nvSpPr>
      <xdr:spPr>
        <a:xfrm>
          <a:off x="6921500" y="13218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75</xdr:row>
      <xdr:rowOff>135117</xdr:rowOff>
    </xdr:from>
    <xdr:ext cx="534377" cy="259045"/>
    <xdr:sp macro="" textlink="">
      <xdr:nvSpPr>
        <xdr:cNvPr id="421" name="テキスト ボックス 420">
          <a:extLst>
            <a:ext uri="{FF2B5EF4-FFF2-40B4-BE49-F238E27FC236}">
              <a16:creationId xmlns:a16="http://schemas.microsoft.com/office/drawing/2014/main" id="{00000000-0008-0000-0700-0000A5010000}"/>
            </a:ext>
          </a:extLst>
        </xdr:cNvPr>
        <xdr:cNvSpPr txBox="1"/>
      </xdr:nvSpPr>
      <xdr:spPr>
        <a:xfrm>
          <a:off x="6705111" y="129938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22,904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700-0000A7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00000000-0008-0000-0700-0000A8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5" name="テキスト ボックス 424">
          <a:extLst>
            <a:ext uri="{FF2B5EF4-FFF2-40B4-BE49-F238E27FC236}">
              <a16:creationId xmlns:a16="http://schemas.microsoft.com/office/drawing/2014/main" id="{00000000-0008-0000-0700-0000A9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6" name="テキスト ボックス 425">
          <a:extLst>
            <a:ext uri="{FF2B5EF4-FFF2-40B4-BE49-F238E27FC236}">
              <a16:creationId xmlns:a16="http://schemas.microsoft.com/office/drawing/2014/main" id="{00000000-0008-0000-0700-0000AA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74285</xdr:rowOff>
    </xdr:from>
    <xdr:to>
      <xdr:col>55</xdr:col>
      <xdr:colOff>50800</xdr:colOff>
      <xdr:row>78</xdr:row>
      <xdr:rowOff>4435</xdr:rowOff>
    </xdr:to>
    <xdr:sp macro="" textlink="">
      <xdr:nvSpPr>
        <xdr:cNvPr id="427" name="楕円 426">
          <a:extLst>
            <a:ext uri="{FF2B5EF4-FFF2-40B4-BE49-F238E27FC236}">
              <a16:creationId xmlns:a16="http://schemas.microsoft.com/office/drawing/2014/main" id="{00000000-0008-0000-0700-0000AB010000}"/>
            </a:ext>
          </a:extLst>
        </xdr:cNvPr>
        <xdr:cNvSpPr/>
      </xdr:nvSpPr>
      <xdr:spPr>
        <a:xfrm>
          <a:off x="10426700" y="132759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76</xdr:row>
      <xdr:rowOff>97162</xdr:rowOff>
    </xdr:from>
    <xdr:ext cx="534377" cy="259045"/>
    <xdr:sp macro="" textlink="">
      <xdr:nvSpPr>
        <xdr:cNvPr id="428" name="商工費該当値テキスト">
          <a:extLst>
            <a:ext uri="{FF2B5EF4-FFF2-40B4-BE49-F238E27FC236}">
              <a16:creationId xmlns:a16="http://schemas.microsoft.com/office/drawing/2014/main" id="{00000000-0008-0000-0700-0000AC010000}"/>
            </a:ext>
          </a:extLst>
        </xdr:cNvPr>
        <xdr:cNvSpPr txBox="1"/>
      </xdr:nvSpPr>
      <xdr:spPr>
        <a:xfrm>
          <a:off x="10528300" y="131273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19,395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37122</xdr:rowOff>
    </xdr:from>
    <xdr:to>
      <xdr:col>50</xdr:col>
      <xdr:colOff>165100</xdr:colOff>
      <xdr:row>78</xdr:row>
      <xdr:rowOff>138722</xdr:rowOff>
    </xdr:to>
    <xdr:sp macro="" textlink="">
      <xdr:nvSpPr>
        <xdr:cNvPr id="429" name="楕円 428">
          <a:extLst>
            <a:ext uri="{FF2B5EF4-FFF2-40B4-BE49-F238E27FC236}">
              <a16:creationId xmlns:a16="http://schemas.microsoft.com/office/drawing/2014/main" id="{00000000-0008-0000-0700-0000AD010000}"/>
            </a:ext>
          </a:extLst>
        </xdr:cNvPr>
        <xdr:cNvSpPr/>
      </xdr:nvSpPr>
      <xdr:spPr>
        <a:xfrm>
          <a:off x="9588500" y="134102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78</xdr:row>
      <xdr:rowOff>129849</xdr:rowOff>
    </xdr:from>
    <xdr:ext cx="534377" cy="259045"/>
    <xdr:sp macro="" textlink="">
      <xdr:nvSpPr>
        <xdr:cNvPr id="430" name="テキスト ボックス 429">
          <a:extLst>
            <a:ext uri="{FF2B5EF4-FFF2-40B4-BE49-F238E27FC236}">
              <a16:creationId xmlns:a16="http://schemas.microsoft.com/office/drawing/2014/main" id="{00000000-0008-0000-0700-0000AE010000}"/>
            </a:ext>
          </a:extLst>
        </xdr:cNvPr>
        <xdr:cNvSpPr txBox="1"/>
      </xdr:nvSpPr>
      <xdr:spPr>
        <a:xfrm>
          <a:off x="9372111" y="135029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109899</xdr:rowOff>
    </xdr:from>
    <xdr:to>
      <xdr:col>46</xdr:col>
      <xdr:colOff>38100</xdr:colOff>
      <xdr:row>78</xdr:row>
      <xdr:rowOff>40049</xdr:rowOff>
    </xdr:to>
    <xdr:sp macro="" textlink="">
      <xdr:nvSpPr>
        <xdr:cNvPr id="431" name="楕円 430">
          <a:extLst>
            <a:ext uri="{FF2B5EF4-FFF2-40B4-BE49-F238E27FC236}">
              <a16:creationId xmlns:a16="http://schemas.microsoft.com/office/drawing/2014/main" id="{00000000-0008-0000-0700-0000AF010000}"/>
            </a:ext>
          </a:extLst>
        </xdr:cNvPr>
        <xdr:cNvSpPr/>
      </xdr:nvSpPr>
      <xdr:spPr>
        <a:xfrm>
          <a:off x="8699500" y="133115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31176</xdr:rowOff>
    </xdr:from>
    <xdr:ext cx="534377" cy="259045"/>
    <xdr:sp macro="" textlink="">
      <xdr:nvSpPr>
        <xdr:cNvPr id="432" name="テキスト ボックス 431">
          <a:extLst>
            <a:ext uri="{FF2B5EF4-FFF2-40B4-BE49-F238E27FC236}">
              <a16:creationId xmlns:a16="http://schemas.microsoft.com/office/drawing/2014/main" id="{00000000-0008-0000-0700-0000B0010000}"/>
            </a:ext>
          </a:extLst>
        </xdr:cNvPr>
        <xdr:cNvSpPr txBox="1"/>
      </xdr:nvSpPr>
      <xdr:spPr>
        <a:xfrm>
          <a:off x="8483111" y="134042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17,214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170413</xdr:rowOff>
    </xdr:from>
    <xdr:to>
      <xdr:col>41</xdr:col>
      <xdr:colOff>101600</xdr:colOff>
      <xdr:row>78</xdr:row>
      <xdr:rowOff>100563</xdr:rowOff>
    </xdr:to>
    <xdr:sp macro="" textlink="">
      <xdr:nvSpPr>
        <xdr:cNvPr id="433" name="楕円 432">
          <a:extLst>
            <a:ext uri="{FF2B5EF4-FFF2-40B4-BE49-F238E27FC236}">
              <a16:creationId xmlns:a16="http://schemas.microsoft.com/office/drawing/2014/main" id="{00000000-0008-0000-0700-0000B1010000}"/>
            </a:ext>
          </a:extLst>
        </xdr:cNvPr>
        <xdr:cNvSpPr/>
      </xdr:nvSpPr>
      <xdr:spPr>
        <a:xfrm>
          <a:off x="7810500" y="133720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91690</xdr:rowOff>
    </xdr:from>
    <xdr:ext cx="534377" cy="259045"/>
    <xdr:sp macro="" textlink="">
      <xdr:nvSpPr>
        <xdr:cNvPr id="434" name="テキスト ボックス 433">
          <a:extLst>
            <a:ext uri="{FF2B5EF4-FFF2-40B4-BE49-F238E27FC236}">
              <a16:creationId xmlns:a16="http://schemas.microsoft.com/office/drawing/2014/main" id="{00000000-0008-0000-0700-0000B2010000}"/>
            </a:ext>
          </a:extLst>
        </xdr:cNvPr>
        <xdr:cNvSpPr txBox="1"/>
      </xdr:nvSpPr>
      <xdr:spPr>
        <a:xfrm>
          <a:off x="7594111" y="134647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110682</xdr:rowOff>
    </xdr:from>
    <xdr:to>
      <xdr:col>36</xdr:col>
      <xdr:colOff>165100</xdr:colOff>
      <xdr:row>78</xdr:row>
      <xdr:rowOff>40832</xdr:rowOff>
    </xdr:to>
    <xdr:sp macro="" textlink="">
      <xdr:nvSpPr>
        <xdr:cNvPr id="435" name="楕円 434">
          <a:extLst>
            <a:ext uri="{FF2B5EF4-FFF2-40B4-BE49-F238E27FC236}">
              <a16:creationId xmlns:a16="http://schemas.microsoft.com/office/drawing/2014/main" id="{00000000-0008-0000-0700-0000B3010000}"/>
            </a:ext>
          </a:extLst>
        </xdr:cNvPr>
        <xdr:cNvSpPr/>
      </xdr:nvSpPr>
      <xdr:spPr>
        <a:xfrm>
          <a:off x="6921500" y="133123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31959</xdr:rowOff>
    </xdr:from>
    <xdr:ext cx="534377" cy="259045"/>
    <xdr:sp macro="" textlink="">
      <xdr:nvSpPr>
        <xdr:cNvPr id="436" name="テキスト ボックス 435">
          <a:extLst>
            <a:ext uri="{FF2B5EF4-FFF2-40B4-BE49-F238E27FC236}">
              <a16:creationId xmlns:a16="http://schemas.microsoft.com/office/drawing/2014/main" id="{00000000-0008-0000-0700-0000B4010000}"/>
            </a:ext>
          </a:extLst>
        </xdr:cNvPr>
        <xdr:cNvSpPr txBox="1"/>
      </xdr:nvSpPr>
      <xdr:spPr>
        <a:xfrm>
          <a:off x="6705111" y="134050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17,166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0" name="正方形/長方形 439">
          <a:extLst>
            <a:ext uri="{FF2B5EF4-FFF2-40B4-BE49-F238E27FC236}">
              <a16:creationId xmlns:a16="http://schemas.microsoft.com/office/drawing/2014/main" id="{00000000-0008-0000-0700-0000B8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1" name="正方形/長方形 440">
          <a:extLst>
            <a:ext uri="{FF2B5EF4-FFF2-40B4-BE49-F238E27FC236}">
              <a16:creationId xmlns:a16="http://schemas.microsoft.com/office/drawing/2014/main" id="{00000000-0008-0000-0700-0000B9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2" name="正方形/長方形 441">
          <a:extLst>
            <a:ext uri="{FF2B5EF4-FFF2-40B4-BE49-F238E27FC236}">
              <a16:creationId xmlns:a16="http://schemas.microsoft.com/office/drawing/2014/main" id="{00000000-0008-0000-0700-0000BA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3" name="正方形/長方形 442">
          <a:extLst>
            <a:ext uri="{FF2B5EF4-FFF2-40B4-BE49-F238E27FC236}">
              <a16:creationId xmlns:a16="http://schemas.microsoft.com/office/drawing/2014/main" id="{00000000-0008-0000-0700-0000BB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58,177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4" name="正方形/長方形 443">
          <a:extLst>
            <a:ext uri="{FF2B5EF4-FFF2-40B4-BE49-F238E27FC236}">
              <a16:creationId xmlns:a16="http://schemas.microsoft.com/office/drawing/2014/main" id="{00000000-0008-0000-0700-0000BC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5" name="テキスト ボックス 444">
          <a:extLst>
            <a:ext uri="{FF2B5EF4-FFF2-40B4-BE49-F238E27FC236}">
              <a16:creationId xmlns:a16="http://schemas.microsoft.com/office/drawing/2014/main" id="{00000000-0008-0000-0700-0000BD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6" name="直線コネクタ 445">
          <a:extLst>
            <a:ext uri="{FF2B5EF4-FFF2-40B4-BE49-F238E27FC236}">
              <a16:creationId xmlns:a16="http://schemas.microsoft.com/office/drawing/2014/main" id="{00000000-0008-0000-0700-0000BE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98879</xdr:rowOff>
    </xdr:from>
    <xdr:to>
      <xdr:col>59</xdr:col>
      <xdr:colOff>50800</xdr:colOff>
      <xdr:row>99</xdr:row>
      <xdr:rowOff>98879</xdr:rowOff>
    </xdr:to>
    <xdr:cxnSp macro="">
      <xdr:nvCxnSpPr>
        <xdr:cNvPr id="447" name="直線コネクタ 446">
          <a:extLst>
            <a:ext uri="{FF2B5EF4-FFF2-40B4-BE49-F238E27FC236}">
              <a16:creationId xmlns:a16="http://schemas.microsoft.com/office/drawing/2014/main" id="{00000000-0008-0000-0700-0000BF010000}"/>
            </a:ext>
          </a:extLst>
        </xdr:cNvPr>
        <xdr:cNvCxnSpPr/>
      </xdr:nvCxnSpPr>
      <xdr:spPr>
        <a:xfrm>
          <a:off x="6604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128106</xdr:rowOff>
    </xdr:from>
    <xdr:ext cx="248786" cy="259045"/>
    <xdr:sp macro="" textlink="">
      <xdr:nvSpPr>
        <xdr:cNvPr id="448" name="テキスト ボックス 447">
          <a:extLst>
            <a:ext uri="{FF2B5EF4-FFF2-40B4-BE49-F238E27FC236}">
              <a16:creationId xmlns:a16="http://schemas.microsoft.com/office/drawing/2014/main" id="{00000000-0008-0000-0700-0000C0010000}"/>
            </a:ext>
          </a:extLst>
        </xdr:cNvPr>
        <xdr:cNvSpPr txBox="1"/>
      </xdr:nvSpPr>
      <xdr:spPr>
        <a:xfrm>
          <a:off x="6355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115207</xdr:rowOff>
    </xdr:from>
    <xdr:to>
      <xdr:col>59</xdr:col>
      <xdr:colOff>50800</xdr:colOff>
      <xdr:row>97</xdr:row>
      <xdr:rowOff>115207</xdr:rowOff>
    </xdr:to>
    <xdr:cxnSp macro="">
      <xdr:nvCxnSpPr>
        <xdr:cNvPr id="449" name="直線コネクタ 448">
          <a:extLst>
            <a:ext uri="{FF2B5EF4-FFF2-40B4-BE49-F238E27FC236}">
              <a16:creationId xmlns:a16="http://schemas.microsoft.com/office/drawing/2014/main" id="{00000000-0008-0000-0700-0000C1010000}"/>
            </a:ext>
          </a:extLst>
        </xdr:cNvPr>
        <xdr:cNvCxnSpPr/>
      </xdr:nvCxnSpPr>
      <xdr:spPr>
        <a:xfrm>
          <a:off x="6604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144434</xdr:rowOff>
    </xdr:from>
    <xdr:ext cx="531299" cy="259045"/>
    <xdr:sp macro="" textlink="">
      <xdr:nvSpPr>
        <xdr:cNvPr id="450" name="テキスト ボックス 449">
          <a:extLst>
            <a:ext uri="{FF2B5EF4-FFF2-40B4-BE49-F238E27FC236}">
              <a16:creationId xmlns:a16="http://schemas.microsoft.com/office/drawing/2014/main" id="{00000000-0008-0000-0700-0000C2010000}"/>
            </a:ext>
          </a:extLst>
        </xdr:cNvPr>
        <xdr:cNvSpPr txBox="1"/>
      </xdr:nvSpPr>
      <xdr:spPr>
        <a:xfrm>
          <a:off x="6072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95</xdr:row>
      <xdr:rowOff>131536</xdr:rowOff>
    </xdr:from>
    <xdr:to>
      <xdr:col>59</xdr:col>
      <xdr:colOff>50800</xdr:colOff>
      <xdr:row>95</xdr:row>
      <xdr:rowOff>131536</xdr:rowOff>
    </xdr:to>
    <xdr:cxnSp macro="">
      <xdr:nvCxnSpPr>
        <xdr:cNvPr id="451" name="直線コネクタ 450">
          <a:extLst>
            <a:ext uri="{FF2B5EF4-FFF2-40B4-BE49-F238E27FC236}">
              <a16:creationId xmlns:a16="http://schemas.microsoft.com/office/drawing/2014/main" id="{00000000-0008-0000-0700-0000C3010000}"/>
            </a:ext>
          </a:extLst>
        </xdr:cNvPr>
        <xdr:cNvCxnSpPr/>
      </xdr:nvCxnSpPr>
      <xdr:spPr>
        <a:xfrm>
          <a:off x="6604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94</xdr:row>
      <xdr:rowOff>160763</xdr:rowOff>
    </xdr:from>
    <xdr:ext cx="531299" cy="259045"/>
    <xdr:sp macro="" textlink="">
      <xdr:nvSpPr>
        <xdr:cNvPr id="452" name="テキスト ボックス 451">
          <a:extLst>
            <a:ext uri="{FF2B5EF4-FFF2-40B4-BE49-F238E27FC236}">
              <a16:creationId xmlns:a16="http://schemas.microsoft.com/office/drawing/2014/main" id="{00000000-0008-0000-0700-0000C4010000}"/>
            </a:ext>
          </a:extLst>
        </xdr:cNvPr>
        <xdr:cNvSpPr txBox="1"/>
      </xdr:nvSpPr>
      <xdr:spPr>
        <a:xfrm>
          <a:off x="6072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147864</xdr:rowOff>
    </xdr:from>
    <xdr:to>
      <xdr:col>59</xdr:col>
      <xdr:colOff>50800</xdr:colOff>
      <xdr:row>93</xdr:row>
      <xdr:rowOff>147864</xdr:rowOff>
    </xdr:to>
    <xdr:cxnSp macro="">
      <xdr:nvCxnSpPr>
        <xdr:cNvPr id="453" name="直線コネクタ 452">
          <a:extLst>
            <a:ext uri="{FF2B5EF4-FFF2-40B4-BE49-F238E27FC236}">
              <a16:creationId xmlns:a16="http://schemas.microsoft.com/office/drawing/2014/main" id="{00000000-0008-0000-0700-0000C5010000}"/>
            </a:ext>
          </a:extLst>
        </xdr:cNvPr>
        <xdr:cNvCxnSpPr/>
      </xdr:nvCxnSpPr>
      <xdr:spPr>
        <a:xfrm>
          <a:off x="6604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5641</xdr:rowOff>
    </xdr:from>
    <xdr:ext cx="531299" cy="259045"/>
    <xdr:sp macro="" textlink="">
      <xdr:nvSpPr>
        <xdr:cNvPr id="454" name="テキスト ボックス 453">
          <a:extLst>
            <a:ext uri="{FF2B5EF4-FFF2-40B4-BE49-F238E27FC236}">
              <a16:creationId xmlns:a16="http://schemas.microsoft.com/office/drawing/2014/main" id="{00000000-0008-0000-0700-0000C6010000}"/>
            </a:ext>
          </a:extLst>
        </xdr:cNvPr>
        <xdr:cNvSpPr txBox="1"/>
      </xdr:nvSpPr>
      <xdr:spPr>
        <a:xfrm>
          <a:off x="6072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164193</xdr:rowOff>
    </xdr:from>
    <xdr:to>
      <xdr:col>59</xdr:col>
      <xdr:colOff>50800</xdr:colOff>
      <xdr:row>91</xdr:row>
      <xdr:rowOff>164193</xdr:rowOff>
    </xdr:to>
    <xdr:cxnSp macro="">
      <xdr:nvCxnSpPr>
        <xdr:cNvPr id="455" name="直線コネクタ 454">
          <a:extLst>
            <a:ext uri="{FF2B5EF4-FFF2-40B4-BE49-F238E27FC236}">
              <a16:creationId xmlns:a16="http://schemas.microsoft.com/office/drawing/2014/main" id="{00000000-0008-0000-0700-0000C7010000}"/>
            </a:ext>
          </a:extLst>
        </xdr:cNvPr>
        <xdr:cNvCxnSpPr/>
      </xdr:nvCxnSpPr>
      <xdr:spPr>
        <a:xfrm>
          <a:off x="6604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21970</xdr:rowOff>
    </xdr:from>
    <xdr:ext cx="595419" cy="259045"/>
    <xdr:sp macro="" textlink="">
      <xdr:nvSpPr>
        <xdr:cNvPr id="456" name="テキスト ボックス 455">
          <a:extLst>
            <a:ext uri="{FF2B5EF4-FFF2-40B4-BE49-F238E27FC236}">
              <a16:creationId xmlns:a16="http://schemas.microsoft.com/office/drawing/2014/main" id="{00000000-0008-0000-0700-0000C8010000}"/>
            </a:ext>
          </a:extLst>
        </xdr:cNvPr>
        <xdr:cNvSpPr txBox="1"/>
      </xdr:nvSpPr>
      <xdr:spPr>
        <a:xfrm>
          <a:off x="6008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9071</xdr:rowOff>
    </xdr:from>
    <xdr:to>
      <xdr:col>59</xdr:col>
      <xdr:colOff>50800</xdr:colOff>
      <xdr:row>90</xdr:row>
      <xdr:rowOff>9071</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a:off x="6604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38298</xdr:rowOff>
    </xdr:from>
    <xdr:ext cx="595419" cy="259045"/>
    <xdr:sp macro="" textlink="">
      <xdr:nvSpPr>
        <xdr:cNvPr id="458" name="テキスト ボックス 457">
          <a:extLst>
            <a:ext uri="{FF2B5EF4-FFF2-40B4-BE49-F238E27FC236}">
              <a16:creationId xmlns:a16="http://schemas.microsoft.com/office/drawing/2014/main" id="{00000000-0008-0000-0700-0000CA010000}"/>
            </a:ext>
          </a:extLst>
        </xdr:cNvPr>
        <xdr:cNvSpPr txBox="1"/>
      </xdr:nvSpPr>
      <xdr:spPr>
        <a:xfrm>
          <a:off x="6008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9" name="直線コネクタ 458">
          <a:extLst>
            <a:ext uri="{FF2B5EF4-FFF2-40B4-BE49-F238E27FC236}">
              <a16:creationId xmlns:a16="http://schemas.microsoft.com/office/drawing/2014/main" id="{00000000-0008-0000-0700-0000CB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60" name="テキスト ボックス 459">
          <a:extLst>
            <a:ext uri="{FF2B5EF4-FFF2-40B4-BE49-F238E27FC236}">
              <a16:creationId xmlns:a16="http://schemas.microsoft.com/office/drawing/2014/main" id="{00000000-0008-0000-0700-0000CC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61" name="土木費グラフ枠">
          <a:extLst>
            <a:ext uri="{FF2B5EF4-FFF2-40B4-BE49-F238E27FC236}">
              <a16:creationId xmlns:a16="http://schemas.microsoft.com/office/drawing/2014/main" id="{00000000-0008-0000-0700-0000CD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131656</xdr:rowOff>
    </xdr:from>
    <xdr:to>
      <xdr:col>54</xdr:col>
      <xdr:colOff>189865</xdr:colOff>
      <xdr:row>98</xdr:row>
      <xdr:rowOff>28710</xdr:rowOff>
    </xdr:to>
    <xdr:cxnSp macro="">
      <xdr:nvCxnSpPr>
        <xdr:cNvPr id="462" name="直線コネクタ 461">
          <a:extLst>
            <a:ext uri="{FF2B5EF4-FFF2-40B4-BE49-F238E27FC236}">
              <a16:creationId xmlns:a16="http://schemas.microsoft.com/office/drawing/2014/main" id="{00000000-0008-0000-0700-0000CE010000}"/>
            </a:ext>
          </a:extLst>
        </xdr:cNvPr>
        <xdr:cNvCxnSpPr/>
      </xdr:nvCxnSpPr>
      <xdr:spPr>
        <a:xfrm flipV="1">
          <a:off x="10475595" y="15562156"/>
          <a:ext cx="1270" cy="12686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32537</xdr:rowOff>
    </xdr:from>
    <xdr:ext cx="534377" cy="259045"/>
    <xdr:sp macro="" textlink="">
      <xdr:nvSpPr>
        <xdr:cNvPr id="463" name="土木費最小値テキスト">
          <a:extLst>
            <a:ext uri="{FF2B5EF4-FFF2-40B4-BE49-F238E27FC236}">
              <a16:creationId xmlns:a16="http://schemas.microsoft.com/office/drawing/2014/main" id="{00000000-0008-0000-0700-0000CF010000}"/>
            </a:ext>
          </a:extLst>
        </xdr:cNvPr>
        <xdr:cNvSpPr txBox="1"/>
      </xdr:nvSpPr>
      <xdr:spPr>
        <a:xfrm>
          <a:off x="10528300" y="168346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22,196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28710</xdr:rowOff>
    </xdr:from>
    <xdr:to>
      <xdr:col>55</xdr:col>
      <xdr:colOff>88900</xdr:colOff>
      <xdr:row>98</xdr:row>
      <xdr:rowOff>28710</xdr:rowOff>
    </xdr:to>
    <xdr:cxnSp macro="">
      <xdr:nvCxnSpPr>
        <xdr:cNvPr id="464" name="直線コネクタ 463">
          <a:extLst>
            <a:ext uri="{FF2B5EF4-FFF2-40B4-BE49-F238E27FC236}">
              <a16:creationId xmlns:a16="http://schemas.microsoft.com/office/drawing/2014/main" id="{00000000-0008-0000-0700-0000D0010000}"/>
            </a:ext>
          </a:extLst>
        </xdr:cNvPr>
        <xdr:cNvCxnSpPr/>
      </xdr:nvCxnSpPr>
      <xdr:spPr>
        <a:xfrm>
          <a:off x="10388600" y="168308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78333</xdr:rowOff>
    </xdr:from>
    <xdr:ext cx="599010" cy="259045"/>
    <xdr:sp macro="" textlink="">
      <xdr:nvSpPr>
        <xdr:cNvPr id="465" name="土木費最大値テキスト">
          <a:extLst>
            <a:ext uri="{FF2B5EF4-FFF2-40B4-BE49-F238E27FC236}">
              <a16:creationId xmlns:a16="http://schemas.microsoft.com/office/drawing/2014/main" id="{00000000-0008-0000-0700-0000D1010000}"/>
            </a:ext>
          </a:extLst>
        </xdr:cNvPr>
        <xdr:cNvSpPr txBox="1"/>
      </xdr:nvSpPr>
      <xdr:spPr>
        <a:xfrm>
          <a:off x="10528300" y="153373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138,739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131656</xdr:rowOff>
    </xdr:from>
    <xdr:to>
      <xdr:col>55</xdr:col>
      <xdr:colOff>88900</xdr:colOff>
      <xdr:row>90</xdr:row>
      <xdr:rowOff>131656</xdr:rowOff>
    </xdr:to>
    <xdr:cxnSp macro="">
      <xdr:nvCxnSpPr>
        <xdr:cNvPr id="466" name="直線コネクタ 465">
          <a:extLst>
            <a:ext uri="{FF2B5EF4-FFF2-40B4-BE49-F238E27FC236}">
              <a16:creationId xmlns:a16="http://schemas.microsoft.com/office/drawing/2014/main" id="{00000000-0008-0000-0700-0000D2010000}"/>
            </a:ext>
          </a:extLst>
        </xdr:cNvPr>
        <xdr:cNvCxnSpPr/>
      </xdr:nvCxnSpPr>
      <xdr:spPr>
        <a:xfrm>
          <a:off x="10388600" y="155621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90</xdr:row>
      <xdr:rowOff>134029</xdr:rowOff>
    </xdr:from>
    <xdr:to>
      <xdr:col>55</xdr:col>
      <xdr:colOff>0</xdr:colOff>
      <xdr:row>93</xdr:row>
      <xdr:rowOff>85630</xdr:rowOff>
    </xdr:to>
    <xdr:cxnSp macro="">
      <xdr:nvCxnSpPr>
        <xdr:cNvPr id="467" name="直線コネクタ 466">
          <a:extLst>
            <a:ext uri="{FF2B5EF4-FFF2-40B4-BE49-F238E27FC236}">
              <a16:creationId xmlns:a16="http://schemas.microsoft.com/office/drawing/2014/main" id="{00000000-0008-0000-0700-0000D3010000}"/>
            </a:ext>
          </a:extLst>
        </xdr:cNvPr>
        <xdr:cNvCxnSpPr/>
      </xdr:nvCxnSpPr>
      <xdr:spPr>
        <a:xfrm>
          <a:off x="9639300" y="15564529"/>
          <a:ext cx="838200" cy="4659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29032</xdr:rowOff>
    </xdr:from>
    <xdr:ext cx="534377" cy="259045"/>
    <xdr:sp macro="" textlink="">
      <xdr:nvSpPr>
        <xdr:cNvPr id="468" name="土木費平均値テキスト">
          <a:extLst>
            <a:ext uri="{FF2B5EF4-FFF2-40B4-BE49-F238E27FC236}">
              <a16:creationId xmlns:a16="http://schemas.microsoft.com/office/drawing/2014/main" id="{00000000-0008-0000-0700-0000D4010000}"/>
            </a:ext>
          </a:extLst>
        </xdr:cNvPr>
        <xdr:cNvSpPr txBox="1"/>
      </xdr:nvSpPr>
      <xdr:spPr>
        <a:xfrm>
          <a:off x="10528300" y="1631678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62,768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50605</xdr:rowOff>
    </xdr:from>
    <xdr:to>
      <xdr:col>55</xdr:col>
      <xdr:colOff>50800</xdr:colOff>
      <xdr:row>95</xdr:row>
      <xdr:rowOff>152205</xdr:rowOff>
    </xdr:to>
    <xdr:sp macro="" textlink="">
      <xdr:nvSpPr>
        <xdr:cNvPr id="469" name="フローチャート: 判断 468">
          <a:extLst>
            <a:ext uri="{FF2B5EF4-FFF2-40B4-BE49-F238E27FC236}">
              <a16:creationId xmlns:a16="http://schemas.microsoft.com/office/drawing/2014/main" id="{00000000-0008-0000-0700-0000D5010000}"/>
            </a:ext>
          </a:extLst>
        </xdr:cNvPr>
        <xdr:cNvSpPr/>
      </xdr:nvSpPr>
      <xdr:spPr>
        <a:xfrm>
          <a:off x="10426700" y="163383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90</xdr:row>
      <xdr:rowOff>134029</xdr:rowOff>
    </xdr:from>
    <xdr:to>
      <xdr:col>50</xdr:col>
      <xdr:colOff>114300</xdr:colOff>
      <xdr:row>95</xdr:row>
      <xdr:rowOff>65568</xdr:rowOff>
    </xdr:to>
    <xdr:cxnSp macro="">
      <xdr:nvCxnSpPr>
        <xdr:cNvPr id="470" name="直線コネクタ 469">
          <a:extLst>
            <a:ext uri="{FF2B5EF4-FFF2-40B4-BE49-F238E27FC236}">
              <a16:creationId xmlns:a16="http://schemas.microsoft.com/office/drawing/2014/main" id="{00000000-0008-0000-0700-0000D6010000}"/>
            </a:ext>
          </a:extLst>
        </xdr:cNvPr>
        <xdr:cNvCxnSpPr/>
      </xdr:nvCxnSpPr>
      <xdr:spPr>
        <a:xfrm flipV="1">
          <a:off x="8750300" y="15564529"/>
          <a:ext cx="889000" cy="7887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95</xdr:row>
      <xdr:rowOff>67552</xdr:rowOff>
    </xdr:from>
    <xdr:to>
      <xdr:col>50</xdr:col>
      <xdr:colOff>165100</xdr:colOff>
      <xdr:row>95</xdr:row>
      <xdr:rowOff>169152</xdr:rowOff>
    </xdr:to>
    <xdr:sp macro="" textlink="">
      <xdr:nvSpPr>
        <xdr:cNvPr id="471" name="フローチャート: 判断 470">
          <a:extLst>
            <a:ext uri="{FF2B5EF4-FFF2-40B4-BE49-F238E27FC236}">
              <a16:creationId xmlns:a16="http://schemas.microsoft.com/office/drawing/2014/main" id="{00000000-0008-0000-0700-0000D7010000}"/>
            </a:ext>
          </a:extLst>
        </xdr:cNvPr>
        <xdr:cNvSpPr/>
      </xdr:nvSpPr>
      <xdr:spPr>
        <a:xfrm>
          <a:off x="9588500" y="163553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160279</xdr:rowOff>
    </xdr:from>
    <xdr:ext cx="534377" cy="259045"/>
    <xdr:sp macro="" textlink="">
      <xdr:nvSpPr>
        <xdr:cNvPr id="472" name="テキスト ボックス 471">
          <a:extLst>
            <a:ext uri="{FF2B5EF4-FFF2-40B4-BE49-F238E27FC236}">
              <a16:creationId xmlns:a16="http://schemas.microsoft.com/office/drawing/2014/main" id="{00000000-0008-0000-0700-0000D8010000}"/>
            </a:ext>
          </a:extLst>
        </xdr:cNvPr>
        <xdr:cNvSpPr txBox="1"/>
      </xdr:nvSpPr>
      <xdr:spPr>
        <a:xfrm>
          <a:off x="9372111" y="164480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61,211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94</xdr:row>
      <xdr:rowOff>148430</xdr:rowOff>
    </xdr:from>
    <xdr:to>
      <xdr:col>45</xdr:col>
      <xdr:colOff>177800</xdr:colOff>
      <xdr:row>95</xdr:row>
      <xdr:rowOff>65568</xdr:rowOff>
    </xdr:to>
    <xdr:cxnSp macro="">
      <xdr:nvCxnSpPr>
        <xdr:cNvPr id="473" name="直線コネクタ 472">
          <a:extLst>
            <a:ext uri="{FF2B5EF4-FFF2-40B4-BE49-F238E27FC236}">
              <a16:creationId xmlns:a16="http://schemas.microsoft.com/office/drawing/2014/main" id="{00000000-0008-0000-0700-0000D9010000}"/>
            </a:ext>
          </a:extLst>
        </xdr:cNvPr>
        <xdr:cNvCxnSpPr/>
      </xdr:nvCxnSpPr>
      <xdr:spPr>
        <a:xfrm>
          <a:off x="7861300" y="16264730"/>
          <a:ext cx="889000" cy="885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95</xdr:row>
      <xdr:rowOff>94614</xdr:rowOff>
    </xdr:from>
    <xdr:to>
      <xdr:col>46</xdr:col>
      <xdr:colOff>38100</xdr:colOff>
      <xdr:row>96</xdr:row>
      <xdr:rowOff>24764</xdr:rowOff>
    </xdr:to>
    <xdr:sp macro="" textlink="">
      <xdr:nvSpPr>
        <xdr:cNvPr id="474" name="フローチャート: 判断 473">
          <a:extLst>
            <a:ext uri="{FF2B5EF4-FFF2-40B4-BE49-F238E27FC236}">
              <a16:creationId xmlns:a16="http://schemas.microsoft.com/office/drawing/2014/main" id="{00000000-0008-0000-0700-0000DA010000}"/>
            </a:ext>
          </a:extLst>
        </xdr:cNvPr>
        <xdr:cNvSpPr/>
      </xdr:nvSpPr>
      <xdr:spPr>
        <a:xfrm>
          <a:off x="8699500" y="163823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15891</xdr:rowOff>
    </xdr:from>
    <xdr:ext cx="534377"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8483111" y="164750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58,725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93</xdr:row>
      <xdr:rowOff>106629</xdr:rowOff>
    </xdr:from>
    <xdr:to>
      <xdr:col>41</xdr:col>
      <xdr:colOff>50800</xdr:colOff>
      <xdr:row>94</xdr:row>
      <xdr:rowOff>148430</xdr:rowOff>
    </xdr:to>
    <xdr:cxnSp macro="">
      <xdr:nvCxnSpPr>
        <xdr:cNvPr id="476" name="直線コネクタ 475">
          <a:extLst>
            <a:ext uri="{FF2B5EF4-FFF2-40B4-BE49-F238E27FC236}">
              <a16:creationId xmlns:a16="http://schemas.microsoft.com/office/drawing/2014/main" id="{00000000-0008-0000-0700-0000DC010000}"/>
            </a:ext>
          </a:extLst>
        </xdr:cNvPr>
        <xdr:cNvCxnSpPr/>
      </xdr:nvCxnSpPr>
      <xdr:spPr>
        <a:xfrm>
          <a:off x="6972300" y="16051479"/>
          <a:ext cx="889000" cy="2132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95</xdr:row>
      <xdr:rowOff>81215</xdr:rowOff>
    </xdr:from>
    <xdr:to>
      <xdr:col>41</xdr:col>
      <xdr:colOff>101600</xdr:colOff>
      <xdr:row>96</xdr:row>
      <xdr:rowOff>11365</xdr:rowOff>
    </xdr:to>
    <xdr:sp macro="" textlink="">
      <xdr:nvSpPr>
        <xdr:cNvPr id="477" name="フローチャート: 判断 476">
          <a:extLst>
            <a:ext uri="{FF2B5EF4-FFF2-40B4-BE49-F238E27FC236}">
              <a16:creationId xmlns:a16="http://schemas.microsoft.com/office/drawing/2014/main" id="{00000000-0008-0000-0700-0000DD010000}"/>
            </a:ext>
          </a:extLst>
        </xdr:cNvPr>
        <xdr:cNvSpPr/>
      </xdr:nvSpPr>
      <xdr:spPr>
        <a:xfrm>
          <a:off x="7810500" y="163689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2492</xdr:rowOff>
    </xdr:from>
    <xdr:ext cx="534377" cy="259045"/>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7594111" y="164616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65714</xdr:rowOff>
    </xdr:from>
    <xdr:to>
      <xdr:col>36</xdr:col>
      <xdr:colOff>165100</xdr:colOff>
      <xdr:row>95</xdr:row>
      <xdr:rowOff>167314</xdr:rowOff>
    </xdr:to>
    <xdr:sp macro="" textlink="">
      <xdr:nvSpPr>
        <xdr:cNvPr id="479" name="フローチャート: 判断 478">
          <a:extLst>
            <a:ext uri="{FF2B5EF4-FFF2-40B4-BE49-F238E27FC236}">
              <a16:creationId xmlns:a16="http://schemas.microsoft.com/office/drawing/2014/main" id="{00000000-0008-0000-0700-0000DF010000}"/>
            </a:ext>
          </a:extLst>
        </xdr:cNvPr>
        <xdr:cNvSpPr/>
      </xdr:nvSpPr>
      <xdr:spPr>
        <a:xfrm>
          <a:off x="6921500" y="163534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95</xdr:row>
      <xdr:rowOff>158441</xdr:rowOff>
    </xdr:from>
    <xdr:ext cx="534377" cy="259045"/>
    <xdr:sp macro="" textlink="">
      <xdr:nvSpPr>
        <xdr:cNvPr id="480" name="テキスト ボックス 479">
          <a:extLst>
            <a:ext uri="{FF2B5EF4-FFF2-40B4-BE49-F238E27FC236}">
              <a16:creationId xmlns:a16="http://schemas.microsoft.com/office/drawing/2014/main" id="{00000000-0008-0000-0700-0000E0010000}"/>
            </a:ext>
          </a:extLst>
        </xdr:cNvPr>
        <xdr:cNvSpPr txBox="1"/>
      </xdr:nvSpPr>
      <xdr:spPr>
        <a:xfrm>
          <a:off x="6705111" y="164461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61,380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81" name="テキスト ボックス 480">
          <a:extLst>
            <a:ext uri="{FF2B5EF4-FFF2-40B4-BE49-F238E27FC236}">
              <a16:creationId xmlns:a16="http://schemas.microsoft.com/office/drawing/2014/main" id="{00000000-0008-0000-0700-0000E1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2" name="テキスト ボックス 481">
          <a:extLst>
            <a:ext uri="{FF2B5EF4-FFF2-40B4-BE49-F238E27FC236}">
              <a16:creationId xmlns:a16="http://schemas.microsoft.com/office/drawing/2014/main" id="{00000000-0008-0000-0700-0000E2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3" name="テキスト ボックス 482">
          <a:extLst>
            <a:ext uri="{FF2B5EF4-FFF2-40B4-BE49-F238E27FC236}">
              <a16:creationId xmlns:a16="http://schemas.microsoft.com/office/drawing/2014/main" id="{00000000-0008-0000-0700-0000E3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4" name="テキスト ボックス 483">
          <a:extLst>
            <a:ext uri="{FF2B5EF4-FFF2-40B4-BE49-F238E27FC236}">
              <a16:creationId xmlns:a16="http://schemas.microsoft.com/office/drawing/2014/main" id="{00000000-0008-0000-0700-0000E4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5" name="テキスト ボックス 484">
          <a:extLst>
            <a:ext uri="{FF2B5EF4-FFF2-40B4-BE49-F238E27FC236}">
              <a16:creationId xmlns:a16="http://schemas.microsoft.com/office/drawing/2014/main" id="{00000000-0008-0000-0700-0000E5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93</xdr:row>
      <xdr:rowOff>34830</xdr:rowOff>
    </xdr:from>
    <xdr:to>
      <xdr:col>55</xdr:col>
      <xdr:colOff>50800</xdr:colOff>
      <xdr:row>93</xdr:row>
      <xdr:rowOff>136430</xdr:rowOff>
    </xdr:to>
    <xdr:sp macro="" textlink="">
      <xdr:nvSpPr>
        <xdr:cNvPr id="486" name="楕円 485">
          <a:extLst>
            <a:ext uri="{FF2B5EF4-FFF2-40B4-BE49-F238E27FC236}">
              <a16:creationId xmlns:a16="http://schemas.microsoft.com/office/drawing/2014/main" id="{00000000-0008-0000-0700-0000E6010000}"/>
            </a:ext>
          </a:extLst>
        </xdr:cNvPr>
        <xdr:cNvSpPr/>
      </xdr:nvSpPr>
      <xdr:spPr>
        <a:xfrm>
          <a:off x="10426700" y="15979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92</xdr:row>
      <xdr:rowOff>57707</xdr:rowOff>
    </xdr:from>
    <xdr:ext cx="534377" cy="259045"/>
    <xdr:sp macro="" textlink="">
      <xdr:nvSpPr>
        <xdr:cNvPr id="487" name="土木費該当値テキスト">
          <a:extLst>
            <a:ext uri="{FF2B5EF4-FFF2-40B4-BE49-F238E27FC236}">
              <a16:creationId xmlns:a16="http://schemas.microsoft.com/office/drawing/2014/main" id="{00000000-0008-0000-0700-0000E7010000}"/>
            </a:ext>
          </a:extLst>
        </xdr:cNvPr>
        <xdr:cNvSpPr txBox="1"/>
      </xdr:nvSpPr>
      <xdr:spPr>
        <a:xfrm>
          <a:off x="10528300" y="158311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95,717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90</xdr:row>
      <xdr:rowOff>83229</xdr:rowOff>
    </xdr:from>
    <xdr:to>
      <xdr:col>50</xdr:col>
      <xdr:colOff>165100</xdr:colOff>
      <xdr:row>91</xdr:row>
      <xdr:rowOff>13379</xdr:rowOff>
    </xdr:to>
    <xdr:sp macro="" textlink="">
      <xdr:nvSpPr>
        <xdr:cNvPr id="488" name="楕円 487">
          <a:extLst>
            <a:ext uri="{FF2B5EF4-FFF2-40B4-BE49-F238E27FC236}">
              <a16:creationId xmlns:a16="http://schemas.microsoft.com/office/drawing/2014/main" id="{00000000-0008-0000-0700-0000E8010000}"/>
            </a:ext>
          </a:extLst>
        </xdr:cNvPr>
        <xdr:cNvSpPr/>
      </xdr:nvSpPr>
      <xdr:spPr>
        <a:xfrm>
          <a:off x="9588500" y="155137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89</xdr:row>
      <xdr:rowOff>29906</xdr:rowOff>
    </xdr:from>
    <xdr:ext cx="599010" cy="259045"/>
    <xdr:sp macro="" textlink="">
      <xdr:nvSpPr>
        <xdr:cNvPr id="489" name="テキスト ボックス 488">
          <a:extLst>
            <a:ext uri="{FF2B5EF4-FFF2-40B4-BE49-F238E27FC236}">
              <a16:creationId xmlns:a16="http://schemas.microsoft.com/office/drawing/2014/main" id="{00000000-0008-0000-0700-0000E9010000}"/>
            </a:ext>
          </a:extLst>
        </xdr:cNvPr>
        <xdr:cNvSpPr txBox="1"/>
      </xdr:nvSpPr>
      <xdr:spPr>
        <a:xfrm>
          <a:off x="9339795" y="152889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138,521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95</xdr:row>
      <xdr:rowOff>14768</xdr:rowOff>
    </xdr:from>
    <xdr:to>
      <xdr:col>46</xdr:col>
      <xdr:colOff>38100</xdr:colOff>
      <xdr:row>95</xdr:row>
      <xdr:rowOff>116368</xdr:rowOff>
    </xdr:to>
    <xdr:sp macro="" textlink="">
      <xdr:nvSpPr>
        <xdr:cNvPr id="490" name="楕円 489">
          <a:extLst>
            <a:ext uri="{FF2B5EF4-FFF2-40B4-BE49-F238E27FC236}">
              <a16:creationId xmlns:a16="http://schemas.microsoft.com/office/drawing/2014/main" id="{00000000-0008-0000-0700-0000EA010000}"/>
            </a:ext>
          </a:extLst>
        </xdr:cNvPr>
        <xdr:cNvSpPr/>
      </xdr:nvSpPr>
      <xdr:spPr>
        <a:xfrm>
          <a:off x="8699500" y="163025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93</xdr:row>
      <xdr:rowOff>132895</xdr:rowOff>
    </xdr:from>
    <xdr:ext cx="534377" cy="259045"/>
    <xdr:sp macro="" textlink="">
      <xdr:nvSpPr>
        <xdr:cNvPr id="491" name="テキスト ボックス 490">
          <a:extLst>
            <a:ext uri="{FF2B5EF4-FFF2-40B4-BE49-F238E27FC236}">
              <a16:creationId xmlns:a16="http://schemas.microsoft.com/office/drawing/2014/main" id="{00000000-0008-0000-0700-0000EB010000}"/>
            </a:ext>
          </a:extLst>
        </xdr:cNvPr>
        <xdr:cNvSpPr txBox="1"/>
      </xdr:nvSpPr>
      <xdr:spPr>
        <a:xfrm>
          <a:off x="8483111" y="160777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66,060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94</xdr:row>
      <xdr:rowOff>97630</xdr:rowOff>
    </xdr:from>
    <xdr:to>
      <xdr:col>41</xdr:col>
      <xdr:colOff>101600</xdr:colOff>
      <xdr:row>95</xdr:row>
      <xdr:rowOff>27780</xdr:rowOff>
    </xdr:to>
    <xdr:sp macro="" textlink="">
      <xdr:nvSpPr>
        <xdr:cNvPr id="492" name="楕円 491">
          <a:extLst>
            <a:ext uri="{FF2B5EF4-FFF2-40B4-BE49-F238E27FC236}">
              <a16:creationId xmlns:a16="http://schemas.microsoft.com/office/drawing/2014/main" id="{00000000-0008-0000-0700-0000EC010000}"/>
            </a:ext>
          </a:extLst>
        </xdr:cNvPr>
        <xdr:cNvSpPr/>
      </xdr:nvSpPr>
      <xdr:spPr>
        <a:xfrm>
          <a:off x="7810500" y="16213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93</xdr:row>
      <xdr:rowOff>44307</xdr:rowOff>
    </xdr:from>
    <xdr:ext cx="534377" cy="259045"/>
    <xdr:sp macro="" textlink="">
      <xdr:nvSpPr>
        <xdr:cNvPr id="493" name="テキスト ボックス 492">
          <a:extLst>
            <a:ext uri="{FF2B5EF4-FFF2-40B4-BE49-F238E27FC236}">
              <a16:creationId xmlns:a16="http://schemas.microsoft.com/office/drawing/2014/main" id="{00000000-0008-0000-0700-0000ED010000}"/>
            </a:ext>
          </a:extLst>
        </xdr:cNvPr>
        <xdr:cNvSpPr txBox="1"/>
      </xdr:nvSpPr>
      <xdr:spPr>
        <a:xfrm>
          <a:off x="7594111" y="159891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74,198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93</xdr:row>
      <xdr:rowOff>55829</xdr:rowOff>
    </xdr:from>
    <xdr:to>
      <xdr:col>36</xdr:col>
      <xdr:colOff>165100</xdr:colOff>
      <xdr:row>93</xdr:row>
      <xdr:rowOff>157429</xdr:rowOff>
    </xdr:to>
    <xdr:sp macro="" textlink="">
      <xdr:nvSpPr>
        <xdr:cNvPr id="494" name="楕円 493">
          <a:extLst>
            <a:ext uri="{FF2B5EF4-FFF2-40B4-BE49-F238E27FC236}">
              <a16:creationId xmlns:a16="http://schemas.microsoft.com/office/drawing/2014/main" id="{00000000-0008-0000-0700-0000EE010000}"/>
            </a:ext>
          </a:extLst>
        </xdr:cNvPr>
        <xdr:cNvSpPr/>
      </xdr:nvSpPr>
      <xdr:spPr>
        <a:xfrm>
          <a:off x="6921500" y="160006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92</xdr:row>
      <xdr:rowOff>2506</xdr:rowOff>
    </xdr:from>
    <xdr:ext cx="534377" cy="259045"/>
    <xdr:sp macro="" textlink="">
      <xdr:nvSpPr>
        <xdr:cNvPr id="495" name="テキスト ボックス 494">
          <a:extLst>
            <a:ext uri="{FF2B5EF4-FFF2-40B4-BE49-F238E27FC236}">
              <a16:creationId xmlns:a16="http://schemas.microsoft.com/office/drawing/2014/main" id="{00000000-0008-0000-0700-0000EF010000}"/>
            </a:ext>
          </a:extLst>
        </xdr:cNvPr>
        <xdr:cNvSpPr txBox="1"/>
      </xdr:nvSpPr>
      <xdr:spPr>
        <a:xfrm>
          <a:off x="6705111" y="157759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93,788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7" name="正方形/長方形 496">
          <a:extLst>
            <a:ext uri="{FF2B5EF4-FFF2-40B4-BE49-F238E27FC236}">
              <a16:creationId xmlns:a16="http://schemas.microsoft.com/office/drawing/2014/main" id="{00000000-0008-0000-0700-0000F1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8" name="正方形/長方形 497">
          <a:extLst>
            <a:ext uri="{FF2B5EF4-FFF2-40B4-BE49-F238E27FC236}">
              <a16:creationId xmlns:a16="http://schemas.microsoft.com/office/drawing/2014/main" id="{00000000-0008-0000-0700-0000F2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9" name="正方形/長方形 498">
          <a:extLst>
            <a:ext uri="{FF2B5EF4-FFF2-40B4-BE49-F238E27FC236}">
              <a16:creationId xmlns:a16="http://schemas.microsoft.com/office/drawing/2014/main" id="{00000000-0008-0000-0700-0000F3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500" name="正方形/長方形 499">
          <a:extLst>
            <a:ext uri="{FF2B5EF4-FFF2-40B4-BE49-F238E27FC236}">
              <a16:creationId xmlns:a16="http://schemas.microsoft.com/office/drawing/2014/main" id="{00000000-0008-0000-0700-0000F4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501" name="正方形/長方形 500">
          <a:extLst>
            <a:ext uri="{FF2B5EF4-FFF2-40B4-BE49-F238E27FC236}">
              <a16:creationId xmlns:a16="http://schemas.microsoft.com/office/drawing/2014/main" id="{00000000-0008-0000-0700-0000F5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2" name="正方形/長方形 501">
          <a:extLst>
            <a:ext uri="{FF2B5EF4-FFF2-40B4-BE49-F238E27FC236}">
              <a16:creationId xmlns:a16="http://schemas.microsoft.com/office/drawing/2014/main" id="{00000000-0008-0000-0700-0000F6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15,424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3" name="正方形/長方形 502">
          <a:extLst>
            <a:ext uri="{FF2B5EF4-FFF2-40B4-BE49-F238E27FC236}">
              <a16:creationId xmlns:a16="http://schemas.microsoft.com/office/drawing/2014/main" id="{00000000-0008-0000-0700-0000F7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4" name="テキスト ボックス 503">
          <a:extLst>
            <a:ext uri="{FF2B5EF4-FFF2-40B4-BE49-F238E27FC236}">
              <a16:creationId xmlns:a16="http://schemas.microsoft.com/office/drawing/2014/main" id="{00000000-0008-0000-0700-0000F8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5" name="直線コネクタ 504">
          <a:extLst>
            <a:ext uri="{FF2B5EF4-FFF2-40B4-BE49-F238E27FC236}">
              <a16:creationId xmlns:a16="http://schemas.microsoft.com/office/drawing/2014/main" id="{00000000-0008-0000-0700-0000F9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98878</xdr:rowOff>
    </xdr:from>
    <xdr:to>
      <xdr:col>89</xdr:col>
      <xdr:colOff>177800</xdr:colOff>
      <xdr:row>39</xdr:row>
      <xdr:rowOff>98878</xdr:rowOff>
    </xdr:to>
    <xdr:cxnSp macro="">
      <xdr:nvCxnSpPr>
        <xdr:cNvPr id="506" name="直線コネクタ 505">
          <a:extLst>
            <a:ext uri="{FF2B5EF4-FFF2-40B4-BE49-F238E27FC236}">
              <a16:creationId xmlns:a16="http://schemas.microsoft.com/office/drawing/2014/main" id="{00000000-0008-0000-0700-0000FA010000}"/>
            </a:ext>
          </a:extLst>
        </xdr:cNvPr>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128105</xdr:rowOff>
    </xdr:from>
    <xdr:ext cx="248786" cy="259045"/>
    <xdr:sp macro="" textlink="">
      <xdr:nvSpPr>
        <xdr:cNvPr id="507" name="テキスト ボックス 506">
          <a:extLst>
            <a:ext uri="{FF2B5EF4-FFF2-40B4-BE49-F238E27FC236}">
              <a16:creationId xmlns:a16="http://schemas.microsoft.com/office/drawing/2014/main" id="{00000000-0008-0000-0700-0000FB010000}"/>
            </a:ext>
          </a:extLst>
        </xdr:cNvPr>
        <xdr:cNvSpPr txBox="1"/>
      </xdr:nvSpPr>
      <xdr:spPr>
        <a:xfrm>
          <a:off x="12197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508" name="直線コネクタ 507">
          <a:extLst>
            <a:ext uri="{FF2B5EF4-FFF2-40B4-BE49-F238E27FC236}">
              <a16:creationId xmlns:a16="http://schemas.microsoft.com/office/drawing/2014/main" id="{00000000-0008-0000-0700-0000FC010000}"/>
            </a:ext>
          </a:extLst>
        </xdr:cNvPr>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144434</xdr:rowOff>
    </xdr:from>
    <xdr:ext cx="531299" cy="259045"/>
    <xdr:sp macro="" textlink="">
      <xdr:nvSpPr>
        <xdr:cNvPr id="509" name="テキスト ボックス 508">
          <a:extLst>
            <a:ext uri="{FF2B5EF4-FFF2-40B4-BE49-F238E27FC236}">
              <a16:creationId xmlns:a16="http://schemas.microsoft.com/office/drawing/2014/main" id="{00000000-0008-0000-0700-0000FD010000}"/>
            </a:ext>
          </a:extLst>
        </xdr:cNvPr>
        <xdr:cNvSpPr txBox="1"/>
      </xdr:nvSpPr>
      <xdr:spPr>
        <a:xfrm>
          <a:off x="11914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510" name="直線コネクタ 509">
          <a:extLst>
            <a:ext uri="{FF2B5EF4-FFF2-40B4-BE49-F238E27FC236}">
              <a16:creationId xmlns:a16="http://schemas.microsoft.com/office/drawing/2014/main" id="{00000000-0008-0000-0700-0000FE010000}"/>
            </a:ext>
          </a:extLst>
        </xdr:cNvPr>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34</xdr:row>
      <xdr:rowOff>160763</xdr:rowOff>
    </xdr:from>
    <xdr:ext cx="531299" cy="259045"/>
    <xdr:sp macro="" textlink="">
      <xdr:nvSpPr>
        <xdr:cNvPr id="511" name="テキスト ボックス 510">
          <a:extLst>
            <a:ext uri="{FF2B5EF4-FFF2-40B4-BE49-F238E27FC236}">
              <a16:creationId xmlns:a16="http://schemas.microsoft.com/office/drawing/2014/main" id="{00000000-0008-0000-0700-0000FF010000}"/>
            </a:ext>
          </a:extLst>
        </xdr:cNvPr>
        <xdr:cNvSpPr txBox="1"/>
      </xdr:nvSpPr>
      <xdr:spPr>
        <a:xfrm>
          <a:off x="11914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12" name="直線コネクタ 511">
          <a:extLst>
            <a:ext uri="{FF2B5EF4-FFF2-40B4-BE49-F238E27FC236}">
              <a16:creationId xmlns:a16="http://schemas.microsoft.com/office/drawing/2014/main" id="{00000000-0008-0000-0700-000000020000}"/>
            </a:ext>
          </a:extLst>
        </xdr:cNvPr>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5641</xdr:rowOff>
    </xdr:from>
    <xdr:ext cx="531299" cy="259045"/>
    <xdr:sp macro="" textlink="">
      <xdr:nvSpPr>
        <xdr:cNvPr id="513" name="テキスト ボックス 512">
          <a:extLst>
            <a:ext uri="{FF2B5EF4-FFF2-40B4-BE49-F238E27FC236}">
              <a16:creationId xmlns:a16="http://schemas.microsoft.com/office/drawing/2014/main" id="{00000000-0008-0000-0700-000001020000}"/>
            </a:ext>
          </a:extLst>
        </xdr:cNvPr>
        <xdr:cNvSpPr txBox="1"/>
      </xdr:nvSpPr>
      <xdr:spPr>
        <a:xfrm>
          <a:off x="11914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21970</xdr:rowOff>
    </xdr:from>
    <xdr:ext cx="531299" cy="259045"/>
    <xdr:sp macro="" textlink="">
      <xdr:nvSpPr>
        <xdr:cNvPr id="515" name="テキスト ボックス 514">
          <a:extLst>
            <a:ext uri="{FF2B5EF4-FFF2-40B4-BE49-F238E27FC236}">
              <a16:creationId xmlns:a16="http://schemas.microsoft.com/office/drawing/2014/main" id="{00000000-0008-0000-0700-000003020000}"/>
            </a:ext>
          </a:extLst>
        </xdr:cNvPr>
        <xdr:cNvSpPr txBox="1"/>
      </xdr:nvSpPr>
      <xdr:spPr>
        <a:xfrm>
          <a:off x="11914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16" name="直線コネクタ 515">
          <a:extLst>
            <a:ext uri="{FF2B5EF4-FFF2-40B4-BE49-F238E27FC236}">
              <a16:creationId xmlns:a16="http://schemas.microsoft.com/office/drawing/2014/main" id="{00000000-0008-0000-0700-000004020000}"/>
            </a:ext>
          </a:extLst>
        </xdr:cNvPr>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38299</xdr:rowOff>
    </xdr:from>
    <xdr:ext cx="595419" cy="259045"/>
    <xdr:sp macro="" textlink="">
      <xdr:nvSpPr>
        <xdr:cNvPr id="517" name="テキスト ボックス 516">
          <a:extLst>
            <a:ext uri="{FF2B5EF4-FFF2-40B4-BE49-F238E27FC236}">
              <a16:creationId xmlns:a16="http://schemas.microsoft.com/office/drawing/2014/main" id="{00000000-0008-0000-0700-000005020000}"/>
            </a:ext>
          </a:extLst>
        </xdr:cNvPr>
        <xdr:cNvSpPr txBox="1"/>
      </xdr:nvSpPr>
      <xdr:spPr>
        <a:xfrm>
          <a:off x="11850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8" name="直線コネクタ 517">
          <a:extLst>
            <a:ext uri="{FF2B5EF4-FFF2-40B4-BE49-F238E27FC236}">
              <a16:creationId xmlns:a16="http://schemas.microsoft.com/office/drawing/2014/main" id="{00000000-0008-0000-0700-000006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9" name="テキスト ボックス 518">
          <a:extLst>
            <a:ext uri="{FF2B5EF4-FFF2-40B4-BE49-F238E27FC236}">
              <a16:creationId xmlns:a16="http://schemas.microsoft.com/office/drawing/2014/main" id="{00000000-0008-0000-0700-00000702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20" name="消防費グラフ枠">
          <a:extLst>
            <a:ext uri="{FF2B5EF4-FFF2-40B4-BE49-F238E27FC236}">
              <a16:creationId xmlns:a16="http://schemas.microsoft.com/office/drawing/2014/main" id="{00000000-0008-0000-0700-000008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29</xdr:row>
      <xdr:rowOff>141839</xdr:rowOff>
    </xdr:from>
    <xdr:to>
      <xdr:col>85</xdr:col>
      <xdr:colOff>126364</xdr:colOff>
      <xdr:row>38</xdr:row>
      <xdr:rowOff>83905</xdr:rowOff>
    </xdr:to>
    <xdr:cxnSp macro="">
      <xdr:nvCxnSpPr>
        <xdr:cNvPr id="521" name="直線コネクタ 520">
          <a:extLst>
            <a:ext uri="{FF2B5EF4-FFF2-40B4-BE49-F238E27FC236}">
              <a16:creationId xmlns:a16="http://schemas.microsoft.com/office/drawing/2014/main" id="{00000000-0008-0000-0700-000009020000}"/>
            </a:ext>
          </a:extLst>
        </xdr:cNvPr>
        <xdr:cNvCxnSpPr/>
      </xdr:nvCxnSpPr>
      <xdr:spPr>
        <a:xfrm flipV="1">
          <a:off x="16317595" y="5113889"/>
          <a:ext cx="1269" cy="14851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87732</xdr:rowOff>
    </xdr:from>
    <xdr:ext cx="534377" cy="259045"/>
    <xdr:sp macro="" textlink="">
      <xdr:nvSpPr>
        <xdr:cNvPr id="522" name="消防費最小値テキスト">
          <a:extLst>
            <a:ext uri="{FF2B5EF4-FFF2-40B4-BE49-F238E27FC236}">
              <a16:creationId xmlns:a16="http://schemas.microsoft.com/office/drawing/2014/main" id="{00000000-0008-0000-0700-00000A020000}"/>
            </a:ext>
          </a:extLst>
        </xdr:cNvPr>
        <xdr:cNvSpPr txBox="1"/>
      </xdr:nvSpPr>
      <xdr:spPr>
        <a:xfrm>
          <a:off x="16370300" y="66028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11,417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83905</xdr:rowOff>
    </xdr:from>
    <xdr:to>
      <xdr:col>86</xdr:col>
      <xdr:colOff>25400</xdr:colOff>
      <xdr:row>38</xdr:row>
      <xdr:rowOff>83905</xdr:rowOff>
    </xdr:to>
    <xdr:cxnSp macro="">
      <xdr:nvCxnSpPr>
        <xdr:cNvPr id="523" name="直線コネクタ 522">
          <a:extLst>
            <a:ext uri="{FF2B5EF4-FFF2-40B4-BE49-F238E27FC236}">
              <a16:creationId xmlns:a16="http://schemas.microsoft.com/office/drawing/2014/main" id="{00000000-0008-0000-0700-00000B020000}"/>
            </a:ext>
          </a:extLst>
        </xdr:cNvPr>
        <xdr:cNvCxnSpPr/>
      </xdr:nvCxnSpPr>
      <xdr:spPr>
        <a:xfrm>
          <a:off x="16230600" y="65990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28</xdr:row>
      <xdr:rowOff>88516</xdr:rowOff>
    </xdr:from>
    <xdr:ext cx="599010" cy="259045"/>
    <xdr:sp macro="" textlink="">
      <xdr:nvSpPr>
        <xdr:cNvPr id="524" name="消防費最大値テキスト">
          <a:extLst>
            <a:ext uri="{FF2B5EF4-FFF2-40B4-BE49-F238E27FC236}">
              <a16:creationId xmlns:a16="http://schemas.microsoft.com/office/drawing/2014/main" id="{00000000-0008-0000-0700-00000C020000}"/>
            </a:ext>
          </a:extLst>
        </xdr:cNvPr>
        <xdr:cNvSpPr txBox="1"/>
      </xdr:nvSpPr>
      <xdr:spPr>
        <a:xfrm>
          <a:off x="16370300" y="48891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102,369</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29</xdr:row>
      <xdr:rowOff>141839</xdr:rowOff>
    </xdr:from>
    <xdr:to>
      <xdr:col>86</xdr:col>
      <xdr:colOff>25400</xdr:colOff>
      <xdr:row>29</xdr:row>
      <xdr:rowOff>141839</xdr:rowOff>
    </xdr:to>
    <xdr:cxnSp macro="">
      <xdr:nvCxnSpPr>
        <xdr:cNvPr id="525" name="直線コネクタ 524">
          <a:extLst>
            <a:ext uri="{FF2B5EF4-FFF2-40B4-BE49-F238E27FC236}">
              <a16:creationId xmlns:a16="http://schemas.microsoft.com/office/drawing/2014/main" id="{00000000-0008-0000-0700-00000D020000}"/>
            </a:ext>
          </a:extLst>
        </xdr:cNvPr>
        <xdr:cNvCxnSpPr/>
      </xdr:nvCxnSpPr>
      <xdr:spPr>
        <a:xfrm>
          <a:off x="16230600" y="51138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36</xdr:row>
      <xdr:rowOff>10753</xdr:rowOff>
    </xdr:from>
    <xdr:to>
      <xdr:col>85</xdr:col>
      <xdr:colOff>127000</xdr:colOff>
      <xdr:row>36</xdr:row>
      <xdr:rowOff>30674</xdr:rowOff>
    </xdr:to>
    <xdr:cxnSp macro="">
      <xdr:nvCxnSpPr>
        <xdr:cNvPr id="526" name="直線コネクタ 525">
          <a:extLst>
            <a:ext uri="{FF2B5EF4-FFF2-40B4-BE49-F238E27FC236}">
              <a16:creationId xmlns:a16="http://schemas.microsoft.com/office/drawing/2014/main" id="{00000000-0008-0000-0700-00000E020000}"/>
            </a:ext>
          </a:extLst>
        </xdr:cNvPr>
        <xdr:cNvCxnSpPr/>
      </xdr:nvCxnSpPr>
      <xdr:spPr>
        <a:xfrm flipV="1">
          <a:off x="15481300" y="6182953"/>
          <a:ext cx="838200" cy="199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113276</xdr:rowOff>
    </xdr:from>
    <xdr:ext cx="534377" cy="259045"/>
    <xdr:sp macro="" textlink="">
      <xdr:nvSpPr>
        <xdr:cNvPr id="527" name="消防費平均値テキスト">
          <a:extLst>
            <a:ext uri="{FF2B5EF4-FFF2-40B4-BE49-F238E27FC236}">
              <a16:creationId xmlns:a16="http://schemas.microsoft.com/office/drawing/2014/main" id="{00000000-0008-0000-0700-00000F020000}"/>
            </a:ext>
          </a:extLst>
        </xdr:cNvPr>
        <xdr:cNvSpPr txBox="1"/>
      </xdr:nvSpPr>
      <xdr:spPr>
        <a:xfrm>
          <a:off x="16370300" y="628547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26,186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134849</xdr:rowOff>
    </xdr:from>
    <xdr:to>
      <xdr:col>85</xdr:col>
      <xdr:colOff>177800</xdr:colOff>
      <xdr:row>37</xdr:row>
      <xdr:rowOff>64999</xdr:rowOff>
    </xdr:to>
    <xdr:sp macro="" textlink="">
      <xdr:nvSpPr>
        <xdr:cNvPr id="528" name="フローチャート: 判断 527">
          <a:extLst>
            <a:ext uri="{FF2B5EF4-FFF2-40B4-BE49-F238E27FC236}">
              <a16:creationId xmlns:a16="http://schemas.microsoft.com/office/drawing/2014/main" id="{00000000-0008-0000-0700-000010020000}"/>
            </a:ext>
          </a:extLst>
        </xdr:cNvPr>
        <xdr:cNvSpPr/>
      </xdr:nvSpPr>
      <xdr:spPr>
        <a:xfrm>
          <a:off x="16268700" y="63070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36</xdr:row>
      <xdr:rowOff>30674</xdr:rowOff>
    </xdr:from>
    <xdr:to>
      <xdr:col>81</xdr:col>
      <xdr:colOff>50800</xdr:colOff>
      <xdr:row>36</xdr:row>
      <xdr:rowOff>83138</xdr:rowOff>
    </xdr:to>
    <xdr:cxnSp macro="">
      <xdr:nvCxnSpPr>
        <xdr:cNvPr id="529" name="直線コネクタ 528">
          <a:extLst>
            <a:ext uri="{FF2B5EF4-FFF2-40B4-BE49-F238E27FC236}">
              <a16:creationId xmlns:a16="http://schemas.microsoft.com/office/drawing/2014/main" id="{00000000-0008-0000-0700-000011020000}"/>
            </a:ext>
          </a:extLst>
        </xdr:cNvPr>
        <xdr:cNvCxnSpPr/>
      </xdr:nvCxnSpPr>
      <xdr:spPr>
        <a:xfrm flipV="1">
          <a:off x="14592300" y="6202874"/>
          <a:ext cx="889000" cy="524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36</xdr:row>
      <xdr:rowOff>169726</xdr:rowOff>
    </xdr:from>
    <xdr:to>
      <xdr:col>81</xdr:col>
      <xdr:colOff>101600</xdr:colOff>
      <xdr:row>37</xdr:row>
      <xdr:rowOff>99876</xdr:rowOff>
    </xdr:to>
    <xdr:sp macro="" textlink="">
      <xdr:nvSpPr>
        <xdr:cNvPr id="530" name="フローチャート: 判断 529">
          <a:extLst>
            <a:ext uri="{FF2B5EF4-FFF2-40B4-BE49-F238E27FC236}">
              <a16:creationId xmlns:a16="http://schemas.microsoft.com/office/drawing/2014/main" id="{00000000-0008-0000-0700-000012020000}"/>
            </a:ext>
          </a:extLst>
        </xdr:cNvPr>
        <xdr:cNvSpPr/>
      </xdr:nvSpPr>
      <xdr:spPr>
        <a:xfrm>
          <a:off x="15430500" y="63419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37</xdr:row>
      <xdr:rowOff>91003</xdr:rowOff>
    </xdr:from>
    <xdr:ext cx="534377" cy="259045"/>
    <xdr:sp macro="" textlink="">
      <xdr:nvSpPr>
        <xdr:cNvPr id="531" name="テキスト ボックス 530">
          <a:extLst>
            <a:ext uri="{FF2B5EF4-FFF2-40B4-BE49-F238E27FC236}">
              <a16:creationId xmlns:a16="http://schemas.microsoft.com/office/drawing/2014/main" id="{00000000-0008-0000-0700-000013020000}"/>
            </a:ext>
          </a:extLst>
        </xdr:cNvPr>
        <xdr:cNvSpPr txBox="1"/>
      </xdr:nvSpPr>
      <xdr:spPr>
        <a:xfrm>
          <a:off x="15214111" y="64346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24,050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36</xdr:row>
      <xdr:rowOff>83138</xdr:rowOff>
    </xdr:from>
    <xdr:to>
      <xdr:col>76</xdr:col>
      <xdr:colOff>114300</xdr:colOff>
      <xdr:row>36</xdr:row>
      <xdr:rowOff>103043</xdr:rowOff>
    </xdr:to>
    <xdr:cxnSp macro="">
      <xdr:nvCxnSpPr>
        <xdr:cNvPr id="532" name="直線コネクタ 531">
          <a:extLst>
            <a:ext uri="{FF2B5EF4-FFF2-40B4-BE49-F238E27FC236}">
              <a16:creationId xmlns:a16="http://schemas.microsoft.com/office/drawing/2014/main" id="{00000000-0008-0000-0700-000014020000}"/>
            </a:ext>
          </a:extLst>
        </xdr:cNvPr>
        <xdr:cNvCxnSpPr/>
      </xdr:nvCxnSpPr>
      <xdr:spPr>
        <a:xfrm flipV="1">
          <a:off x="13703300" y="6255338"/>
          <a:ext cx="889000" cy="19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19585</xdr:rowOff>
    </xdr:from>
    <xdr:to>
      <xdr:col>76</xdr:col>
      <xdr:colOff>165100</xdr:colOff>
      <xdr:row>37</xdr:row>
      <xdr:rowOff>121185</xdr:rowOff>
    </xdr:to>
    <xdr:sp macro="" textlink="">
      <xdr:nvSpPr>
        <xdr:cNvPr id="533" name="フローチャート: 判断 532">
          <a:extLst>
            <a:ext uri="{FF2B5EF4-FFF2-40B4-BE49-F238E27FC236}">
              <a16:creationId xmlns:a16="http://schemas.microsoft.com/office/drawing/2014/main" id="{00000000-0008-0000-0700-000015020000}"/>
            </a:ext>
          </a:extLst>
        </xdr:cNvPr>
        <xdr:cNvSpPr/>
      </xdr:nvSpPr>
      <xdr:spPr>
        <a:xfrm>
          <a:off x="14541500" y="63632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37</xdr:row>
      <xdr:rowOff>112312</xdr:rowOff>
    </xdr:from>
    <xdr:ext cx="534377" cy="259045"/>
    <xdr:sp macro="" textlink="">
      <xdr:nvSpPr>
        <xdr:cNvPr id="534" name="テキスト ボックス 533">
          <a:extLst>
            <a:ext uri="{FF2B5EF4-FFF2-40B4-BE49-F238E27FC236}">
              <a16:creationId xmlns:a16="http://schemas.microsoft.com/office/drawing/2014/main" id="{00000000-0008-0000-0700-000016020000}"/>
            </a:ext>
          </a:extLst>
        </xdr:cNvPr>
        <xdr:cNvSpPr txBox="1"/>
      </xdr:nvSpPr>
      <xdr:spPr>
        <a:xfrm>
          <a:off x="14325111" y="64559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22,745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36</xdr:row>
      <xdr:rowOff>84803</xdr:rowOff>
    </xdr:from>
    <xdr:to>
      <xdr:col>71</xdr:col>
      <xdr:colOff>177800</xdr:colOff>
      <xdr:row>36</xdr:row>
      <xdr:rowOff>103043</xdr:rowOff>
    </xdr:to>
    <xdr:cxnSp macro="">
      <xdr:nvCxnSpPr>
        <xdr:cNvPr id="535" name="直線コネクタ 534">
          <a:extLst>
            <a:ext uri="{FF2B5EF4-FFF2-40B4-BE49-F238E27FC236}">
              <a16:creationId xmlns:a16="http://schemas.microsoft.com/office/drawing/2014/main" id="{00000000-0008-0000-0700-000017020000}"/>
            </a:ext>
          </a:extLst>
        </xdr:cNvPr>
        <xdr:cNvCxnSpPr/>
      </xdr:nvCxnSpPr>
      <xdr:spPr>
        <a:xfrm>
          <a:off x="12814300" y="6257003"/>
          <a:ext cx="889000" cy="18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158427</xdr:rowOff>
    </xdr:from>
    <xdr:to>
      <xdr:col>72</xdr:col>
      <xdr:colOff>38100</xdr:colOff>
      <xdr:row>37</xdr:row>
      <xdr:rowOff>88577</xdr:rowOff>
    </xdr:to>
    <xdr:sp macro="" textlink="">
      <xdr:nvSpPr>
        <xdr:cNvPr id="536" name="フローチャート: 判断 535">
          <a:extLst>
            <a:ext uri="{FF2B5EF4-FFF2-40B4-BE49-F238E27FC236}">
              <a16:creationId xmlns:a16="http://schemas.microsoft.com/office/drawing/2014/main" id="{00000000-0008-0000-0700-000018020000}"/>
            </a:ext>
          </a:extLst>
        </xdr:cNvPr>
        <xdr:cNvSpPr/>
      </xdr:nvSpPr>
      <xdr:spPr>
        <a:xfrm>
          <a:off x="13652500" y="63306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37</xdr:row>
      <xdr:rowOff>79704</xdr:rowOff>
    </xdr:from>
    <xdr:ext cx="534377" cy="259045"/>
    <xdr:sp macro="" textlink="">
      <xdr:nvSpPr>
        <xdr:cNvPr id="537" name="テキスト ボックス 536">
          <a:extLst>
            <a:ext uri="{FF2B5EF4-FFF2-40B4-BE49-F238E27FC236}">
              <a16:creationId xmlns:a16="http://schemas.microsoft.com/office/drawing/2014/main" id="{00000000-0008-0000-0700-000019020000}"/>
            </a:ext>
          </a:extLst>
        </xdr:cNvPr>
        <xdr:cNvSpPr txBox="1"/>
      </xdr:nvSpPr>
      <xdr:spPr>
        <a:xfrm>
          <a:off x="13436111" y="64233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24,742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117818</xdr:rowOff>
    </xdr:from>
    <xdr:to>
      <xdr:col>67</xdr:col>
      <xdr:colOff>101600</xdr:colOff>
      <xdr:row>37</xdr:row>
      <xdr:rowOff>47968</xdr:rowOff>
    </xdr:to>
    <xdr:sp macro="" textlink="">
      <xdr:nvSpPr>
        <xdr:cNvPr id="538" name="フローチャート: 判断 537">
          <a:extLst>
            <a:ext uri="{FF2B5EF4-FFF2-40B4-BE49-F238E27FC236}">
              <a16:creationId xmlns:a16="http://schemas.microsoft.com/office/drawing/2014/main" id="{00000000-0008-0000-0700-00001A020000}"/>
            </a:ext>
          </a:extLst>
        </xdr:cNvPr>
        <xdr:cNvSpPr/>
      </xdr:nvSpPr>
      <xdr:spPr>
        <a:xfrm>
          <a:off x="12763500" y="62900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37</xdr:row>
      <xdr:rowOff>39095</xdr:rowOff>
    </xdr:from>
    <xdr:ext cx="534377" cy="259045"/>
    <xdr:sp macro="" textlink="">
      <xdr:nvSpPr>
        <xdr:cNvPr id="539" name="テキスト ボックス 538">
          <a:extLst>
            <a:ext uri="{FF2B5EF4-FFF2-40B4-BE49-F238E27FC236}">
              <a16:creationId xmlns:a16="http://schemas.microsoft.com/office/drawing/2014/main" id="{00000000-0008-0000-0700-00001B020000}"/>
            </a:ext>
          </a:extLst>
        </xdr:cNvPr>
        <xdr:cNvSpPr txBox="1"/>
      </xdr:nvSpPr>
      <xdr:spPr>
        <a:xfrm>
          <a:off x="12547111" y="63827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27,229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40" name="テキスト ボックス 539">
          <a:extLst>
            <a:ext uri="{FF2B5EF4-FFF2-40B4-BE49-F238E27FC236}">
              <a16:creationId xmlns:a16="http://schemas.microsoft.com/office/drawing/2014/main" id="{00000000-0008-0000-0700-00001C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41" name="テキスト ボックス 540">
          <a:extLst>
            <a:ext uri="{FF2B5EF4-FFF2-40B4-BE49-F238E27FC236}">
              <a16:creationId xmlns:a16="http://schemas.microsoft.com/office/drawing/2014/main" id="{00000000-0008-0000-0700-00001D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42" name="テキスト ボックス 541">
          <a:extLst>
            <a:ext uri="{FF2B5EF4-FFF2-40B4-BE49-F238E27FC236}">
              <a16:creationId xmlns:a16="http://schemas.microsoft.com/office/drawing/2014/main" id="{00000000-0008-0000-0700-00001E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43" name="テキスト ボックス 542">
          <a:extLst>
            <a:ext uri="{FF2B5EF4-FFF2-40B4-BE49-F238E27FC236}">
              <a16:creationId xmlns:a16="http://schemas.microsoft.com/office/drawing/2014/main" id="{00000000-0008-0000-0700-00001F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4" name="テキスト ボックス 543">
          <a:extLst>
            <a:ext uri="{FF2B5EF4-FFF2-40B4-BE49-F238E27FC236}">
              <a16:creationId xmlns:a16="http://schemas.microsoft.com/office/drawing/2014/main" id="{00000000-0008-0000-0700-000020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35</xdr:row>
      <xdr:rowOff>131403</xdr:rowOff>
    </xdr:from>
    <xdr:to>
      <xdr:col>85</xdr:col>
      <xdr:colOff>177800</xdr:colOff>
      <xdr:row>36</xdr:row>
      <xdr:rowOff>61553</xdr:rowOff>
    </xdr:to>
    <xdr:sp macro="" textlink="">
      <xdr:nvSpPr>
        <xdr:cNvPr id="545" name="楕円 544">
          <a:extLst>
            <a:ext uri="{FF2B5EF4-FFF2-40B4-BE49-F238E27FC236}">
              <a16:creationId xmlns:a16="http://schemas.microsoft.com/office/drawing/2014/main" id="{00000000-0008-0000-0700-000021020000}"/>
            </a:ext>
          </a:extLst>
        </xdr:cNvPr>
        <xdr:cNvSpPr/>
      </xdr:nvSpPr>
      <xdr:spPr>
        <a:xfrm>
          <a:off x="16268700" y="61321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34</xdr:row>
      <xdr:rowOff>154280</xdr:rowOff>
    </xdr:from>
    <xdr:ext cx="534377" cy="259045"/>
    <xdr:sp macro="" textlink="">
      <xdr:nvSpPr>
        <xdr:cNvPr id="546" name="消防費該当値テキスト">
          <a:extLst>
            <a:ext uri="{FF2B5EF4-FFF2-40B4-BE49-F238E27FC236}">
              <a16:creationId xmlns:a16="http://schemas.microsoft.com/office/drawing/2014/main" id="{00000000-0008-0000-0700-000022020000}"/>
            </a:ext>
          </a:extLst>
        </xdr:cNvPr>
        <xdr:cNvSpPr txBox="1"/>
      </xdr:nvSpPr>
      <xdr:spPr>
        <a:xfrm>
          <a:off x="16370300" y="59835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36,897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35</xdr:row>
      <xdr:rowOff>151324</xdr:rowOff>
    </xdr:from>
    <xdr:to>
      <xdr:col>81</xdr:col>
      <xdr:colOff>101600</xdr:colOff>
      <xdr:row>36</xdr:row>
      <xdr:rowOff>81474</xdr:rowOff>
    </xdr:to>
    <xdr:sp macro="" textlink="">
      <xdr:nvSpPr>
        <xdr:cNvPr id="547" name="楕円 546">
          <a:extLst>
            <a:ext uri="{FF2B5EF4-FFF2-40B4-BE49-F238E27FC236}">
              <a16:creationId xmlns:a16="http://schemas.microsoft.com/office/drawing/2014/main" id="{00000000-0008-0000-0700-000023020000}"/>
            </a:ext>
          </a:extLst>
        </xdr:cNvPr>
        <xdr:cNvSpPr/>
      </xdr:nvSpPr>
      <xdr:spPr>
        <a:xfrm>
          <a:off x="15430500" y="61520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34</xdr:row>
      <xdr:rowOff>98001</xdr:rowOff>
    </xdr:from>
    <xdr:ext cx="534377" cy="259045"/>
    <xdr:sp macro="" textlink="">
      <xdr:nvSpPr>
        <xdr:cNvPr id="548" name="テキスト ボックス 547">
          <a:extLst>
            <a:ext uri="{FF2B5EF4-FFF2-40B4-BE49-F238E27FC236}">
              <a16:creationId xmlns:a16="http://schemas.microsoft.com/office/drawing/2014/main" id="{00000000-0008-0000-0700-000024020000}"/>
            </a:ext>
          </a:extLst>
        </xdr:cNvPr>
        <xdr:cNvSpPr txBox="1"/>
      </xdr:nvSpPr>
      <xdr:spPr>
        <a:xfrm>
          <a:off x="15214111" y="59273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35,677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36</xdr:row>
      <xdr:rowOff>32338</xdr:rowOff>
    </xdr:from>
    <xdr:to>
      <xdr:col>76</xdr:col>
      <xdr:colOff>165100</xdr:colOff>
      <xdr:row>36</xdr:row>
      <xdr:rowOff>133938</xdr:rowOff>
    </xdr:to>
    <xdr:sp macro="" textlink="">
      <xdr:nvSpPr>
        <xdr:cNvPr id="549" name="楕円 548">
          <a:extLst>
            <a:ext uri="{FF2B5EF4-FFF2-40B4-BE49-F238E27FC236}">
              <a16:creationId xmlns:a16="http://schemas.microsoft.com/office/drawing/2014/main" id="{00000000-0008-0000-0700-000025020000}"/>
            </a:ext>
          </a:extLst>
        </xdr:cNvPr>
        <xdr:cNvSpPr/>
      </xdr:nvSpPr>
      <xdr:spPr>
        <a:xfrm>
          <a:off x="14541500" y="62045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34</xdr:row>
      <xdr:rowOff>150465</xdr:rowOff>
    </xdr:from>
    <xdr:ext cx="534377" cy="259045"/>
    <xdr:sp macro="" textlink="">
      <xdr:nvSpPr>
        <xdr:cNvPr id="550" name="テキスト ボックス 549">
          <a:extLst>
            <a:ext uri="{FF2B5EF4-FFF2-40B4-BE49-F238E27FC236}">
              <a16:creationId xmlns:a16="http://schemas.microsoft.com/office/drawing/2014/main" id="{00000000-0008-0000-0700-000026020000}"/>
            </a:ext>
          </a:extLst>
        </xdr:cNvPr>
        <xdr:cNvSpPr txBox="1"/>
      </xdr:nvSpPr>
      <xdr:spPr>
        <a:xfrm>
          <a:off x="14325111" y="59797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32,464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36</xdr:row>
      <xdr:rowOff>52243</xdr:rowOff>
    </xdr:from>
    <xdr:to>
      <xdr:col>72</xdr:col>
      <xdr:colOff>38100</xdr:colOff>
      <xdr:row>36</xdr:row>
      <xdr:rowOff>153843</xdr:rowOff>
    </xdr:to>
    <xdr:sp macro="" textlink="">
      <xdr:nvSpPr>
        <xdr:cNvPr id="551" name="楕円 550">
          <a:extLst>
            <a:ext uri="{FF2B5EF4-FFF2-40B4-BE49-F238E27FC236}">
              <a16:creationId xmlns:a16="http://schemas.microsoft.com/office/drawing/2014/main" id="{00000000-0008-0000-0700-000027020000}"/>
            </a:ext>
          </a:extLst>
        </xdr:cNvPr>
        <xdr:cNvSpPr/>
      </xdr:nvSpPr>
      <xdr:spPr>
        <a:xfrm>
          <a:off x="13652500" y="62244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34</xdr:row>
      <xdr:rowOff>170370</xdr:rowOff>
    </xdr:from>
    <xdr:ext cx="534377" cy="259045"/>
    <xdr:sp macro="" textlink="">
      <xdr:nvSpPr>
        <xdr:cNvPr id="552" name="テキスト ボックス 551">
          <a:extLst>
            <a:ext uri="{FF2B5EF4-FFF2-40B4-BE49-F238E27FC236}">
              <a16:creationId xmlns:a16="http://schemas.microsoft.com/office/drawing/2014/main" id="{00000000-0008-0000-0700-000028020000}"/>
            </a:ext>
          </a:extLst>
        </xdr:cNvPr>
        <xdr:cNvSpPr txBox="1"/>
      </xdr:nvSpPr>
      <xdr:spPr>
        <a:xfrm>
          <a:off x="13436111" y="59996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31,245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34003</xdr:rowOff>
    </xdr:from>
    <xdr:to>
      <xdr:col>67</xdr:col>
      <xdr:colOff>101600</xdr:colOff>
      <xdr:row>36</xdr:row>
      <xdr:rowOff>135603</xdr:rowOff>
    </xdr:to>
    <xdr:sp macro="" textlink="">
      <xdr:nvSpPr>
        <xdr:cNvPr id="553" name="楕円 552">
          <a:extLst>
            <a:ext uri="{FF2B5EF4-FFF2-40B4-BE49-F238E27FC236}">
              <a16:creationId xmlns:a16="http://schemas.microsoft.com/office/drawing/2014/main" id="{00000000-0008-0000-0700-000029020000}"/>
            </a:ext>
          </a:extLst>
        </xdr:cNvPr>
        <xdr:cNvSpPr/>
      </xdr:nvSpPr>
      <xdr:spPr>
        <a:xfrm>
          <a:off x="12763500" y="62062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34</xdr:row>
      <xdr:rowOff>152130</xdr:rowOff>
    </xdr:from>
    <xdr:ext cx="534377" cy="259045"/>
    <xdr:sp macro="" textlink="">
      <xdr:nvSpPr>
        <xdr:cNvPr id="554" name="テキスト ボックス 553">
          <a:extLst>
            <a:ext uri="{FF2B5EF4-FFF2-40B4-BE49-F238E27FC236}">
              <a16:creationId xmlns:a16="http://schemas.microsoft.com/office/drawing/2014/main" id="{00000000-0008-0000-0700-00002A020000}"/>
            </a:ext>
          </a:extLst>
        </xdr:cNvPr>
        <xdr:cNvSpPr txBox="1"/>
      </xdr:nvSpPr>
      <xdr:spPr>
        <a:xfrm>
          <a:off x="12547111" y="59814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32,362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5" name="正方形/長方形 554">
          <a:extLst>
            <a:ext uri="{FF2B5EF4-FFF2-40B4-BE49-F238E27FC236}">
              <a16:creationId xmlns:a16="http://schemas.microsoft.com/office/drawing/2014/main" id="{00000000-0008-0000-0700-00002B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6" name="正方形/長方形 555">
          <a:extLst>
            <a:ext uri="{FF2B5EF4-FFF2-40B4-BE49-F238E27FC236}">
              <a16:creationId xmlns:a16="http://schemas.microsoft.com/office/drawing/2014/main" id="{00000000-0008-0000-0700-00002C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7" name="正方形/長方形 556">
          <a:extLst>
            <a:ext uri="{FF2B5EF4-FFF2-40B4-BE49-F238E27FC236}">
              <a16:creationId xmlns:a16="http://schemas.microsoft.com/office/drawing/2014/main" id="{00000000-0008-0000-0700-00002D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8" name="正方形/長方形 557">
          <a:extLst>
            <a:ext uri="{FF2B5EF4-FFF2-40B4-BE49-F238E27FC236}">
              <a16:creationId xmlns:a16="http://schemas.microsoft.com/office/drawing/2014/main" id="{00000000-0008-0000-0700-00002E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9" name="正方形/長方形 558">
          <a:extLst>
            <a:ext uri="{FF2B5EF4-FFF2-40B4-BE49-F238E27FC236}">
              <a16:creationId xmlns:a16="http://schemas.microsoft.com/office/drawing/2014/main" id="{00000000-0008-0000-0700-00002F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60" name="正方形/長方形 559">
          <a:extLst>
            <a:ext uri="{FF2B5EF4-FFF2-40B4-BE49-F238E27FC236}">
              <a16:creationId xmlns:a16="http://schemas.microsoft.com/office/drawing/2014/main" id="{00000000-0008-0000-0700-000030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61" name="正方形/長方形 560">
          <a:extLst>
            <a:ext uri="{FF2B5EF4-FFF2-40B4-BE49-F238E27FC236}">
              <a16:creationId xmlns:a16="http://schemas.microsoft.com/office/drawing/2014/main" id="{00000000-0008-0000-0700-000031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72,676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62" name="正方形/長方形 561">
          <a:extLst>
            <a:ext uri="{FF2B5EF4-FFF2-40B4-BE49-F238E27FC236}">
              <a16:creationId xmlns:a16="http://schemas.microsoft.com/office/drawing/2014/main" id="{00000000-0008-0000-0700-000032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63" name="テキスト ボックス 562">
          <a:extLst>
            <a:ext uri="{FF2B5EF4-FFF2-40B4-BE49-F238E27FC236}">
              <a16:creationId xmlns:a16="http://schemas.microsoft.com/office/drawing/2014/main" id="{00000000-0008-0000-0700-000033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4" name="直線コネクタ 563">
          <a:extLst>
            <a:ext uri="{FF2B5EF4-FFF2-40B4-BE49-F238E27FC236}">
              <a16:creationId xmlns:a16="http://schemas.microsoft.com/office/drawing/2014/main" id="{00000000-0008-0000-0700-000034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60</xdr:row>
      <xdr:rowOff>111777</xdr:rowOff>
    </xdr:from>
    <xdr:ext cx="248786" cy="259045"/>
    <xdr:sp macro="" textlink="">
      <xdr:nvSpPr>
        <xdr:cNvPr id="565" name="テキスト ボックス 564">
          <a:extLst>
            <a:ext uri="{FF2B5EF4-FFF2-40B4-BE49-F238E27FC236}">
              <a16:creationId xmlns:a16="http://schemas.microsoft.com/office/drawing/2014/main" id="{00000000-0008-0000-0700-000035020000}"/>
            </a:ext>
          </a:extLst>
        </xdr:cNvPr>
        <xdr:cNvSpPr txBox="1"/>
      </xdr:nvSpPr>
      <xdr:spPr>
        <a:xfrm>
          <a:off x="12197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98878</xdr:rowOff>
    </xdr:from>
    <xdr:to>
      <xdr:col>89</xdr:col>
      <xdr:colOff>177800</xdr:colOff>
      <xdr:row>59</xdr:row>
      <xdr:rowOff>98878</xdr:rowOff>
    </xdr:to>
    <xdr:cxnSp macro="">
      <xdr:nvCxnSpPr>
        <xdr:cNvPr id="566" name="直線コネクタ 565">
          <a:extLst>
            <a:ext uri="{FF2B5EF4-FFF2-40B4-BE49-F238E27FC236}">
              <a16:creationId xmlns:a16="http://schemas.microsoft.com/office/drawing/2014/main" id="{00000000-0008-0000-0700-000036020000}"/>
            </a:ext>
          </a:extLst>
        </xdr:cNvPr>
        <xdr:cNvCxnSpPr/>
      </xdr:nvCxnSpPr>
      <xdr:spPr>
        <a:xfrm>
          <a:off x="12446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58</xdr:row>
      <xdr:rowOff>128105</xdr:rowOff>
    </xdr:from>
    <xdr:ext cx="531299" cy="259045"/>
    <xdr:sp macro="" textlink="">
      <xdr:nvSpPr>
        <xdr:cNvPr id="567" name="テキスト ボックス 566">
          <a:extLst>
            <a:ext uri="{FF2B5EF4-FFF2-40B4-BE49-F238E27FC236}">
              <a16:creationId xmlns:a16="http://schemas.microsoft.com/office/drawing/2014/main" id="{00000000-0008-0000-0700-000037020000}"/>
            </a:ext>
          </a:extLst>
        </xdr:cNvPr>
        <xdr:cNvSpPr txBox="1"/>
      </xdr:nvSpPr>
      <xdr:spPr>
        <a:xfrm>
          <a:off x="11914701" y="10072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115207</xdr:rowOff>
    </xdr:from>
    <xdr:to>
      <xdr:col>89</xdr:col>
      <xdr:colOff>177800</xdr:colOff>
      <xdr:row>57</xdr:row>
      <xdr:rowOff>115207</xdr:rowOff>
    </xdr:to>
    <xdr:cxnSp macro="">
      <xdr:nvCxnSpPr>
        <xdr:cNvPr id="568" name="直線コネクタ 567">
          <a:extLst>
            <a:ext uri="{FF2B5EF4-FFF2-40B4-BE49-F238E27FC236}">
              <a16:creationId xmlns:a16="http://schemas.microsoft.com/office/drawing/2014/main" id="{00000000-0008-0000-0700-000038020000}"/>
            </a:ext>
          </a:extLst>
        </xdr:cNvPr>
        <xdr:cNvCxnSpPr/>
      </xdr:nvCxnSpPr>
      <xdr:spPr>
        <a:xfrm>
          <a:off x="12446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56</xdr:row>
      <xdr:rowOff>144434</xdr:rowOff>
    </xdr:from>
    <xdr:ext cx="531299" cy="259045"/>
    <xdr:sp macro="" textlink="">
      <xdr:nvSpPr>
        <xdr:cNvPr id="569" name="テキスト ボックス 568">
          <a:extLst>
            <a:ext uri="{FF2B5EF4-FFF2-40B4-BE49-F238E27FC236}">
              <a16:creationId xmlns:a16="http://schemas.microsoft.com/office/drawing/2014/main" id="{00000000-0008-0000-0700-000039020000}"/>
            </a:ext>
          </a:extLst>
        </xdr:cNvPr>
        <xdr:cNvSpPr txBox="1"/>
      </xdr:nvSpPr>
      <xdr:spPr>
        <a:xfrm>
          <a:off x="11914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131535</xdr:rowOff>
    </xdr:from>
    <xdr:to>
      <xdr:col>89</xdr:col>
      <xdr:colOff>177800</xdr:colOff>
      <xdr:row>55</xdr:row>
      <xdr:rowOff>131535</xdr:rowOff>
    </xdr:to>
    <xdr:cxnSp macro="">
      <xdr:nvCxnSpPr>
        <xdr:cNvPr id="570" name="直線コネクタ 569">
          <a:extLst>
            <a:ext uri="{FF2B5EF4-FFF2-40B4-BE49-F238E27FC236}">
              <a16:creationId xmlns:a16="http://schemas.microsoft.com/office/drawing/2014/main" id="{00000000-0008-0000-0700-00003A020000}"/>
            </a:ext>
          </a:extLst>
        </xdr:cNvPr>
        <xdr:cNvCxnSpPr/>
      </xdr:nvCxnSpPr>
      <xdr:spPr>
        <a:xfrm>
          <a:off x="12446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54</xdr:row>
      <xdr:rowOff>160762</xdr:rowOff>
    </xdr:from>
    <xdr:ext cx="531299" cy="259045"/>
    <xdr:sp macro="" textlink="">
      <xdr:nvSpPr>
        <xdr:cNvPr id="571" name="テキスト ボックス 570">
          <a:extLst>
            <a:ext uri="{FF2B5EF4-FFF2-40B4-BE49-F238E27FC236}">
              <a16:creationId xmlns:a16="http://schemas.microsoft.com/office/drawing/2014/main" id="{00000000-0008-0000-0700-00003B020000}"/>
            </a:ext>
          </a:extLst>
        </xdr:cNvPr>
        <xdr:cNvSpPr txBox="1"/>
      </xdr:nvSpPr>
      <xdr:spPr>
        <a:xfrm>
          <a:off x="11914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147865</xdr:rowOff>
    </xdr:from>
    <xdr:to>
      <xdr:col>89</xdr:col>
      <xdr:colOff>177800</xdr:colOff>
      <xdr:row>53</xdr:row>
      <xdr:rowOff>147865</xdr:rowOff>
    </xdr:to>
    <xdr:cxnSp macro="">
      <xdr:nvCxnSpPr>
        <xdr:cNvPr id="572" name="直線コネクタ 571">
          <a:extLst>
            <a:ext uri="{FF2B5EF4-FFF2-40B4-BE49-F238E27FC236}">
              <a16:creationId xmlns:a16="http://schemas.microsoft.com/office/drawing/2014/main" id="{00000000-0008-0000-0700-00003C020000}"/>
            </a:ext>
          </a:extLst>
        </xdr:cNvPr>
        <xdr:cNvCxnSpPr/>
      </xdr:nvCxnSpPr>
      <xdr:spPr>
        <a:xfrm>
          <a:off x="12446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53</xdr:row>
      <xdr:rowOff>5642</xdr:rowOff>
    </xdr:from>
    <xdr:ext cx="595419" cy="259045"/>
    <xdr:sp macro="" textlink="">
      <xdr:nvSpPr>
        <xdr:cNvPr id="573" name="テキスト ボックス 572">
          <a:extLst>
            <a:ext uri="{FF2B5EF4-FFF2-40B4-BE49-F238E27FC236}">
              <a16:creationId xmlns:a16="http://schemas.microsoft.com/office/drawing/2014/main" id="{00000000-0008-0000-0700-00003D020000}"/>
            </a:ext>
          </a:extLst>
        </xdr:cNvPr>
        <xdr:cNvSpPr txBox="1"/>
      </xdr:nvSpPr>
      <xdr:spPr>
        <a:xfrm>
          <a:off x="11850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51</xdr:row>
      <xdr:rowOff>164193</xdr:rowOff>
    </xdr:from>
    <xdr:to>
      <xdr:col>89</xdr:col>
      <xdr:colOff>177800</xdr:colOff>
      <xdr:row>51</xdr:row>
      <xdr:rowOff>164193</xdr:rowOff>
    </xdr:to>
    <xdr:cxnSp macro="">
      <xdr:nvCxnSpPr>
        <xdr:cNvPr id="574" name="直線コネクタ 573">
          <a:extLst>
            <a:ext uri="{FF2B5EF4-FFF2-40B4-BE49-F238E27FC236}">
              <a16:creationId xmlns:a16="http://schemas.microsoft.com/office/drawing/2014/main" id="{00000000-0008-0000-0700-00003E020000}"/>
            </a:ext>
          </a:extLst>
        </xdr:cNvPr>
        <xdr:cNvCxnSpPr/>
      </xdr:nvCxnSpPr>
      <xdr:spPr>
        <a:xfrm>
          <a:off x="12446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21970</xdr:rowOff>
    </xdr:from>
    <xdr:ext cx="595419" cy="259045"/>
    <xdr:sp macro="" textlink="">
      <xdr:nvSpPr>
        <xdr:cNvPr id="575" name="テキスト ボックス 574">
          <a:extLst>
            <a:ext uri="{FF2B5EF4-FFF2-40B4-BE49-F238E27FC236}">
              <a16:creationId xmlns:a16="http://schemas.microsoft.com/office/drawing/2014/main" id="{00000000-0008-0000-0700-00003F020000}"/>
            </a:ext>
          </a:extLst>
        </xdr:cNvPr>
        <xdr:cNvSpPr txBox="1"/>
      </xdr:nvSpPr>
      <xdr:spPr>
        <a:xfrm>
          <a:off x="11850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9072</xdr:rowOff>
    </xdr:from>
    <xdr:to>
      <xdr:col>89</xdr:col>
      <xdr:colOff>177800</xdr:colOff>
      <xdr:row>50</xdr:row>
      <xdr:rowOff>9072</xdr:rowOff>
    </xdr:to>
    <xdr:cxnSp macro="">
      <xdr:nvCxnSpPr>
        <xdr:cNvPr id="576" name="直線コネクタ 575">
          <a:extLst>
            <a:ext uri="{FF2B5EF4-FFF2-40B4-BE49-F238E27FC236}">
              <a16:creationId xmlns:a16="http://schemas.microsoft.com/office/drawing/2014/main" id="{00000000-0008-0000-0700-000040020000}"/>
            </a:ext>
          </a:extLst>
        </xdr:cNvPr>
        <xdr:cNvCxnSpPr/>
      </xdr:nvCxnSpPr>
      <xdr:spPr>
        <a:xfrm>
          <a:off x="12446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38299</xdr:rowOff>
    </xdr:from>
    <xdr:ext cx="595419" cy="259045"/>
    <xdr:sp macro="" textlink="">
      <xdr:nvSpPr>
        <xdr:cNvPr id="577" name="テキスト ボックス 576">
          <a:extLst>
            <a:ext uri="{FF2B5EF4-FFF2-40B4-BE49-F238E27FC236}">
              <a16:creationId xmlns:a16="http://schemas.microsoft.com/office/drawing/2014/main" id="{00000000-0008-0000-0700-000041020000}"/>
            </a:ext>
          </a:extLst>
        </xdr:cNvPr>
        <xdr:cNvSpPr txBox="1"/>
      </xdr:nvSpPr>
      <xdr:spPr>
        <a:xfrm>
          <a:off x="11850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78" name="直線コネクタ 577">
          <a:extLst>
            <a:ext uri="{FF2B5EF4-FFF2-40B4-BE49-F238E27FC236}">
              <a16:creationId xmlns:a16="http://schemas.microsoft.com/office/drawing/2014/main" id="{00000000-0008-0000-0700-000042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79" name="テキスト ボックス 578">
          <a:extLst>
            <a:ext uri="{FF2B5EF4-FFF2-40B4-BE49-F238E27FC236}">
              <a16:creationId xmlns:a16="http://schemas.microsoft.com/office/drawing/2014/main" id="{00000000-0008-0000-0700-000043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80" name="教育費グラフ枠">
          <a:extLst>
            <a:ext uri="{FF2B5EF4-FFF2-40B4-BE49-F238E27FC236}">
              <a16:creationId xmlns:a16="http://schemas.microsoft.com/office/drawing/2014/main" id="{00000000-0008-0000-0700-000044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49</xdr:row>
      <xdr:rowOff>113052</xdr:rowOff>
    </xdr:from>
    <xdr:to>
      <xdr:col>85</xdr:col>
      <xdr:colOff>126364</xdr:colOff>
      <xdr:row>59</xdr:row>
      <xdr:rowOff>30766</xdr:rowOff>
    </xdr:to>
    <xdr:cxnSp macro="">
      <xdr:nvCxnSpPr>
        <xdr:cNvPr id="581" name="直線コネクタ 580">
          <a:extLst>
            <a:ext uri="{FF2B5EF4-FFF2-40B4-BE49-F238E27FC236}">
              <a16:creationId xmlns:a16="http://schemas.microsoft.com/office/drawing/2014/main" id="{00000000-0008-0000-0700-000045020000}"/>
            </a:ext>
          </a:extLst>
        </xdr:cNvPr>
        <xdr:cNvCxnSpPr/>
      </xdr:nvCxnSpPr>
      <xdr:spPr>
        <a:xfrm flipV="1">
          <a:off x="16317595" y="8514102"/>
          <a:ext cx="1269" cy="16322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59</xdr:row>
      <xdr:rowOff>34593</xdr:rowOff>
    </xdr:from>
    <xdr:ext cx="534377" cy="259045"/>
    <xdr:sp macro="" textlink="">
      <xdr:nvSpPr>
        <xdr:cNvPr id="582" name="教育費最小値テキスト">
          <a:extLst>
            <a:ext uri="{FF2B5EF4-FFF2-40B4-BE49-F238E27FC236}">
              <a16:creationId xmlns:a16="http://schemas.microsoft.com/office/drawing/2014/main" id="{00000000-0008-0000-0700-000046020000}"/>
            </a:ext>
          </a:extLst>
        </xdr:cNvPr>
        <xdr:cNvSpPr txBox="1"/>
      </xdr:nvSpPr>
      <xdr:spPr>
        <a:xfrm>
          <a:off x="16370300" y="101501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36,257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59</xdr:row>
      <xdr:rowOff>30766</xdr:rowOff>
    </xdr:from>
    <xdr:to>
      <xdr:col>86</xdr:col>
      <xdr:colOff>25400</xdr:colOff>
      <xdr:row>59</xdr:row>
      <xdr:rowOff>30766</xdr:rowOff>
    </xdr:to>
    <xdr:cxnSp macro="">
      <xdr:nvCxnSpPr>
        <xdr:cNvPr id="583" name="直線コネクタ 582">
          <a:extLst>
            <a:ext uri="{FF2B5EF4-FFF2-40B4-BE49-F238E27FC236}">
              <a16:creationId xmlns:a16="http://schemas.microsoft.com/office/drawing/2014/main" id="{00000000-0008-0000-0700-000047020000}"/>
            </a:ext>
          </a:extLst>
        </xdr:cNvPr>
        <xdr:cNvCxnSpPr/>
      </xdr:nvCxnSpPr>
      <xdr:spPr>
        <a:xfrm>
          <a:off x="16230600" y="101463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48</xdr:row>
      <xdr:rowOff>59729</xdr:rowOff>
    </xdr:from>
    <xdr:ext cx="599010" cy="259045"/>
    <xdr:sp macro="" textlink="">
      <xdr:nvSpPr>
        <xdr:cNvPr id="584" name="教育費最大値テキスト">
          <a:extLst>
            <a:ext uri="{FF2B5EF4-FFF2-40B4-BE49-F238E27FC236}">
              <a16:creationId xmlns:a16="http://schemas.microsoft.com/office/drawing/2014/main" id="{00000000-0008-0000-0700-000048020000}"/>
            </a:ext>
          </a:extLst>
        </xdr:cNvPr>
        <xdr:cNvSpPr txBox="1"/>
      </xdr:nvSpPr>
      <xdr:spPr>
        <a:xfrm>
          <a:off x="16370300" y="82893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186,198</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49</xdr:row>
      <xdr:rowOff>113052</xdr:rowOff>
    </xdr:from>
    <xdr:to>
      <xdr:col>86</xdr:col>
      <xdr:colOff>25400</xdr:colOff>
      <xdr:row>49</xdr:row>
      <xdr:rowOff>113052</xdr:rowOff>
    </xdr:to>
    <xdr:cxnSp macro="">
      <xdr:nvCxnSpPr>
        <xdr:cNvPr id="585" name="直線コネクタ 584">
          <a:extLst>
            <a:ext uri="{FF2B5EF4-FFF2-40B4-BE49-F238E27FC236}">
              <a16:creationId xmlns:a16="http://schemas.microsoft.com/office/drawing/2014/main" id="{00000000-0008-0000-0700-000049020000}"/>
            </a:ext>
          </a:extLst>
        </xdr:cNvPr>
        <xdr:cNvCxnSpPr/>
      </xdr:nvCxnSpPr>
      <xdr:spPr>
        <a:xfrm>
          <a:off x="16230600" y="85141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130436</xdr:rowOff>
    </xdr:from>
    <xdr:to>
      <xdr:col>85</xdr:col>
      <xdr:colOff>127000</xdr:colOff>
      <xdr:row>57</xdr:row>
      <xdr:rowOff>29123</xdr:rowOff>
    </xdr:to>
    <xdr:cxnSp macro="">
      <xdr:nvCxnSpPr>
        <xdr:cNvPr id="586" name="直線コネクタ 585">
          <a:extLst>
            <a:ext uri="{FF2B5EF4-FFF2-40B4-BE49-F238E27FC236}">
              <a16:creationId xmlns:a16="http://schemas.microsoft.com/office/drawing/2014/main" id="{00000000-0008-0000-0700-00004A020000}"/>
            </a:ext>
          </a:extLst>
        </xdr:cNvPr>
        <xdr:cNvCxnSpPr/>
      </xdr:nvCxnSpPr>
      <xdr:spPr>
        <a:xfrm flipV="1">
          <a:off x="15481300" y="9388736"/>
          <a:ext cx="838200" cy="4130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56</xdr:row>
      <xdr:rowOff>98438</xdr:rowOff>
    </xdr:from>
    <xdr:ext cx="534377" cy="259045"/>
    <xdr:sp macro="" textlink="">
      <xdr:nvSpPr>
        <xdr:cNvPr id="587" name="教育費平均値テキスト">
          <a:extLst>
            <a:ext uri="{FF2B5EF4-FFF2-40B4-BE49-F238E27FC236}">
              <a16:creationId xmlns:a16="http://schemas.microsoft.com/office/drawing/2014/main" id="{00000000-0008-0000-0700-00004B020000}"/>
            </a:ext>
          </a:extLst>
        </xdr:cNvPr>
        <xdr:cNvSpPr txBox="1"/>
      </xdr:nvSpPr>
      <xdr:spPr>
        <a:xfrm>
          <a:off x="16370300" y="969963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120011</xdr:rowOff>
    </xdr:from>
    <xdr:to>
      <xdr:col>85</xdr:col>
      <xdr:colOff>177800</xdr:colOff>
      <xdr:row>57</xdr:row>
      <xdr:rowOff>50161</xdr:rowOff>
    </xdr:to>
    <xdr:sp macro="" textlink="">
      <xdr:nvSpPr>
        <xdr:cNvPr id="588" name="フローチャート: 判断 587">
          <a:extLst>
            <a:ext uri="{FF2B5EF4-FFF2-40B4-BE49-F238E27FC236}">
              <a16:creationId xmlns:a16="http://schemas.microsoft.com/office/drawing/2014/main" id="{00000000-0008-0000-0700-00004C020000}"/>
            </a:ext>
          </a:extLst>
        </xdr:cNvPr>
        <xdr:cNvSpPr/>
      </xdr:nvSpPr>
      <xdr:spPr>
        <a:xfrm>
          <a:off x="16268700" y="97212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56</xdr:row>
      <xdr:rowOff>84074</xdr:rowOff>
    </xdr:from>
    <xdr:to>
      <xdr:col>81</xdr:col>
      <xdr:colOff>50800</xdr:colOff>
      <xdr:row>57</xdr:row>
      <xdr:rowOff>29123</xdr:rowOff>
    </xdr:to>
    <xdr:cxnSp macro="">
      <xdr:nvCxnSpPr>
        <xdr:cNvPr id="589" name="直線コネクタ 588">
          <a:extLst>
            <a:ext uri="{FF2B5EF4-FFF2-40B4-BE49-F238E27FC236}">
              <a16:creationId xmlns:a16="http://schemas.microsoft.com/office/drawing/2014/main" id="{00000000-0008-0000-0700-00004D020000}"/>
            </a:ext>
          </a:extLst>
        </xdr:cNvPr>
        <xdr:cNvCxnSpPr/>
      </xdr:nvCxnSpPr>
      <xdr:spPr>
        <a:xfrm>
          <a:off x="14592300" y="9685274"/>
          <a:ext cx="889000" cy="1164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57</xdr:row>
      <xdr:rowOff>27189</xdr:rowOff>
    </xdr:from>
    <xdr:to>
      <xdr:col>81</xdr:col>
      <xdr:colOff>101600</xdr:colOff>
      <xdr:row>57</xdr:row>
      <xdr:rowOff>128789</xdr:rowOff>
    </xdr:to>
    <xdr:sp macro="" textlink="">
      <xdr:nvSpPr>
        <xdr:cNvPr id="590" name="フローチャート: 判断 589">
          <a:extLst>
            <a:ext uri="{FF2B5EF4-FFF2-40B4-BE49-F238E27FC236}">
              <a16:creationId xmlns:a16="http://schemas.microsoft.com/office/drawing/2014/main" id="{00000000-0008-0000-0700-00004E020000}"/>
            </a:ext>
          </a:extLst>
        </xdr:cNvPr>
        <xdr:cNvSpPr/>
      </xdr:nvSpPr>
      <xdr:spPr>
        <a:xfrm>
          <a:off x="15430500" y="97998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57</xdr:row>
      <xdr:rowOff>119916</xdr:rowOff>
    </xdr:from>
    <xdr:ext cx="534377"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5214111" y="98925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56</xdr:row>
      <xdr:rowOff>84074</xdr:rowOff>
    </xdr:from>
    <xdr:to>
      <xdr:col>76</xdr:col>
      <xdr:colOff>114300</xdr:colOff>
      <xdr:row>56</xdr:row>
      <xdr:rowOff>140604</xdr:rowOff>
    </xdr:to>
    <xdr:cxnSp macro="">
      <xdr:nvCxnSpPr>
        <xdr:cNvPr id="592" name="直線コネクタ 591">
          <a:extLst>
            <a:ext uri="{FF2B5EF4-FFF2-40B4-BE49-F238E27FC236}">
              <a16:creationId xmlns:a16="http://schemas.microsoft.com/office/drawing/2014/main" id="{00000000-0008-0000-0700-000050020000}"/>
            </a:ext>
          </a:extLst>
        </xdr:cNvPr>
        <xdr:cNvCxnSpPr/>
      </xdr:nvCxnSpPr>
      <xdr:spPr>
        <a:xfrm flipV="1">
          <a:off x="13703300" y="9685274"/>
          <a:ext cx="889000" cy="565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23716</xdr:rowOff>
    </xdr:from>
    <xdr:to>
      <xdr:col>76</xdr:col>
      <xdr:colOff>165100</xdr:colOff>
      <xdr:row>57</xdr:row>
      <xdr:rowOff>125316</xdr:rowOff>
    </xdr:to>
    <xdr:sp macro="" textlink="">
      <xdr:nvSpPr>
        <xdr:cNvPr id="593" name="フローチャート: 判断 592">
          <a:extLst>
            <a:ext uri="{FF2B5EF4-FFF2-40B4-BE49-F238E27FC236}">
              <a16:creationId xmlns:a16="http://schemas.microsoft.com/office/drawing/2014/main" id="{00000000-0008-0000-0700-000051020000}"/>
            </a:ext>
          </a:extLst>
        </xdr:cNvPr>
        <xdr:cNvSpPr/>
      </xdr:nvSpPr>
      <xdr:spPr>
        <a:xfrm>
          <a:off x="14541500" y="97963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57</xdr:row>
      <xdr:rowOff>116443</xdr:rowOff>
    </xdr:from>
    <xdr:ext cx="534377" cy="259045"/>
    <xdr:sp macro="" textlink="">
      <xdr:nvSpPr>
        <xdr:cNvPr id="594" name="テキスト ボックス 593">
          <a:extLst>
            <a:ext uri="{FF2B5EF4-FFF2-40B4-BE49-F238E27FC236}">
              <a16:creationId xmlns:a16="http://schemas.microsoft.com/office/drawing/2014/main" id="{00000000-0008-0000-0700-000052020000}"/>
            </a:ext>
          </a:extLst>
        </xdr:cNvPr>
        <xdr:cNvSpPr txBox="1"/>
      </xdr:nvSpPr>
      <xdr:spPr>
        <a:xfrm>
          <a:off x="14325111" y="98890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63,738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56</xdr:row>
      <xdr:rowOff>80547</xdr:rowOff>
    </xdr:from>
    <xdr:to>
      <xdr:col>71</xdr:col>
      <xdr:colOff>177800</xdr:colOff>
      <xdr:row>56</xdr:row>
      <xdr:rowOff>140604</xdr:rowOff>
    </xdr:to>
    <xdr:cxnSp macro="">
      <xdr:nvCxnSpPr>
        <xdr:cNvPr id="595" name="直線コネクタ 594">
          <a:extLst>
            <a:ext uri="{FF2B5EF4-FFF2-40B4-BE49-F238E27FC236}">
              <a16:creationId xmlns:a16="http://schemas.microsoft.com/office/drawing/2014/main" id="{00000000-0008-0000-0700-000053020000}"/>
            </a:ext>
          </a:extLst>
        </xdr:cNvPr>
        <xdr:cNvCxnSpPr/>
      </xdr:nvCxnSpPr>
      <xdr:spPr>
        <a:xfrm>
          <a:off x="12814300" y="9681747"/>
          <a:ext cx="889000" cy="600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18894</xdr:rowOff>
    </xdr:from>
    <xdr:to>
      <xdr:col>72</xdr:col>
      <xdr:colOff>38100</xdr:colOff>
      <xdr:row>57</xdr:row>
      <xdr:rowOff>120494</xdr:rowOff>
    </xdr:to>
    <xdr:sp macro="" textlink="">
      <xdr:nvSpPr>
        <xdr:cNvPr id="596" name="フローチャート: 判断 595">
          <a:extLst>
            <a:ext uri="{FF2B5EF4-FFF2-40B4-BE49-F238E27FC236}">
              <a16:creationId xmlns:a16="http://schemas.microsoft.com/office/drawing/2014/main" id="{00000000-0008-0000-0700-000054020000}"/>
            </a:ext>
          </a:extLst>
        </xdr:cNvPr>
        <xdr:cNvSpPr/>
      </xdr:nvSpPr>
      <xdr:spPr>
        <a:xfrm>
          <a:off x="13652500" y="9791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57</xdr:row>
      <xdr:rowOff>111621</xdr:rowOff>
    </xdr:from>
    <xdr:ext cx="534377" cy="259045"/>
    <xdr:sp macro="" textlink="">
      <xdr:nvSpPr>
        <xdr:cNvPr id="597" name="テキスト ボックス 596">
          <a:extLst>
            <a:ext uri="{FF2B5EF4-FFF2-40B4-BE49-F238E27FC236}">
              <a16:creationId xmlns:a16="http://schemas.microsoft.com/office/drawing/2014/main" id="{00000000-0008-0000-0700-000055020000}"/>
            </a:ext>
          </a:extLst>
        </xdr:cNvPr>
        <xdr:cNvSpPr txBox="1"/>
      </xdr:nvSpPr>
      <xdr:spPr>
        <a:xfrm>
          <a:off x="13436111" y="98842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119402</xdr:rowOff>
    </xdr:from>
    <xdr:to>
      <xdr:col>67</xdr:col>
      <xdr:colOff>101600</xdr:colOff>
      <xdr:row>57</xdr:row>
      <xdr:rowOff>49552</xdr:rowOff>
    </xdr:to>
    <xdr:sp macro="" textlink="">
      <xdr:nvSpPr>
        <xdr:cNvPr id="598" name="フローチャート: 判断 597">
          <a:extLst>
            <a:ext uri="{FF2B5EF4-FFF2-40B4-BE49-F238E27FC236}">
              <a16:creationId xmlns:a16="http://schemas.microsoft.com/office/drawing/2014/main" id="{00000000-0008-0000-0700-000056020000}"/>
            </a:ext>
          </a:extLst>
        </xdr:cNvPr>
        <xdr:cNvSpPr/>
      </xdr:nvSpPr>
      <xdr:spPr>
        <a:xfrm>
          <a:off x="12763500" y="97206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57</xdr:row>
      <xdr:rowOff>40679</xdr:rowOff>
    </xdr:from>
    <xdr:ext cx="534377" cy="259045"/>
    <xdr:sp macro="" textlink="">
      <xdr:nvSpPr>
        <xdr:cNvPr id="599" name="テキスト ボックス 598">
          <a:extLst>
            <a:ext uri="{FF2B5EF4-FFF2-40B4-BE49-F238E27FC236}">
              <a16:creationId xmlns:a16="http://schemas.microsoft.com/office/drawing/2014/main" id="{00000000-0008-0000-0700-000057020000}"/>
            </a:ext>
          </a:extLst>
        </xdr:cNvPr>
        <xdr:cNvSpPr txBox="1"/>
      </xdr:nvSpPr>
      <xdr:spPr>
        <a:xfrm>
          <a:off x="12547111" y="98133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70,698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600" name="テキスト ボックス 599">
          <a:extLst>
            <a:ext uri="{FF2B5EF4-FFF2-40B4-BE49-F238E27FC236}">
              <a16:creationId xmlns:a16="http://schemas.microsoft.com/office/drawing/2014/main" id="{00000000-0008-0000-0700-000058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601" name="テキスト ボックス 600">
          <a:extLst>
            <a:ext uri="{FF2B5EF4-FFF2-40B4-BE49-F238E27FC236}">
              <a16:creationId xmlns:a16="http://schemas.microsoft.com/office/drawing/2014/main" id="{00000000-0008-0000-0700-000059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602" name="テキスト ボックス 601">
          <a:extLst>
            <a:ext uri="{FF2B5EF4-FFF2-40B4-BE49-F238E27FC236}">
              <a16:creationId xmlns:a16="http://schemas.microsoft.com/office/drawing/2014/main" id="{00000000-0008-0000-0700-00005A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603" name="テキスト ボックス 602">
          <a:extLst>
            <a:ext uri="{FF2B5EF4-FFF2-40B4-BE49-F238E27FC236}">
              <a16:creationId xmlns:a16="http://schemas.microsoft.com/office/drawing/2014/main" id="{00000000-0008-0000-0700-00005B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604" name="テキスト ボックス 603">
          <a:extLst>
            <a:ext uri="{FF2B5EF4-FFF2-40B4-BE49-F238E27FC236}">
              <a16:creationId xmlns:a16="http://schemas.microsoft.com/office/drawing/2014/main" id="{00000000-0008-0000-0700-00005C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79636</xdr:rowOff>
    </xdr:from>
    <xdr:to>
      <xdr:col>85</xdr:col>
      <xdr:colOff>177800</xdr:colOff>
      <xdr:row>55</xdr:row>
      <xdr:rowOff>9786</xdr:rowOff>
    </xdr:to>
    <xdr:sp macro="" textlink="">
      <xdr:nvSpPr>
        <xdr:cNvPr id="605" name="楕円 604">
          <a:extLst>
            <a:ext uri="{FF2B5EF4-FFF2-40B4-BE49-F238E27FC236}">
              <a16:creationId xmlns:a16="http://schemas.microsoft.com/office/drawing/2014/main" id="{00000000-0008-0000-0700-00005D020000}"/>
            </a:ext>
          </a:extLst>
        </xdr:cNvPr>
        <xdr:cNvSpPr/>
      </xdr:nvSpPr>
      <xdr:spPr>
        <a:xfrm>
          <a:off x="16268700" y="93379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102513</xdr:rowOff>
    </xdr:from>
    <xdr:ext cx="599010" cy="259045"/>
    <xdr:sp macro="" textlink="">
      <xdr:nvSpPr>
        <xdr:cNvPr id="606" name="教育費該当値テキスト">
          <a:extLst>
            <a:ext uri="{FF2B5EF4-FFF2-40B4-BE49-F238E27FC236}">
              <a16:creationId xmlns:a16="http://schemas.microsoft.com/office/drawing/2014/main" id="{00000000-0008-0000-0700-00005E020000}"/>
            </a:ext>
          </a:extLst>
        </xdr:cNvPr>
        <xdr:cNvSpPr txBox="1"/>
      </xdr:nvSpPr>
      <xdr:spPr>
        <a:xfrm>
          <a:off x="16370300" y="91893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105,851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56</xdr:row>
      <xdr:rowOff>149773</xdr:rowOff>
    </xdr:from>
    <xdr:to>
      <xdr:col>81</xdr:col>
      <xdr:colOff>101600</xdr:colOff>
      <xdr:row>57</xdr:row>
      <xdr:rowOff>79923</xdr:rowOff>
    </xdr:to>
    <xdr:sp macro="" textlink="">
      <xdr:nvSpPr>
        <xdr:cNvPr id="607" name="楕円 606">
          <a:extLst>
            <a:ext uri="{FF2B5EF4-FFF2-40B4-BE49-F238E27FC236}">
              <a16:creationId xmlns:a16="http://schemas.microsoft.com/office/drawing/2014/main" id="{00000000-0008-0000-0700-00005F020000}"/>
            </a:ext>
          </a:extLst>
        </xdr:cNvPr>
        <xdr:cNvSpPr/>
      </xdr:nvSpPr>
      <xdr:spPr>
        <a:xfrm>
          <a:off x="15430500" y="97509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55</xdr:row>
      <xdr:rowOff>96450</xdr:rowOff>
    </xdr:from>
    <xdr:ext cx="534377" cy="259045"/>
    <xdr:sp macro="" textlink="">
      <xdr:nvSpPr>
        <xdr:cNvPr id="608" name="テキスト ボックス 607">
          <a:extLst>
            <a:ext uri="{FF2B5EF4-FFF2-40B4-BE49-F238E27FC236}">
              <a16:creationId xmlns:a16="http://schemas.microsoft.com/office/drawing/2014/main" id="{00000000-0008-0000-0700-000060020000}"/>
            </a:ext>
          </a:extLst>
        </xdr:cNvPr>
        <xdr:cNvSpPr txBox="1"/>
      </xdr:nvSpPr>
      <xdr:spPr>
        <a:xfrm>
          <a:off x="15214111" y="95262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67,908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56</xdr:row>
      <xdr:rowOff>33274</xdr:rowOff>
    </xdr:from>
    <xdr:to>
      <xdr:col>76</xdr:col>
      <xdr:colOff>165100</xdr:colOff>
      <xdr:row>56</xdr:row>
      <xdr:rowOff>134874</xdr:rowOff>
    </xdr:to>
    <xdr:sp macro="" textlink="">
      <xdr:nvSpPr>
        <xdr:cNvPr id="609" name="楕円 608">
          <a:extLst>
            <a:ext uri="{FF2B5EF4-FFF2-40B4-BE49-F238E27FC236}">
              <a16:creationId xmlns:a16="http://schemas.microsoft.com/office/drawing/2014/main" id="{00000000-0008-0000-0700-000061020000}"/>
            </a:ext>
          </a:extLst>
        </xdr:cNvPr>
        <xdr:cNvSpPr/>
      </xdr:nvSpPr>
      <xdr:spPr>
        <a:xfrm>
          <a:off x="14541500" y="96344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54</xdr:row>
      <xdr:rowOff>151401</xdr:rowOff>
    </xdr:from>
    <xdr:ext cx="534377" cy="259045"/>
    <xdr:sp macro="" textlink="">
      <xdr:nvSpPr>
        <xdr:cNvPr id="610" name="テキスト ボックス 609">
          <a:extLst>
            <a:ext uri="{FF2B5EF4-FFF2-40B4-BE49-F238E27FC236}">
              <a16:creationId xmlns:a16="http://schemas.microsoft.com/office/drawing/2014/main" id="{00000000-0008-0000-0700-000062020000}"/>
            </a:ext>
          </a:extLst>
        </xdr:cNvPr>
        <xdr:cNvSpPr txBox="1"/>
      </xdr:nvSpPr>
      <xdr:spPr>
        <a:xfrm>
          <a:off x="14325111" y="94097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78,610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56</xdr:row>
      <xdr:rowOff>89804</xdr:rowOff>
    </xdr:from>
    <xdr:to>
      <xdr:col>72</xdr:col>
      <xdr:colOff>38100</xdr:colOff>
      <xdr:row>57</xdr:row>
      <xdr:rowOff>19954</xdr:rowOff>
    </xdr:to>
    <xdr:sp macro="" textlink="">
      <xdr:nvSpPr>
        <xdr:cNvPr id="611" name="楕円 610">
          <a:extLst>
            <a:ext uri="{FF2B5EF4-FFF2-40B4-BE49-F238E27FC236}">
              <a16:creationId xmlns:a16="http://schemas.microsoft.com/office/drawing/2014/main" id="{00000000-0008-0000-0700-000063020000}"/>
            </a:ext>
          </a:extLst>
        </xdr:cNvPr>
        <xdr:cNvSpPr/>
      </xdr:nvSpPr>
      <xdr:spPr>
        <a:xfrm>
          <a:off x="13652500" y="96910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55</xdr:row>
      <xdr:rowOff>36481</xdr:rowOff>
    </xdr:from>
    <xdr:ext cx="534377" cy="259045"/>
    <xdr:sp macro="" textlink="">
      <xdr:nvSpPr>
        <xdr:cNvPr id="612" name="テキスト ボックス 611">
          <a:extLst>
            <a:ext uri="{FF2B5EF4-FFF2-40B4-BE49-F238E27FC236}">
              <a16:creationId xmlns:a16="http://schemas.microsoft.com/office/drawing/2014/main" id="{00000000-0008-0000-0700-000064020000}"/>
            </a:ext>
          </a:extLst>
        </xdr:cNvPr>
        <xdr:cNvSpPr txBox="1"/>
      </xdr:nvSpPr>
      <xdr:spPr>
        <a:xfrm>
          <a:off x="13436111" y="94662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73,417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29747</xdr:rowOff>
    </xdr:from>
    <xdr:to>
      <xdr:col>67</xdr:col>
      <xdr:colOff>101600</xdr:colOff>
      <xdr:row>56</xdr:row>
      <xdr:rowOff>131347</xdr:rowOff>
    </xdr:to>
    <xdr:sp macro="" textlink="">
      <xdr:nvSpPr>
        <xdr:cNvPr id="613" name="楕円 612">
          <a:extLst>
            <a:ext uri="{FF2B5EF4-FFF2-40B4-BE49-F238E27FC236}">
              <a16:creationId xmlns:a16="http://schemas.microsoft.com/office/drawing/2014/main" id="{00000000-0008-0000-0700-000065020000}"/>
            </a:ext>
          </a:extLst>
        </xdr:cNvPr>
        <xdr:cNvSpPr/>
      </xdr:nvSpPr>
      <xdr:spPr>
        <a:xfrm>
          <a:off x="12763500" y="96309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54</xdr:row>
      <xdr:rowOff>147874</xdr:rowOff>
    </xdr:from>
    <xdr:ext cx="534377" cy="259045"/>
    <xdr:sp macro="" textlink="">
      <xdr:nvSpPr>
        <xdr:cNvPr id="614" name="テキスト ボックス 613">
          <a:extLst>
            <a:ext uri="{FF2B5EF4-FFF2-40B4-BE49-F238E27FC236}">
              <a16:creationId xmlns:a16="http://schemas.microsoft.com/office/drawing/2014/main" id="{00000000-0008-0000-0700-000066020000}"/>
            </a:ext>
          </a:extLst>
        </xdr:cNvPr>
        <xdr:cNvSpPr txBox="1"/>
      </xdr:nvSpPr>
      <xdr:spPr>
        <a:xfrm>
          <a:off x="12547111" y="94061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78,934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15" name="正方形/長方形 614">
          <a:extLst>
            <a:ext uri="{FF2B5EF4-FFF2-40B4-BE49-F238E27FC236}">
              <a16:creationId xmlns:a16="http://schemas.microsoft.com/office/drawing/2014/main" id="{00000000-0008-0000-0700-000067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16" name="正方形/長方形 615">
          <a:extLst>
            <a:ext uri="{FF2B5EF4-FFF2-40B4-BE49-F238E27FC236}">
              <a16:creationId xmlns:a16="http://schemas.microsoft.com/office/drawing/2014/main" id="{00000000-0008-0000-0700-000068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17" name="正方形/長方形 616">
          <a:extLst>
            <a:ext uri="{FF2B5EF4-FFF2-40B4-BE49-F238E27FC236}">
              <a16:creationId xmlns:a16="http://schemas.microsoft.com/office/drawing/2014/main" id="{00000000-0008-0000-0700-000069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18" name="正方形/長方形 617">
          <a:extLst>
            <a:ext uri="{FF2B5EF4-FFF2-40B4-BE49-F238E27FC236}">
              <a16:creationId xmlns:a16="http://schemas.microsoft.com/office/drawing/2014/main" id="{00000000-0008-0000-0700-00006A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9" name="正方形/長方形 618">
          <a:extLst>
            <a:ext uri="{FF2B5EF4-FFF2-40B4-BE49-F238E27FC236}">
              <a16:creationId xmlns:a16="http://schemas.microsoft.com/office/drawing/2014/main" id="{00000000-0008-0000-0700-00006B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20" name="正方形/長方形 619">
          <a:extLst>
            <a:ext uri="{FF2B5EF4-FFF2-40B4-BE49-F238E27FC236}">
              <a16:creationId xmlns:a16="http://schemas.microsoft.com/office/drawing/2014/main" id="{00000000-0008-0000-0700-00006C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21" name="正方形/長方形 620">
          <a:extLst>
            <a:ext uri="{FF2B5EF4-FFF2-40B4-BE49-F238E27FC236}">
              <a16:creationId xmlns:a16="http://schemas.microsoft.com/office/drawing/2014/main" id="{00000000-0008-0000-0700-00006D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22" name="正方形/長方形 621">
          <a:extLst>
            <a:ext uri="{FF2B5EF4-FFF2-40B4-BE49-F238E27FC236}">
              <a16:creationId xmlns:a16="http://schemas.microsoft.com/office/drawing/2014/main" id="{00000000-0008-0000-0700-00006E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23" name="テキスト ボックス 622">
          <a:extLst>
            <a:ext uri="{FF2B5EF4-FFF2-40B4-BE49-F238E27FC236}">
              <a16:creationId xmlns:a16="http://schemas.microsoft.com/office/drawing/2014/main" id="{00000000-0008-0000-0700-00006F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24" name="直線コネクタ 623">
          <a:extLst>
            <a:ext uri="{FF2B5EF4-FFF2-40B4-BE49-F238E27FC236}">
              <a16:creationId xmlns:a16="http://schemas.microsoft.com/office/drawing/2014/main" id="{00000000-0008-0000-0700-000070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25" name="直線コネクタ 624">
          <a:extLst>
            <a:ext uri="{FF2B5EF4-FFF2-40B4-BE49-F238E27FC236}">
              <a16:creationId xmlns:a16="http://schemas.microsoft.com/office/drawing/2014/main" id="{00000000-0008-0000-0700-000071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26" name="テキスト ボックス 625">
          <a:extLst>
            <a:ext uri="{FF2B5EF4-FFF2-40B4-BE49-F238E27FC236}">
              <a16:creationId xmlns:a16="http://schemas.microsoft.com/office/drawing/2014/main" id="{00000000-0008-0000-0700-000072020000}"/>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27" name="直線コネクタ 626">
          <a:extLst>
            <a:ext uri="{FF2B5EF4-FFF2-40B4-BE49-F238E27FC236}">
              <a16:creationId xmlns:a16="http://schemas.microsoft.com/office/drawing/2014/main" id="{00000000-0008-0000-0700-000073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76</xdr:row>
      <xdr:rowOff>35577</xdr:rowOff>
    </xdr:from>
    <xdr:ext cx="595419" cy="259045"/>
    <xdr:sp macro="" textlink="">
      <xdr:nvSpPr>
        <xdr:cNvPr id="628" name="テキスト ボックス 627">
          <a:extLst>
            <a:ext uri="{FF2B5EF4-FFF2-40B4-BE49-F238E27FC236}">
              <a16:creationId xmlns:a16="http://schemas.microsoft.com/office/drawing/2014/main" id="{00000000-0008-0000-0700-000074020000}"/>
            </a:ext>
          </a:extLst>
        </xdr:cNvPr>
        <xdr:cNvSpPr txBox="1"/>
      </xdr:nvSpPr>
      <xdr:spPr>
        <a:xfrm>
          <a:off x="11850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29" name="直線コネクタ 628">
          <a:extLst>
            <a:ext uri="{FF2B5EF4-FFF2-40B4-BE49-F238E27FC236}">
              <a16:creationId xmlns:a16="http://schemas.microsoft.com/office/drawing/2014/main" id="{00000000-0008-0000-0700-000075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73</xdr:row>
      <xdr:rowOff>168927</xdr:rowOff>
    </xdr:from>
    <xdr:ext cx="595419" cy="259045"/>
    <xdr:sp macro="" textlink="">
      <xdr:nvSpPr>
        <xdr:cNvPr id="630" name="テキスト ボックス 629">
          <a:extLst>
            <a:ext uri="{FF2B5EF4-FFF2-40B4-BE49-F238E27FC236}">
              <a16:creationId xmlns:a16="http://schemas.microsoft.com/office/drawing/2014/main" id="{00000000-0008-0000-0700-000076020000}"/>
            </a:ext>
          </a:extLst>
        </xdr:cNvPr>
        <xdr:cNvSpPr txBox="1"/>
      </xdr:nvSpPr>
      <xdr:spPr>
        <a:xfrm>
          <a:off x="11850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31" name="直線コネクタ 630">
          <a:extLst>
            <a:ext uri="{FF2B5EF4-FFF2-40B4-BE49-F238E27FC236}">
              <a16:creationId xmlns:a16="http://schemas.microsoft.com/office/drawing/2014/main" id="{00000000-0008-0000-0700-000077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130827</xdr:rowOff>
    </xdr:from>
    <xdr:ext cx="595419" cy="259045"/>
    <xdr:sp macro="" textlink="">
      <xdr:nvSpPr>
        <xdr:cNvPr id="632" name="テキスト ボックス 631">
          <a:extLst>
            <a:ext uri="{FF2B5EF4-FFF2-40B4-BE49-F238E27FC236}">
              <a16:creationId xmlns:a16="http://schemas.microsoft.com/office/drawing/2014/main" id="{00000000-0008-0000-0700-000078020000}"/>
            </a:ext>
          </a:extLst>
        </xdr:cNvPr>
        <xdr:cNvSpPr txBox="1"/>
      </xdr:nvSpPr>
      <xdr:spPr>
        <a:xfrm>
          <a:off x="11850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33" name="直線コネクタ 632">
          <a:extLst>
            <a:ext uri="{FF2B5EF4-FFF2-40B4-BE49-F238E27FC236}">
              <a16:creationId xmlns:a16="http://schemas.microsoft.com/office/drawing/2014/main" id="{00000000-0008-0000-0700-000079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92727</xdr:rowOff>
    </xdr:from>
    <xdr:ext cx="595419" cy="259045"/>
    <xdr:sp macro="" textlink="">
      <xdr:nvSpPr>
        <xdr:cNvPr id="634" name="テキスト ボックス 633">
          <a:extLst>
            <a:ext uri="{FF2B5EF4-FFF2-40B4-BE49-F238E27FC236}">
              <a16:creationId xmlns:a16="http://schemas.microsoft.com/office/drawing/2014/main" id="{00000000-0008-0000-0700-00007A020000}"/>
            </a:ext>
          </a:extLst>
        </xdr:cNvPr>
        <xdr:cNvSpPr txBox="1"/>
      </xdr:nvSpPr>
      <xdr:spPr>
        <a:xfrm>
          <a:off x="11850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35" name="直線コネクタ 634">
          <a:extLst>
            <a:ext uri="{FF2B5EF4-FFF2-40B4-BE49-F238E27FC236}">
              <a16:creationId xmlns:a16="http://schemas.microsoft.com/office/drawing/2014/main" id="{00000000-0008-0000-0700-00007B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36" name="テキスト ボックス 635">
          <a:extLst>
            <a:ext uri="{FF2B5EF4-FFF2-40B4-BE49-F238E27FC236}">
              <a16:creationId xmlns:a16="http://schemas.microsoft.com/office/drawing/2014/main" id="{00000000-0008-0000-0700-00007C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37" name="災害復旧費グラフ枠">
          <a:extLst>
            <a:ext uri="{FF2B5EF4-FFF2-40B4-BE49-F238E27FC236}">
              <a16:creationId xmlns:a16="http://schemas.microsoft.com/office/drawing/2014/main" id="{00000000-0008-0000-0700-00007D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163833</xdr:rowOff>
    </xdr:from>
    <xdr:to>
      <xdr:col>85</xdr:col>
      <xdr:colOff>126364</xdr:colOff>
      <xdr:row>79</xdr:row>
      <xdr:rowOff>44450</xdr:rowOff>
    </xdr:to>
    <xdr:cxnSp macro="">
      <xdr:nvCxnSpPr>
        <xdr:cNvPr id="638" name="直線コネクタ 637">
          <a:extLst>
            <a:ext uri="{FF2B5EF4-FFF2-40B4-BE49-F238E27FC236}">
              <a16:creationId xmlns:a16="http://schemas.microsoft.com/office/drawing/2014/main" id="{00000000-0008-0000-0700-00007E020000}"/>
            </a:ext>
          </a:extLst>
        </xdr:cNvPr>
        <xdr:cNvCxnSpPr/>
      </xdr:nvCxnSpPr>
      <xdr:spPr>
        <a:xfrm flipV="1">
          <a:off x="16317595" y="12165333"/>
          <a:ext cx="1269" cy="14236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59796</xdr:rowOff>
    </xdr:from>
    <xdr:ext cx="249299" cy="259045"/>
    <xdr:sp macro="" textlink="">
      <xdr:nvSpPr>
        <xdr:cNvPr id="639" name="災害復旧費最小値テキスト">
          <a:extLst>
            <a:ext uri="{FF2B5EF4-FFF2-40B4-BE49-F238E27FC236}">
              <a16:creationId xmlns:a16="http://schemas.microsoft.com/office/drawing/2014/main" id="{00000000-0008-0000-0700-00007F020000}"/>
            </a:ext>
          </a:extLst>
        </xdr:cNvPr>
        <xdr:cNvSpPr txBox="1"/>
      </xdr:nvSpPr>
      <xdr:spPr>
        <a:xfrm>
          <a:off x="16370300" y="1360434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44450</xdr:rowOff>
    </xdr:from>
    <xdr:to>
      <xdr:col>86</xdr:col>
      <xdr:colOff>25400</xdr:colOff>
      <xdr:row>79</xdr:row>
      <xdr:rowOff>44450</xdr:rowOff>
    </xdr:to>
    <xdr:cxnSp macro="">
      <xdr:nvCxnSpPr>
        <xdr:cNvPr id="640" name="直線コネクタ 639">
          <a:extLst>
            <a:ext uri="{FF2B5EF4-FFF2-40B4-BE49-F238E27FC236}">
              <a16:creationId xmlns:a16="http://schemas.microsoft.com/office/drawing/2014/main" id="{00000000-0008-0000-0700-000080020000}"/>
            </a:ext>
          </a:extLst>
        </xdr:cNvPr>
        <xdr:cNvCxnSpPr/>
      </xdr:nvCxnSpPr>
      <xdr:spPr>
        <a:xfrm>
          <a:off x="16230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110510</xdr:rowOff>
    </xdr:from>
    <xdr:ext cx="599010" cy="259045"/>
    <xdr:sp macro="" textlink="">
      <xdr:nvSpPr>
        <xdr:cNvPr id="641" name="災害復旧費最大値テキスト">
          <a:extLst>
            <a:ext uri="{FF2B5EF4-FFF2-40B4-BE49-F238E27FC236}">
              <a16:creationId xmlns:a16="http://schemas.microsoft.com/office/drawing/2014/main" id="{00000000-0008-0000-0700-000081020000}"/>
            </a:ext>
          </a:extLst>
        </xdr:cNvPr>
        <xdr:cNvSpPr txBox="1"/>
      </xdr:nvSpPr>
      <xdr:spPr>
        <a:xfrm>
          <a:off x="16370300" y="119405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373,666</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70</xdr:row>
      <xdr:rowOff>163833</xdr:rowOff>
    </xdr:from>
    <xdr:to>
      <xdr:col>86</xdr:col>
      <xdr:colOff>25400</xdr:colOff>
      <xdr:row>70</xdr:row>
      <xdr:rowOff>163833</xdr:rowOff>
    </xdr:to>
    <xdr:cxnSp macro="">
      <xdr:nvCxnSpPr>
        <xdr:cNvPr id="642" name="直線コネクタ 641">
          <a:extLst>
            <a:ext uri="{FF2B5EF4-FFF2-40B4-BE49-F238E27FC236}">
              <a16:creationId xmlns:a16="http://schemas.microsoft.com/office/drawing/2014/main" id="{00000000-0008-0000-0700-000082020000}"/>
            </a:ext>
          </a:extLst>
        </xdr:cNvPr>
        <xdr:cNvCxnSpPr/>
      </xdr:nvCxnSpPr>
      <xdr:spPr>
        <a:xfrm>
          <a:off x="16230600" y="121653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79</xdr:row>
      <xdr:rowOff>39474</xdr:rowOff>
    </xdr:from>
    <xdr:to>
      <xdr:col>85</xdr:col>
      <xdr:colOff>127000</xdr:colOff>
      <xdr:row>79</xdr:row>
      <xdr:rowOff>44450</xdr:rowOff>
    </xdr:to>
    <xdr:cxnSp macro="">
      <xdr:nvCxnSpPr>
        <xdr:cNvPr id="643" name="直線コネクタ 642">
          <a:extLst>
            <a:ext uri="{FF2B5EF4-FFF2-40B4-BE49-F238E27FC236}">
              <a16:creationId xmlns:a16="http://schemas.microsoft.com/office/drawing/2014/main" id="{00000000-0008-0000-0700-000083020000}"/>
            </a:ext>
          </a:extLst>
        </xdr:cNvPr>
        <xdr:cNvCxnSpPr/>
      </xdr:nvCxnSpPr>
      <xdr:spPr>
        <a:xfrm flipV="1">
          <a:off x="15481300" y="13584024"/>
          <a:ext cx="838200" cy="49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148696</xdr:rowOff>
    </xdr:from>
    <xdr:ext cx="534377" cy="259045"/>
    <xdr:sp macro="" textlink="">
      <xdr:nvSpPr>
        <xdr:cNvPr id="644" name="災害復旧費平均値テキスト">
          <a:extLst>
            <a:ext uri="{FF2B5EF4-FFF2-40B4-BE49-F238E27FC236}">
              <a16:creationId xmlns:a16="http://schemas.microsoft.com/office/drawing/2014/main" id="{00000000-0008-0000-0700-000084020000}"/>
            </a:ext>
          </a:extLst>
        </xdr:cNvPr>
        <xdr:cNvSpPr txBox="1"/>
      </xdr:nvSpPr>
      <xdr:spPr>
        <a:xfrm>
          <a:off x="16370300" y="1335034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10,310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125819</xdr:rowOff>
    </xdr:from>
    <xdr:to>
      <xdr:col>85</xdr:col>
      <xdr:colOff>177800</xdr:colOff>
      <xdr:row>79</xdr:row>
      <xdr:rowOff>55969</xdr:rowOff>
    </xdr:to>
    <xdr:sp macro="" textlink="">
      <xdr:nvSpPr>
        <xdr:cNvPr id="645" name="フローチャート: 判断 644">
          <a:extLst>
            <a:ext uri="{FF2B5EF4-FFF2-40B4-BE49-F238E27FC236}">
              <a16:creationId xmlns:a16="http://schemas.microsoft.com/office/drawing/2014/main" id="{00000000-0008-0000-0700-000085020000}"/>
            </a:ext>
          </a:extLst>
        </xdr:cNvPr>
        <xdr:cNvSpPr/>
      </xdr:nvSpPr>
      <xdr:spPr>
        <a:xfrm>
          <a:off x="16268700" y="134989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44207</xdr:rowOff>
    </xdr:from>
    <xdr:to>
      <xdr:col>81</xdr:col>
      <xdr:colOff>50800</xdr:colOff>
      <xdr:row>79</xdr:row>
      <xdr:rowOff>44450</xdr:rowOff>
    </xdr:to>
    <xdr:cxnSp macro="">
      <xdr:nvCxnSpPr>
        <xdr:cNvPr id="646" name="直線コネクタ 645">
          <a:extLst>
            <a:ext uri="{FF2B5EF4-FFF2-40B4-BE49-F238E27FC236}">
              <a16:creationId xmlns:a16="http://schemas.microsoft.com/office/drawing/2014/main" id="{00000000-0008-0000-0700-000086020000}"/>
            </a:ext>
          </a:extLst>
        </xdr:cNvPr>
        <xdr:cNvCxnSpPr/>
      </xdr:nvCxnSpPr>
      <xdr:spPr>
        <a:xfrm>
          <a:off x="14592300" y="13588757"/>
          <a:ext cx="889000" cy="2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144469</xdr:rowOff>
    </xdr:from>
    <xdr:to>
      <xdr:col>81</xdr:col>
      <xdr:colOff>101600</xdr:colOff>
      <xdr:row>79</xdr:row>
      <xdr:rowOff>74619</xdr:rowOff>
    </xdr:to>
    <xdr:sp macro="" textlink="">
      <xdr:nvSpPr>
        <xdr:cNvPr id="647" name="フローチャート: 判断 646">
          <a:extLst>
            <a:ext uri="{FF2B5EF4-FFF2-40B4-BE49-F238E27FC236}">
              <a16:creationId xmlns:a16="http://schemas.microsoft.com/office/drawing/2014/main" id="{00000000-0008-0000-0700-000087020000}"/>
            </a:ext>
          </a:extLst>
        </xdr:cNvPr>
        <xdr:cNvSpPr/>
      </xdr:nvSpPr>
      <xdr:spPr>
        <a:xfrm>
          <a:off x="15430500" y="135175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77</xdr:row>
      <xdr:rowOff>91146</xdr:rowOff>
    </xdr:from>
    <xdr:ext cx="469744" cy="259045"/>
    <xdr:sp macro="" textlink="">
      <xdr:nvSpPr>
        <xdr:cNvPr id="648" name="テキスト ボックス 647">
          <a:extLst>
            <a:ext uri="{FF2B5EF4-FFF2-40B4-BE49-F238E27FC236}">
              <a16:creationId xmlns:a16="http://schemas.microsoft.com/office/drawing/2014/main" id="{00000000-0008-0000-0700-000088020000}"/>
            </a:ext>
          </a:extLst>
        </xdr:cNvPr>
        <xdr:cNvSpPr txBox="1"/>
      </xdr:nvSpPr>
      <xdr:spPr>
        <a:xfrm>
          <a:off x="15246428" y="132927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79</xdr:row>
      <xdr:rowOff>41580</xdr:rowOff>
    </xdr:from>
    <xdr:to>
      <xdr:col>76</xdr:col>
      <xdr:colOff>114300</xdr:colOff>
      <xdr:row>79</xdr:row>
      <xdr:rowOff>44207</xdr:rowOff>
    </xdr:to>
    <xdr:cxnSp macro="">
      <xdr:nvCxnSpPr>
        <xdr:cNvPr id="649" name="直線コネクタ 648">
          <a:extLst>
            <a:ext uri="{FF2B5EF4-FFF2-40B4-BE49-F238E27FC236}">
              <a16:creationId xmlns:a16="http://schemas.microsoft.com/office/drawing/2014/main" id="{00000000-0008-0000-0700-000089020000}"/>
            </a:ext>
          </a:extLst>
        </xdr:cNvPr>
        <xdr:cNvCxnSpPr/>
      </xdr:nvCxnSpPr>
      <xdr:spPr>
        <a:xfrm>
          <a:off x="13703300" y="13586130"/>
          <a:ext cx="889000" cy="26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148196</xdr:rowOff>
    </xdr:from>
    <xdr:to>
      <xdr:col>76</xdr:col>
      <xdr:colOff>165100</xdr:colOff>
      <xdr:row>79</xdr:row>
      <xdr:rowOff>78346</xdr:rowOff>
    </xdr:to>
    <xdr:sp macro="" textlink="">
      <xdr:nvSpPr>
        <xdr:cNvPr id="650" name="フローチャート: 判断 649">
          <a:extLst>
            <a:ext uri="{FF2B5EF4-FFF2-40B4-BE49-F238E27FC236}">
              <a16:creationId xmlns:a16="http://schemas.microsoft.com/office/drawing/2014/main" id="{00000000-0008-0000-0700-00008A020000}"/>
            </a:ext>
          </a:extLst>
        </xdr:cNvPr>
        <xdr:cNvSpPr/>
      </xdr:nvSpPr>
      <xdr:spPr>
        <a:xfrm>
          <a:off x="14541500" y="135212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77</xdr:row>
      <xdr:rowOff>94873</xdr:rowOff>
    </xdr:from>
    <xdr:ext cx="469744" cy="259045"/>
    <xdr:sp macro="" textlink="">
      <xdr:nvSpPr>
        <xdr:cNvPr id="651" name="テキスト ボックス 650">
          <a:extLst>
            <a:ext uri="{FF2B5EF4-FFF2-40B4-BE49-F238E27FC236}">
              <a16:creationId xmlns:a16="http://schemas.microsoft.com/office/drawing/2014/main" id="{00000000-0008-0000-0700-00008B020000}"/>
            </a:ext>
          </a:extLst>
        </xdr:cNvPr>
        <xdr:cNvSpPr txBox="1"/>
      </xdr:nvSpPr>
      <xdr:spPr>
        <a:xfrm>
          <a:off x="14357428" y="132965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79</xdr:row>
      <xdr:rowOff>41580</xdr:rowOff>
    </xdr:from>
    <xdr:to>
      <xdr:col>71</xdr:col>
      <xdr:colOff>177800</xdr:colOff>
      <xdr:row>79</xdr:row>
      <xdr:rowOff>44450</xdr:rowOff>
    </xdr:to>
    <xdr:cxnSp macro="">
      <xdr:nvCxnSpPr>
        <xdr:cNvPr id="652" name="直線コネクタ 651">
          <a:extLst>
            <a:ext uri="{FF2B5EF4-FFF2-40B4-BE49-F238E27FC236}">
              <a16:creationId xmlns:a16="http://schemas.microsoft.com/office/drawing/2014/main" id="{00000000-0008-0000-0700-00008C020000}"/>
            </a:ext>
          </a:extLst>
        </xdr:cNvPr>
        <xdr:cNvCxnSpPr/>
      </xdr:nvCxnSpPr>
      <xdr:spPr>
        <a:xfrm flipV="1">
          <a:off x="12814300" y="13586130"/>
          <a:ext cx="889000" cy="28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151772</xdr:rowOff>
    </xdr:from>
    <xdr:to>
      <xdr:col>72</xdr:col>
      <xdr:colOff>38100</xdr:colOff>
      <xdr:row>79</xdr:row>
      <xdr:rowOff>81922</xdr:rowOff>
    </xdr:to>
    <xdr:sp macro="" textlink="">
      <xdr:nvSpPr>
        <xdr:cNvPr id="653" name="フローチャート: 判断 652">
          <a:extLst>
            <a:ext uri="{FF2B5EF4-FFF2-40B4-BE49-F238E27FC236}">
              <a16:creationId xmlns:a16="http://schemas.microsoft.com/office/drawing/2014/main" id="{00000000-0008-0000-0700-00008D020000}"/>
            </a:ext>
          </a:extLst>
        </xdr:cNvPr>
        <xdr:cNvSpPr/>
      </xdr:nvSpPr>
      <xdr:spPr>
        <a:xfrm>
          <a:off x="13652500" y="135248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77</xdr:row>
      <xdr:rowOff>98449</xdr:rowOff>
    </xdr:from>
    <xdr:ext cx="469744" cy="259045"/>
    <xdr:sp macro="" textlink="">
      <xdr:nvSpPr>
        <xdr:cNvPr id="654" name="テキスト ボックス 653">
          <a:extLst>
            <a:ext uri="{FF2B5EF4-FFF2-40B4-BE49-F238E27FC236}">
              <a16:creationId xmlns:a16="http://schemas.microsoft.com/office/drawing/2014/main" id="{00000000-0008-0000-0700-00008E020000}"/>
            </a:ext>
          </a:extLst>
        </xdr:cNvPr>
        <xdr:cNvSpPr txBox="1"/>
      </xdr:nvSpPr>
      <xdr:spPr>
        <a:xfrm>
          <a:off x="13468428" y="133000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146568</xdr:rowOff>
    </xdr:from>
    <xdr:to>
      <xdr:col>67</xdr:col>
      <xdr:colOff>101600</xdr:colOff>
      <xdr:row>79</xdr:row>
      <xdr:rowOff>76718</xdr:rowOff>
    </xdr:to>
    <xdr:sp macro="" textlink="">
      <xdr:nvSpPr>
        <xdr:cNvPr id="655" name="フローチャート: 判断 654">
          <a:extLst>
            <a:ext uri="{FF2B5EF4-FFF2-40B4-BE49-F238E27FC236}">
              <a16:creationId xmlns:a16="http://schemas.microsoft.com/office/drawing/2014/main" id="{00000000-0008-0000-0700-00008F020000}"/>
            </a:ext>
          </a:extLst>
        </xdr:cNvPr>
        <xdr:cNvSpPr/>
      </xdr:nvSpPr>
      <xdr:spPr>
        <a:xfrm>
          <a:off x="12763500" y="135196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77</xdr:row>
      <xdr:rowOff>93245</xdr:rowOff>
    </xdr:from>
    <xdr:ext cx="469744" cy="259045"/>
    <xdr:sp macro="" textlink="">
      <xdr:nvSpPr>
        <xdr:cNvPr id="656" name="テキスト ボックス 655">
          <a:extLst>
            <a:ext uri="{FF2B5EF4-FFF2-40B4-BE49-F238E27FC236}">
              <a16:creationId xmlns:a16="http://schemas.microsoft.com/office/drawing/2014/main" id="{00000000-0008-0000-0700-000090020000}"/>
            </a:ext>
          </a:extLst>
        </xdr:cNvPr>
        <xdr:cNvSpPr txBox="1"/>
      </xdr:nvSpPr>
      <xdr:spPr>
        <a:xfrm>
          <a:off x="12579428" y="132948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57" name="テキスト ボックス 656">
          <a:extLst>
            <a:ext uri="{FF2B5EF4-FFF2-40B4-BE49-F238E27FC236}">
              <a16:creationId xmlns:a16="http://schemas.microsoft.com/office/drawing/2014/main" id="{00000000-0008-0000-0700-000091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58" name="テキスト ボックス 657">
          <a:extLst>
            <a:ext uri="{FF2B5EF4-FFF2-40B4-BE49-F238E27FC236}">
              <a16:creationId xmlns:a16="http://schemas.microsoft.com/office/drawing/2014/main" id="{00000000-0008-0000-0700-000092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9" name="テキスト ボックス 658">
          <a:extLst>
            <a:ext uri="{FF2B5EF4-FFF2-40B4-BE49-F238E27FC236}">
              <a16:creationId xmlns:a16="http://schemas.microsoft.com/office/drawing/2014/main" id="{00000000-0008-0000-0700-000093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60" name="テキスト ボックス 659">
          <a:extLst>
            <a:ext uri="{FF2B5EF4-FFF2-40B4-BE49-F238E27FC236}">
              <a16:creationId xmlns:a16="http://schemas.microsoft.com/office/drawing/2014/main" id="{00000000-0008-0000-0700-000094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61" name="テキスト ボックス 660">
          <a:extLst>
            <a:ext uri="{FF2B5EF4-FFF2-40B4-BE49-F238E27FC236}">
              <a16:creationId xmlns:a16="http://schemas.microsoft.com/office/drawing/2014/main" id="{00000000-0008-0000-0700-000095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160124</xdr:rowOff>
    </xdr:from>
    <xdr:to>
      <xdr:col>85</xdr:col>
      <xdr:colOff>177800</xdr:colOff>
      <xdr:row>79</xdr:row>
      <xdr:rowOff>90274</xdr:rowOff>
    </xdr:to>
    <xdr:sp macro="" textlink="">
      <xdr:nvSpPr>
        <xdr:cNvPr id="662" name="楕円 661">
          <a:extLst>
            <a:ext uri="{FF2B5EF4-FFF2-40B4-BE49-F238E27FC236}">
              <a16:creationId xmlns:a16="http://schemas.microsoft.com/office/drawing/2014/main" id="{00000000-0008-0000-0700-000096020000}"/>
            </a:ext>
          </a:extLst>
        </xdr:cNvPr>
        <xdr:cNvSpPr/>
      </xdr:nvSpPr>
      <xdr:spPr>
        <a:xfrm>
          <a:off x="16268700" y="135332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104246</xdr:rowOff>
    </xdr:from>
    <xdr:ext cx="469744" cy="259045"/>
    <xdr:sp macro="" textlink="">
      <xdr:nvSpPr>
        <xdr:cNvPr id="663" name="災害復旧費該当値テキスト">
          <a:extLst>
            <a:ext uri="{FF2B5EF4-FFF2-40B4-BE49-F238E27FC236}">
              <a16:creationId xmlns:a16="http://schemas.microsoft.com/office/drawing/2014/main" id="{00000000-0008-0000-0700-000097020000}"/>
            </a:ext>
          </a:extLst>
        </xdr:cNvPr>
        <xdr:cNvSpPr txBox="1"/>
      </xdr:nvSpPr>
      <xdr:spPr>
        <a:xfrm>
          <a:off x="16370300" y="134773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165100</xdr:rowOff>
    </xdr:from>
    <xdr:to>
      <xdr:col>81</xdr:col>
      <xdr:colOff>101600</xdr:colOff>
      <xdr:row>79</xdr:row>
      <xdr:rowOff>95250</xdr:rowOff>
    </xdr:to>
    <xdr:sp macro="" textlink="">
      <xdr:nvSpPr>
        <xdr:cNvPr id="664" name="楕円 663">
          <a:extLst>
            <a:ext uri="{FF2B5EF4-FFF2-40B4-BE49-F238E27FC236}">
              <a16:creationId xmlns:a16="http://schemas.microsoft.com/office/drawing/2014/main" id="{00000000-0008-0000-0700-000098020000}"/>
            </a:ext>
          </a:extLst>
        </xdr:cNvPr>
        <xdr:cNvSpPr/>
      </xdr:nvSpPr>
      <xdr:spPr>
        <a:xfrm>
          <a:off x="15430500" y="1353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79</xdr:row>
      <xdr:rowOff>86377</xdr:rowOff>
    </xdr:from>
    <xdr:ext cx="249299" cy="259045"/>
    <xdr:sp macro="" textlink="">
      <xdr:nvSpPr>
        <xdr:cNvPr id="665" name="テキスト ボックス 664">
          <a:extLst>
            <a:ext uri="{FF2B5EF4-FFF2-40B4-BE49-F238E27FC236}">
              <a16:creationId xmlns:a16="http://schemas.microsoft.com/office/drawing/2014/main" id="{00000000-0008-0000-0700-000099020000}"/>
            </a:ext>
          </a:extLst>
        </xdr:cNvPr>
        <xdr:cNvSpPr txBox="1"/>
      </xdr:nvSpPr>
      <xdr:spPr>
        <a:xfrm>
          <a:off x="15356650" y="13630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164857</xdr:rowOff>
    </xdr:from>
    <xdr:to>
      <xdr:col>76</xdr:col>
      <xdr:colOff>165100</xdr:colOff>
      <xdr:row>79</xdr:row>
      <xdr:rowOff>95007</xdr:rowOff>
    </xdr:to>
    <xdr:sp macro="" textlink="">
      <xdr:nvSpPr>
        <xdr:cNvPr id="666" name="楕円 665">
          <a:extLst>
            <a:ext uri="{FF2B5EF4-FFF2-40B4-BE49-F238E27FC236}">
              <a16:creationId xmlns:a16="http://schemas.microsoft.com/office/drawing/2014/main" id="{00000000-0008-0000-0700-00009A020000}"/>
            </a:ext>
          </a:extLst>
        </xdr:cNvPr>
        <xdr:cNvSpPr/>
      </xdr:nvSpPr>
      <xdr:spPr>
        <a:xfrm>
          <a:off x="14541500" y="135379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147833</xdr:colOff>
      <xdr:row>79</xdr:row>
      <xdr:rowOff>86134</xdr:rowOff>
    </xdr:from>
    <xdr:ext cx="313932" cy="259045"/>
    <xdr:sp macro="" textlink="">
      <xdr:nvSpPr>
        <xdr:cNvPr id="667" name="テキスト ボックス 666">
          <a:extLst>
            <a:ext uri="{FF2B5EF4-FFF2-40B4-BE49-F238E27FC236}">
              <a16:creationId xmlns:a16="http://schemas.microsoft.com/office/drawing/2014/main" id="{00000000-0008-0000-0700-00009B020000}"/>
            </a:ext>
          </a:extLst>
        </xdr:cNvPr>
        <xdr:cNvSpPr txBox="1"/>
      </xdr:nvSpPr>
      <xdr:spPr>
        <a:xfrm>
          <a:off x="14435333" y="13630684"/>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162230</xdr:rowOff>
    </xdr:from>
    <xdr:to>
      <xdr:col>72</xdr:col>
      <xdr:colOff>38100</xdr:colOff>
      <xdr:row>79</xdr:row>
      <xdr:rowOff>92380</xdr:rowOff>
    </xdr:to>
    <xdr:sp macro="" textlink="">
      <xdr:nvSpPr>
        <xdr:cNvPr id="668" name="楕円 667">
          <a:extLst>
            <a:ext uri="{FF2B5EF4-FFF2-40B4-BE49-F238E27FC236}">
              <a16:creationId xmlns:a16="http://schemas.microsoft.com/office/drawing/2014/main" id="{00000000-0008-0000-0700-00009C020000}"/>
            </a:ext>
          </a:extLst>
        </xdr:cNvPr>
        <xdr:cNvSpPr/>
      </xdr:nvSpPr>
      <xdr:spPr>
        <a:xfrm>
          <a:off x="13652500" y="13535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79</xdr:row>
      <xdr:rowOff>83507</xdr:rowOff>
    </xdr:from>
    <xdr:ext cx="378565" cy="259045"/>
    <xdr:sp macro="" textlink="">
      <xdr:nvSpPr>
        <xdr:cNvPr id="669" name="テキスト ボックス 668">
          <a:extLst>
            <a:ext uri="{FF2B5EF4-FFF2-40B4-BE49-F238E27FC236}">
              <a16:creationId xmlns:a16="http://schemas.microsoft.com/office/drawing/2014/main" id="{00000000-0008-0000-0700-00009D020000}"/>
            </a:ext>
          </a:extLst>
        </xdr:cNvPr>
        <xdr:cNvSpPr txBox="1"/>
      </xdr:nvSpPr>
      <xdr:spPr>
        <a:xfrm>
          <a:off x="13514017" y="1362805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165100</xdr:rowOff>
    </xdr:from>
    <xdr:to>
      <xdr:col>67</xdr:col>
      <xdr:colOff>101600</xdr:colOff>
      <xdr:row>79</xdr:row>
      <xdr:rowOff>95250</xdr:rowOff>
    </xdr:to>
    <xdr:sp macro="" textlink="">
      <xdr:nvSpPr>
        <xdr:cNvPr id="670" name="楕円 669">
          <a:extLst>
            <a:ext uri="{FF2B5EF4-FFF2-40B4-BE49-F238E27FC236}">
              <a16:creationId xmlns:a16="http://schemas.microsoft.com/office/drawing/2014/main" id="{00000000-0008-0000-0700-00009E020000}"/>
            </a:ext>
          </a:extLst>
        </xdr:cNvPr>
        <xdr:cNvSpPr/>
      </xdr:nvSpPr>
      <xdr:spPr>
        <a:xfrm>
          <a:off x="12763500" y="1353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79</xdr:row>
      <xdr:rowOff>86377</xdr:rowOff>
    </xdr:from>
    <xdr:ext cx="249299" cy="259045"/>
    <xdr:sp macro="" textlink="">
      <xdr:nvSpPr>
        <xdr:cNvPr id="671" name="テキスト ボックス 670">
          <a:extLst>
            <a:ext uri="{FF2B5EF4-FFF2-40B4-BE49-F238E27FC236}">
              <a16:creationId xmlns:a16="http://schemas.microsoft.com/office/drawing/2014/main" id="{00000000-0008-0000-0700-00009F020000}"/>
            </a:ext>
          </a:extLst>
        </xdr:cNvPr>
        <xdr:cNvSpPr txBox="1"/>
      </xdr:nvSpPr>
      <xdr:spPr>
        <a:xfrm>
          <a:off x="12689650" y="13630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72" name="正方形/長方形 671">
          <a:extLst>
            <a:ext uri="{FF2B5EF4-FFF2-40B4-BE49-F238E27FC236}">
              <a16:creationId xmlns:a16="http://schemas.microsoft.com/office/drawing/2014/main" id="{00000000-0008-0000-0700-0000A0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73" name="正方形/長方形 672">
          <a:extLst>
            <a:ext uri="{FF2B5EF4-FFF2-40B4-BE49-F238E27FC236}">
              <a16:creationId xmlns:a16="http://schemas.microsoft.com/office/drawing/2014/main" id="{00000000-0008-0000-0700-0000A1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74" name="正方形/長方形 673">
          <a:extLst>
            <a:ext uri="{FF2B5EF4-FFF2-40B4-BE49-F238E27FC236}">
              <a16:creationId xmlns:a16="http://schemas.microsoft.com/office/drawing/2014/main" id="{00000000-0008-0000-0700-0000A2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75" name="正方形/長方形 674">
          <a:extLst>
            <a:ext uri="{FF2B5EF4-FFF2-40B4-BE49-F238E27FC236}">
              <a16:creationId xmlns:a16="http://schemas.microsoft.com/office/drawing/2014/main" id="{00000000-0008-0000-0700-0000A3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76" name="正方形/長方形 675">
          <a:extLst>
            <a:ext uri="{FF2B5EF4-FFF2-40B4-BE49-F238E27FC236}">
              <a16:creationId xmlns:a16="http://schemas.microsoft.com/office/drawing/2014/main" id="{00000000-0008-0000-0700-0000A4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77" name="正方形/長方形 676">
          <a:extLst>
            <a:ext uri="{FF2B5EF4-FFF2-40B4-BE49-F238E27FC236}">
              <a16:creationId xmlns:a16="http://schemas.microsoft.com/office/drawing/2014/main" id="{00000000-0008-0000-0700-0000A5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8" name="正方形/長方形 677">
          <a:extLst>
            <a:ext uri="{FF2B5EF4-FFF2-40B4-BE49-F238E27FC236}">
              <a16:creationId xmlns:a16="http://schemas.microsoft.com/office/drawing/2014/main" id="{00000000-0008-0000-0700-0000A6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52,161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9" name="正方形/長方形 678">
          <a:extLst>
            <a:ext uri="{FF2B5EF4-FFF2-40B4-BE49-F238E27FC236}">
              <a16:creationId xmlns:a16="http://schemas.microsoft.com/office/drawing/2014/main" id="{00000000-0008-0000-0700-0000A7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80" name="テキスト ボックス 679">
          <a:extLst>
            <a:ext uri="{FF2B5EF4-FFF2-40B4-BE49-F238E27FC236}">
              <a16:creationId xmlns:a16="http://schemas.microsoft.com/office/drawing/2014/main" id="{00000000-0008-0000-0700-0000A8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81" name="直線コネクタ 680">
          <a:extLst>
            <a:ext uri="{FF2B5EF4-FFF2-40B4-BE49-F238E27FC236}">
              <a16:creationId xmlns:a16="http://schemas.microsoft.com/office/drawing/2014/main" id="{00000000-0008-0000-0700-0000A9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82" name="直線コネクタ 681">
          <a:extLst>
            <a:ext uri="{FF2B5EF4-FFF2-40B4-BE49-F238E27FC236}">
              <a16:creationId xmlns:a16="http://schemas.microsoft.com/office/drawing/2014/main" id="{00000000-0008-0000-0700-0000AA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83" name="テキスト ボックス 682">
          <a:extLst>
            <a:ext uri="{FF2B5EF4-FFF2-40B4-BE49-F238E27FC236}">
              <a16:creationId xmlns:a16="http://schemas.microsoft.com/office/drawing/2014/main" id="{00000000-0008-0000-0700-0000AB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84" name="直線コネクタ 683">
          <a:extLst>
            <a:ext uri="{FF2B5EF4-FFF2-40B4-BE49-F238E27FC236}">
              <a16:creationId xmlns:a16="http://schemas.microsoft.com/office/drawing/2014/main" id="{00000000-0008-0000-0700-0000AC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95</xdr:row>
      <xdr:rowOff>54627</xdr:rowOff>
    </xdr:from>
    <xdr:ext cx="531299" cy="259045"/>
    <xdr:sp macro="" textlink="">
      <xdr:nvSpPr>
        <xdr:cNvPr id="685" name="テキスト ボックス 684">
          <a:extLst>
            <a:ext uri="{FF2B5EF4-FFF2-40B4-BE49-F238E27FC236}">
              <a16:creationId xmlns:a16="http://schemas.microsoft.com/office/drawing/2014/main" id="{00000000-0008-0000-0700-0000AD020000}"/>
            </a:ext>
          </a:extLst>
        </xdr:cNvPr>
        <xdr:cNvSpPr txBox="1"/>
      </xdr:nvSpPr>
      <xdr:spPr>
        <a:xfrm>
          <a:off x="11914701" y="16342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86" name="直線コネクタ 685">
          <a:extLst>
            <a:ext uri="{FF2B5EF4-FFF2-40B4-BE49-F238E27FC236}">
              <a16:creationId xmlns:a16="http://schemas.microsoft.com/office/drawing/2014/main" id="{00000000-0008-0000-0700-0000AE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87" name="テキスト ボックス 686">
          <a:extLst>
            <a:ext uri="{FF2B5EF4-FFF2-40B4-BE49-F238E27FC236}">
              <a16:creationId xmlns:a16="http://schemas.microsoft.com/office/drawing/2014/main" id="{00000000-0008-0000-0700-0000AF020000}"/>
            </a:ext>
          </a:extLst>
        </xdr:cNvPr>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88" name="直線コネクタ 687">
          <a:extLst>
            <a:ext uri="{FF2B5EF4-FFF2-40B4-BE49-F238E27FC236}">
              <a16:creationId xmlns:a16="http://schemas.microsoft.com/office/drawing/2014/main" id="{00000000-0008-0000-0700-0000B0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89" name="テキスト ボックス 688">
          <a:extLst>
            <a:ext uri="{FF2B5EF4-FFF2-40B4-BE49-F238E27FC236}">
              <a16:creationId xmlns:a16="http://schemas.microsoft.com/office/drawing/2014/main" id="{00000000-0008-0000-0700-0000B1020000}"/>
            </a:ext>
          </a:extLst>
        </xdr:cNvPr>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90" name="直線コネクタ 689">
          <a:extLst>
            <a:ext uri="{FF2B5EF4-FFF2-40B4-BE49-F238E27FC236}">
              <a16:creationId xmlns:a16="http://schemas.microsoft.com/office/drawing/2014/main" id="{00000000-0008-0000-0700-0000B2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91" name="テキスト ボックス 690">
          <a:extLst>
            <a:ext uri="{FF2B5EF4-FFF2-40B4-BE49-F238E27FC236}">
              <a16:creationId xmlns:a16="http://schemas.microsoft.com/office/drawing/2014/main" id="{00000000-0008-0000-0700-0000B3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92" name="公債費グラフ枠">
          <a:extLst>
            <a:ext uri="{FF2B5EF4-FFF2-40B4-BE49-F238E27FC236}">
              <a16:creationId xmlns:a16="http://schemas.microsoft.com/office/drawing/2014/main" id="{00000000-0008-0000-0700-0000B4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3153</xdr:rowOff>
    </xdr:from>
    <xdr:to>
      <xdr:col>85</xdr:col>
      <xdr:colOff>126364</xdr:colOff>
      <xdr:row>98</xdr:row>
      <xdr:rowOff>54470</xdr:rowOff>
    </xdr:to>
    <xdr:cxnSp macro="">
      <xdr:nvCxnSpPr>
        <xdr:cNvPr id="693" name="直線コネクタ 692">
          <a:extLst>
            <a:ext uri="{FF2B5EF4-FFF2-40B4-BE49-F238E27FC236}">
              <a16:creationId xmlns:a16="http://schemas.microsoft.com/office/drawing/2014/main" id="{00000000-0008-0000-0700-0000B5020000}"/>
            </a:ext>
          </a:extLst>
        </xdr:cNvPr>
        <xdr:cNvCxnSpPr/>
      </xdr:nvCxnSpPr>
      <xdr:spPr>
        <a:xfrm flipV="1">
          <a:off x="16317595" y="15433653"/>
          <a:ext cx="1269" cy="142291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58297</xdr:rowOff>
    </xdr:from>
    <xdr:ext cx="469744" cy="259045"/>
    <xdr:sp macro="" textlink="">
      <xdr:nvSpPr>
        <xdr:cNvPr id="694" name="公債費最小値テキスト">
          <a:extLst>
            <a:ext uri="{FF2B5EF4-FFF2-40B4-BE49-F238E27FC236}">
              <a16:creationId xmlns:a16="http://schemas.microsoft.com/office/drawing/2014/main" id="{00000000-0008-0000-0700-0000B6020000}"/>
            </a:ext>
          </a:extLst>
        </xdr:cNvPr>
        <xdr:cNvSpPr txBox="1"/>
      </xdr:nvSpPr>
      <xdr:spPr>
        <a:xfrm>
          <a:off x="16370300" y="16860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54470</xdr:rowOff>
    </xdr:from>
    <xdr:to>
      <xdr:col>86</xdr:col>
      <xdr:colOff>25400</xdr:colOff>
      <xdr:row>98</xdr:row>
      <xdr:rowOff>54470</xdr:rowOff>
    </xdr:to>
    <xdr:cxnSp macro="">
      <xdr:nvCxnSpPr>
        <xdr:cNvPr id="695" name="直線コネクタ 694">
          <a:extLst>
            <a:ext uri="{FF2B5EF4-FFF2-40B4-BE49-F238E27FC236}">
              <a16:creationId xmlns:a16="http://schemas.microsoft.com/office/drawing/2014/main" id="{00000000-0008-0000-0700-0000B7020000}"/>
            </a:ext>
          </a:extLst>
        </xdr:cNvPr>
        <xdr:cNvCxnSpPr/>
      </xdr:nvCxnSpPr>
      <xdr:spPr>
        <a:xfrm>
          <a:off x="16230600" y="168565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88</xdr:row>
      <xdr:rowOff>121280</xdr:rowOff>
    </xdr:from>
    <xdr:ext cx="599010" cy="259045"/>
    <xdr:sp macro="" textlink="">
      <xdr:nvSpPr>
        <xdr:cNvPr id="696" name="公債費最大値テキスト">
          <a:extLst>
            <a:ext uri="{FF2B5EF4-FFF2-40B4-BE49-F238E27FC236}">
              <a16:creationId xmlns:a16="http://schemas.microsoft.com/office/drawing/2014/main" id="{00000000-0008-0000-0700-0000B8020000}"/>
            </a:ext>
          </a:extLst>
        </xdr:cNvPr>
        <xdr:cNvSpPr txBox="1"/>
      </xdr:nvSpPr>
      <xdr:spPr>
        <a:xfrm>
          <a:off x="16370300" y="152088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164,933</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3153</xdr:rowOff>
    </xdr:from>
    <xdr:to>
      <xdr:col>86</xdr:col>
      <xdr:colOff>25400</xdr:colOff>
      <xdr:row>90</xdr:row>
      <xdr:rowOff>3153</xdr:rowOff>
    </xdr:to>
    <xdr:cxnSp macro="">
      <xdr:nvCxnSpPr>
        <xdr:cNvPr id="697" name="直線コネクタ 696">
          <a:extLst>
            <a:ext uri="{FF2B5EF4-FFF2-40B4-BE49-F238E27FC236}">
              <a16:creationId xmlns:a16="http://schemas.microsoft.com/office/drawing/2014/main" id="{00000000-0008-0000-0700-0000B9020000}"/>
            </a:ext>
          </a:extLst>
        </xdr:cNvPr>
        <xdr:cNvCxnSpPr/>
      </xdr:nvCxnSpPr>
      <xdr:spPr>
        <a:xfrm>
          <a:off x="16230600" y="154336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91</xdr:row>
      <xdr:rowOff>63365</xdr:rowOff>
    </xdr:from>
    <xdr:to>
      <xdr:col>85</xdr:col>
      <xdr:colOff>127000</xdr:colOff>
      <xdr:row>92</xdr:row>
      <xdr:rowOff>131197</xdr:rowOff>
    </xdr:to>
    <xdr:cxnSp macro="">
      <xdr:nvCxnSpPr>
        <xdr:cNvPr id="698" name="直線コネクタ 697">
          <a:extLst>
            <a:ext uri="{FF2B5EF4-FFF2-40B4-BE49-F238E27FC236}">
              <a16:creationId xmlns:a16="http://schemas.microsoft.com/office/drawing/2014/main" id="{00000000-0008-0000-0700-0000BA020000}"/>
            </a:ext>
          </a:extLst>
        </xdr:cNvPr>
        <xdr:cNvCxnSpPr/>
      </xdr:nvCxnSpPr>
      <xdr:spPr>
        <a:xfrm>
          <a:off x="15481300" y="15665315"/>
          <a:ext cx="838200" cy="2392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95</xdr:row>
      <xdr:rowOff>101818</xdr:rowOff>
    </xdr:from>
    <xdr:ext cx="534377" cy="259045"/>
    <xdr:sp macro="" textlink="">
      <xdr:nvSpPr>
        <xdr:cNvPr id="699" name="公債費平均値テキスト">
          <a:extLst>
            <a:ext uri="{FF2B5EF4-FFF2-40B4-BE49-F238E27FC236}">
              <a16:creationId xmlns:a16="http://schemas.microsoft.com/office/drawing/2014/main" id="{00000000-0008-0000-0700-0000BB020000}"/>
            </a:ext>
          </a:extLst>
        </xdr:cNvPr>
        <xdr:cNvSpPr txBox="1"/>
      </xdr:nvSpPr>
      <xdr:spPr>
        <a:xfrm>
          <a:off x="16370300" y="1638956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52,478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123391</xdr:rowOff>
    </xdr:from>
    <xdr:to>
      <xdr:col>85</xdr:col>
      <xdr:colOff>177800</xdr:colOff>
      <xdr:row>96</xdr:row>
      <xdr:rowOff>53541</xdr:rowOff>
    </xdr:to>
    <xdr:sp macro="" textlink="">
      <xdr:nvSpPr>
        <xdr:cNvPr id="700" name="フローチャート: 判断 699">
          <a:extLst>
            <a:ext uri="{FF2B5EF4-FFF2-40B4-BE49-F238E27FC236}">
              <a16:creationId xmlns:a16="http://schemas.microsoft.com/office/drawing/2014/main" id="{00000000-0008-0000-0700-0000BC020000}"/>
            </a:ext>
          </a:extLst>
        </xdr:cNvPr>
        <xdr:cNvSpPr/>
      </xdr:nvSpPr>
      <xdr:spPr>
        <a:xfrm>
          <a:off x="16268700" y="164111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90</xdr:row>
      <xdr:rowOff>16686</xdr:rowOff>
    </xdr:from>
    <xdr:to>
      <xdr:col>81</xdr:col>
      <xdr:colOff>50800</xdr:colOff>
      <xdr:row>91</xdr:row>
      <xdr:rowOff>63365</xdr:rowOff>
    </xdr:to>
    <xdr:cxnSp macro="">
      <xdr:nvCxnSpPr>
        <xdr:cNvPr id="701" name="直線コネクタ 700">
          <a:extLst>
            <a:ext uri="{FF2B5EF4-FFF2-40B4-BE49-F238E27FC236}">
              <a16:creationId xmlns:a16="http://schemas.microsoft.com/office/drawing/2014/main" id="{00000000-0008-0000-0700-0000BD020000}"/>
            </a:ext>
          </a:extLst>
        </xdr:cNvPr>
        <xdr:cNvCxnSpPr/>
      </xdr:nvCxnSpPr>
      <xdr:spPr>
        <a:xfrm>
          <a:off x="14592300" y="15447186"/>
          <a:ext cx="889000" cy="2181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95</xdr:row>
      <xdr:rowOff>119945</xdr:rowOff>
    </xdr:from>
    <xdr:to>
      <xdr:col>81</xdr:col>
      <xdr:colOff>101600</xdr:colOff>
      <xdr:row>96</xdr:row>
      <xdr:rowOff>50095</xdr:rowOff>
    </xdr:to>
    <xdr:sp macro="" textlink="">
      <xdr:nvSpPr>
        <xdr:cNvPr id="702" name="フローチャート: 判断 701">
          <a:extLst>
            <a:ext uri="{FF2B5EF4-FFF2-40B4-BE49-F238E27FC236}">
              <a16:creationId xmlns:a16="http://schemas.microsoft.com/office/drawing/2014/main" id="{00000000-0008-0000-0700-0000BE020000}"/>
            </a:ext>
          </a:extLst>
        </xdr:cNvPr>
        <xdr:cNvSpPr/>
      </xdr:nvSpPr>
      <xdr:spPr>
        <a:xfrm>
          <a:off x="15430500" y="164076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41222</xdr:rowOff>
    </xdr:from>
    <xdr:ext cx="534377" cy="259045"/>
    <xdr:sp macro="" textlink="">
      <xdr:nvSpPr>
        <xdr:cNvPr id="703" name="テキスト ボックス 702">
          <a:extLst>
            <a:ext uri="{FF2B5EF4-FFF2-40B4-BE49-F238E27FC236}">
              <a16:creationId xmlns:a16="http://schemas.microsoft.com/office/drawing/2014/main" id="{00000000-0008-0000-0700-0000BF020000}"/>
            </a:ext>
          </a:extLst>
        </xdr:cNvPr>
        <xdr:cNvSpPr txBox="1"/>
      </xdr:nvSpPr>
      <xdr:spPr>
        <a:xfrm>
          <a:off x="15214111" y="165004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52,855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90</xdr:row>
      <xdr:rowOff>16686</xdr:rowOff>
    </xdr:from>
    <xdr:to>
      <xdr:col>76</xdr:col>
      <xdr:colOff>114300</xdr:colOff>
      <xdr:row>90</xdr:row>
      <xdr:rowOff>55265</xdr:rowOff>
    </xdr:to>
    <xdr:cxnSp macro="">
      <xdr:nvCxnSpPr>
        <xdr:cNvPr id="704" name="直線コネクタ 703">
          <a:extLst>
            <a:ext uri="{FF2B5EF4-FFF2-40B4-BE49-F238E27FC236}">
              <a16:creationId xmlns:a16="http://schemas.microsoft.com/office/drawing/2014/main" id="{00000000-0008-0000-0700-0000C0020000}"/>
            </a:ext>
          </a:extLst>
        </xdr:cNvPr>
        <xdr:cNvCxnSpPr/>
      </xdr:nvCxnSpPr>
      <xdr:spPr>
        <a:xfrm flipV="1">
          <a:off x="13703300" y="15447186"/>
          <a:ext cx="889000" cy="385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95</xdr:row>
      <xdr:rowOff>83514</xdr:rowOff>
    </xdr:from>
    <xdr:to>
      <xdr:col>76</xdr:col>
      <xdr:colOff>165100</xdr:colOff>
      <xdr:row>96</xdr:row>
      <xdr:rowOff>13664</xdr:rowOff>
    </xdr:to>
    <xdr:sp macro="" textlink="">
      <xdr:nvSpPr>
        <xdr:cNvPr id="705" name="フローチャート: 判断 704">
          <a:extLst>
            <a:ext uri="{FF2B5EF4-FFF2-40B4-BE49-F238E27FC236}">
              <a16:creationId xmlns:a16="http://schemas.microsoft.com/office/drawing/2014/main" id="{00000000-0008-0000-0700-0000C1020000}"/>
            </a:ext>
          </a:extLst>
        </xdr:cNvPr>
        <xdr:cNvSpPr/>
      </xdr:nvSpPr>
      <xdr:spPr>
        <a:xfrm>
          <a:off x="14541500" y="163712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4791</xdr:rowOff>
    </xdr:from>
    <xdr:ext cx="534377" cy="259045"/>
    <xdr:sp macro="" textlink="">
      <xdr:nvSpPr>
        <xdr:cNvPr id="706" name="テキスト ボックス 705">
          <a:extLst>
            <a:ext uri="{FF2B5EF4-FFF2-40B4-BE49-F238E27FC236}">
              <a16:creationId xmlns:a16="http://schemas.microsoft.com/office/drawing/2014/main" id="{00000000-0008-0000-0700-0000C2020000}"/>
            </a:ext>
          </a:extLst>
        </xdr:cNvPr>
        <xdr:cNvSpPr txBox="1"/>
      </xdr:nvSpPr>
      <xdr:spPr>
        <a:xfrm>
          <a:off x="14325111" y="164639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56,839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90</xdr:row>
      <xdr:rowOff>55265</xdr:rowOff>
    </xdr:from>
    <xdr:to>
      <xdr:col>71</xdr:col>
      <xdr:colOff>177800</xdr:colOff>
      <xdr:row>91</xdr:row>
      <xdr:rowOff>37215</xdr:rowOff>
    </xdr:to>
    <xdr:cxnSp macro="">
      <xdr:nvCxnSpPr>
        <xdr:cNvPr id="707" name="直線コネクタ 706">
          <a:extLst>
            <a:ext uri="{FF2B5EF4-FFF2-40B4-BE49-F238E27FC236}">
              <a16:creationId xmlns:a16="http://schemas.microsoft.com/office/drawing/2014/main" id="{00000000-0008-0000-0700-0000C3020000}"/>
            </a:ext>
          </a:extLst>
        </xdr:cNvPr>
        <xdr:cNvCxnSpPr/>
      </xdr:nvCxnSpPr>
      <xdr:spPr>
        <a:xfrm flipV="1">
          <a:off x="12814300" y="15485765"/>
          <a:ext cx="889000" cy="153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95</xdr:row>
      <xdr:rowOff>104170</xdr:rowOff>
    </xdr:from>
    <xdr:to>
      <xdr:col>72</xdr:col>
      <xdr:colOff>38100</xdr:colOff>
      <xdr:row>96</xdr:row>
      <xdr:rowOff>34320</xdr:rowOff>
    </xdr:to>
    <xdr:sp macro="" textlink="">
      <xdr:nvSpPr>
        <xdr:cNvPr id="708" name="フローチャート: 判断 707">
          <a:extLst>
            <a:ext uri="{FF2B5EF4-FFF2-40B4-BE49-F238E27FC236}">
              <a16:creationId xmlns:a16="http://schemas.microsoft.com/office/drawing/2014/main" id="{00000000-0008-0000-0700-0000C4020000}"/>
            </a:ext>
          </a:extLst>
        </xdr:cNvPr>
        <xdr:cNvSpPr/>
      </xdr:nvSpPr>
      <xdr:spPr>
        <a:xfrm>
          <a:off x="13652500" y="16391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25447</xdr:rowOff>
    </xdr:from>
    <xdr:ext cx="534377" cy="259045"/>
    <xdr:sp macro="" textlink="">
      <xdr:nvSpPr>
        <xdr:cNvPr id="709" name="テキスト ボックス 708">
          <a:extLst>
            <a:ext uri="{FF2B5EF4-FFF2-40B4-BE49-F238E27FC236}">
              <a16:creationId xmlns:a16="http://schemas.microsoft.com/office/drawing/2014/main" id="{00000000-0008-0000-0700-0000C5020000}"/>
            </a:ext>
          </a:extLst>
        </xdr:cNvPr>
        <xdr:cNvSpPr txBox="1"/>
      </xdr:nvSpPr>
      <xdr:spPr>
        <a:xfrm>
          <a:off x="13436111" y="164846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54,580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95</xdr:row>
      <xdr:rowOff>126902</xdr:rowOff>
    </xdr:from>
    <xdr:to>
      <xdr:col>67</xdr:col>
      <xdr:colOff>101600</xdr:colOff>
      <xdr:row>96</xdr:row>
      <xdr:rowOff>57052</xdr:rowOff>
    </xdr:to>
    <xdr:sp macro="" textlink="">
      <xdr:nvSpPr>
        <xdr:cNvPr id="710" name="フローチャート: 判断 709">
          <a:extLst>
            <a:ext uri="{FF2B5EF4-FFF2-40B4-BE49-F238E27FC236}">
              <a16:creationId xmlns:a16="http://schemas.microsoft.com/office/drawing/2014/main" id="{00000000-0008-0000-0700-0000C6020000}"/>
            </a:ext>
          </a:extLst>
        </xdr:cNvPr>
        <xdr:cNvSpPr/>
      </xdr:nvSpPr>
      <xdr:spPr>
        <a:xfrm>
          <a:off x="12763500" y="164146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48179</xdr:rowOff>
    </xdr:from>
    <xdr:ext cx="534377" cy="259045"/>
    <xdr:sp macro="" textlink="">
      <xdr:nvSpPr>
        <xdr:cNvPr id="711" name="テキスト ボックス 710">
          <a:extLst>
            <a:ext uri="{FF2B5EF4-FFF2-40B4-BE49-F238E27FC236}">
              <a16:creationId xmlns:a16="http://schemas.microsoft.com/office/drawing/2014/main" id="{00000000-0008-0000-0700-0000C7020000}"/>
            </a:ext>
          </a:extLst>
        </xdr:cNvPr>
        <xdr:cNvSpPr txBox="1"/>
      </xdr:nvSpPr>
      <xdr:spPr>
        <a:xfrm>
          <a:off x="12547111" y="165073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52,094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12" name="テキスト ボックス 711">
          <a:extLst>
            <a:ext uri="{FF2B5EF4-FFF2-40B4-BE49-F238E27FC236}">
              <a16:creationId xmlns:a16="http://schemas.microsoft.com/office/drawing/2014/main" id="{00000000-0008-0000-0700-0000C8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13" name="テキスト ボックス 712">
          <a:extLst>
            <a:ext uri="{FF2B5EF4-FFF2-40B4-BE49-F238E27FC236}">
              <a16:creationId xmlns:a16="http://schemas.microsoft.com/office/drawing/2014/main" id="{00000000-0008-0000-0700-0000C9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14" name="テキスト ボックス 713">
          <a:extLst>
            <a:ext uri="{FF2B5EF4-FFF2-40B4-BE49-F238E27FC236}">
              <a16:creationId xmlns:a16="http://schemas.microsoft.com/office/drawing/2014/main" id="{00000000-0008-0000-0700-0000CA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15" name="テキスト ボックス 714">
          <a:extLst>
            <a:ext uri="{FF2B5EF4-FFF2-40B4-BE49-F238E27FC236}">
              <a16:creationId xmlns:a16="http://schemas.microsoft.com/office/drawing/2014/main" id="{00000000-0008-0000-0700-0000CB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16" name="テキスト ボックス 715">
          <a:extLst>
            <a:ext uri="{FF2B5EF4-FFF2-40B4-BE49-F238E27FC236}">
              <a16:creationId xmlns:a16="http://schemas.microsoft.com/office/drawing/2014/main" id="{00000000-0008-0000-0700-0000CC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92</xdr:row>
      <xdr:rowOff>80397</xdr:rowOff>
    </xdr:from>
    <xdr:to>
      <xdr:col>85</xdr:col>
      <xdr:colOff>177800</xdr:colOff>
      <xdr:row>93</xdr:row>
      <xdr:rowOff>10547</xdr:rowOff>
    </xdr:to>
    <xdr:sp macro="" textlink="">
      <xdr:nvSpPr>
        <xdr:cNvPr id="717" name="楕円 716">
          <a:extLst>
            <a:ext uri="{FF2B5EF4-FFF2-40B4-BE49-F238E27FC236}">
              <a16:creationId xmlns:a16="http://schemas.microsoft.com/office/drawing/2014/main" id="{00000000-0008-0000-0700-0000CD020000}"/>
            </a:ext>
          </a:extLst>
        </xdr:cNvPr>
        <xdr:cNvSpPr/>
      </xdr:nvSpPr>
      <xdr:spPr>
        <a:xfrm>
          <a:off x="16268700" y="158537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91</xdr:row>
      <xdr:rowOff>103274</xdr:rowOff>
    </xdr:from>
    <xdr:ext cx="599010" cy="259045"/>
    <xdr:sp macro="" textlink="">
      <xdr:nvSpPr>
        <xdr:cNvPr id="718" name="公債費該当値テキスト">
          <a:extLst>
            <a:ext uri="{FF2B5EF4-FFF2-40B4-BE49-F238E27FC236}">
              <a16:creationId xmlns:a16="http://schemas.microsoft.com/office/drawing/2014/main" id="{00000000-0008-0000-0700-0000CE020000}"/>
            </a:ext>
          </a:extLst>
        </xdr:cNvPr>
        <xdr:cNvSpPr txBox="1"/>
      </xdr:nvSpPr>
      <xdr:spPr>
        <a:xfrm>
          <a:off x="16370300" y="157052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113,430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91</xdr:row>
      <xdr:rowOff>12565</xdr:rowOff>
    </xdr:from>
    <xdr:to>
      <xdr:col>81</xdr:col>
      <xdr:colOff>101600</xdr:colOff>
      <xdr:row>91</xdr:row>
      <xdr:rowOff>114165</xdr:rowOff>
    </xdr:to>
    <xdr:sp macro="" textlink="">
      <xdr:nvSpPr>
        <xdr:cNvPr id="719" name="楕円 718">
          <a:extLst>
            <a:ext uri="{FF2B5EF4-FFF2-40B4-BE49-F238E27FC236}">
              <a16:creationId xmlns:a16="http://schemas.microsoft.com/office/drawing/2014/main" id="{00000000-0008-0000-0700-0000CF020000}"/>
            </a:ext>
          </a:extLst>
        </xdr:cNvPr>
        <xdr:cNvSpPr/>
      </xdr:nvSpPr>
      <xdr:spPr>
        <a:xfrm>
          <a:off x="15430500" y="156145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89</xdr:row>
      <xdr:rowOff>130692</xdr:rowOff>
    </xdr:from>
    <xdr:ext cx="599010" cy="259045"/>
    <xdr:sp macro="" textlink="">
      <xdr:nvSpPr>
        <xdr:cNvPr id="720" name="テキスト ボックス 719">
          <a:extLst>
            <a:ext uri="{FF2B5EF4-FFF2-40B4-BE49-F238E27FC236}">
              <a16:creationId xmlns:a16="http://schemas.microsoft.com/office/drawing/2014/main" id="{00000000-0008-0000-0700-0000D0020000}"/>
            </a:ext>
          </a:extLst>
        </xdr:cNvPr>
        <xdr:cNvSpPr txBox="1"/>
      </xdr:nvSpPr>
      <xdr:spPr>
        <a:xfrm>
          <a:off x="15181795" y="153897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139,598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89</xdr:row>
      <xdr:rowOff>137336</xdr:rowOff>
    </xdr:from>
    <xdr:to>
      <xdr:col>76</xdr:col>
      <xdr:colOff>165100</xdr:colOff>
      <xdr:row>90</xdr:row>
      <xdr:rowOff>67486</xdr:rowOff>
    </xdr:to>
    <xdr:sp macro="" textlink="">
      <xdr:nvSpPr>
        <xdr:cNvPr id="721" name="楕円 720">
          <a:extLst>
            <a:ext uri="{FF2B5EF4-FFF2-40B4-BE49-F238E27FC236}">
              <a16:creationId xmlns:a16="http://schemas.microsoft.com/office/drawing/2014/main" id="{00000000-0008-0000-0700-0000D1020000}"/>
            </a:ext>
          </a:extLst>
        </xdr:cNvPr>
        <xdr:cNvSpPr/>
      </xdr:nvSpPr>
      <xdr:spPr>
        <a:xfrm>
          <a:off x="14541500" y="153963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88</xdr:row>
      <xdr:rowOff>84013</xdr:rowOff>
    </xdr:from>
    <xdr:ext cx="599010" cy="259045"/>
    <xdr:sp macro="" textlink="">
      <xdr:nvSpPr>
        <xdr:cNvPr id="722" name="テキスト ボックス 721">
          <a:extLst>
            <a:ext uri="{FF2B5EF4-FFF2-40B4-BE49-F238E27FC236}">
              <a16:creationId xmlns:a16="http://schemas.microsoft.com/office/drawing/2014/main" id="{00000000-0008-0000-0700-0000D2020000}"/>
            </a:ext>
          </a:extLst>
        </xdr:cNvPr>
        <xdr:cNvSpPr txBox="1"/>
      </xdr:nvSpPr>
      <xdr:spPr>
        <a:xfrm>
          <a:off x="14292795" y="151716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163,453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90</xdr:row>
      <xdr:rowOff>4465</xdr:rowOff>
    </xdr:from>
    <xdr:to>
      <xdr:col>72</xdr:col>
      <xdr:colOff>38100</xdr:colOff>
      <xdr:row>90</xdr:row>
      <xdr:rowOff>106065</xdr:rowOff>
    </xdr:to>
    <xdr:sp macro="" textlink="">
      <xdr:nvSpPr>
        <xdr:cNvPr id="723" name="楕円 722">
          <a:extLst>
            <a:ext uri="{FF2B5EF4-FFF2-40B4-BE49-F238E27FC236}">
              <a16:creationId xmlns:a16="http://schemas.microsoft.com/office/drawing/2014/main" id="{00000000-0008-0000-0700-0000D3020000}"/>
            </a:ext>
          </a:extLst>
        </xdr:cNvPr>
        <xdr:cNvSpPr/>
      </xdr:nvSpPr>
      <xdr:spPr>
        <a:xfrm>
          <a:off x="13652500" y="154349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88</xdr:row>
      <xdr:rowOff>122592</xdr:rowOff>
    </xdr:from>
    <xdr:ext cx="599010" cy="259045"/>
    <xdr:sp macro="" textlink="">
      <xdr:nvSpPr>
        <xdr:cNvPr id="724" name="テキスト ボックス 723">
          <a:extLst>
            <a:ext uri="{FF2B5EF4-FFF2-40B4-BE49-F238E27FC236}">
              <a16:creationId xmlns:a16="http://schemas.microsoft.com/office/drawing/2014/main" id="{00000000-0008-0000-0700-0000D4020000}"/>
            </a:ext>
          </a:extLst>
        </xdr:cNvPr>
        <xdr:cNvSpPr txBox="1"/>
      </xdr:nvSpPr>
      <xdr:spPr>
        <a:xfrm>
          <a:off x="13403795" y="152101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159,234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90</xdr:row>
      <xdr:rowOff>157865</xdr:rowOff>
    </xdr:from>
    <xdr:to>
      <xdr:col>67</xdr:col>
      <xdr:colOff>101600</xdr:colOff>
      <xdr:row>91</xdr:row>
      <xdr:rowOff>88015</xdr:rowOff>
    </xdr:to>
    <xdr:sp macro="" textlink="">
      <xdr:nvSpPr>
        <xdr:cNvPr id="725" name="楕円 724">
          <a:extLst>
            <a:ext uri="{FF2B5EF4-FFF2-40B4-BE49-F238E27FC236}">
              <a16:creationId xmlns:a16="http://schemas.microsoft.com/office/drawing/2014/main" id="{00000000-0008-0000-0700-0000D5020000}"/>
            </a:ext>
          </a:extLst>
        </xdr:cNvPr>
        <xdr:cNvSpPr/>
      </xdr:nvSpPr>
      <xdr:spPr>
        <a:xfrm>
          <a:off x="12763500" y="155883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89</xdr:row>
      <xdr:rowOff>104542</xdr:rowOff>
    </xdr:from>
    <xdr:ext cx="599010" cy="259045"/>
    <xdr:sp macro="" textlink="">
      <xdr:nvSpPr>
        <xdr:cNvPr id="726" name="テキスト ボックス 725">
          <a:extLst>
            <a:ext uri="{FF2B5EF4-FFF2-40B4-BE49-F238E27FC236}">
              <a16:creationId xmlns:a16="http://schemas.microsoft.com/office/drawing/2014/main" id="{00000000-0008-0000-0700-0000D6020000}"/>
            </a:ext>
          </a:extLst>
        </xdr:cNvPr>
        <xdr:cNvSpPr txBox="1"/>
      </xdr:nvSpPr>
      <xdr:spPr>
        <a:xfrm>
          <a:off x="12514795" y="153635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142,458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7" name="正方形/長方形 726">
          <a:extLst>
            <a:ext uri="{FF2B5EF4-FFF2-40B4-BE49-F238E27FC236}">
              <a16:creationId xmlns:a16="http://schemas.microsoft.com/office/drawing/2014/main" id="{00000000-0008-0000-0700-0000D7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8" name="正方形/長方形 727">
          <a:extLst>
            <a:ext uri="{FF2B5EF4-FFF2-40B4-BE49-F238E27FC236}">
              <a16:creationId xmlns:a16="http://schemas.microsoft.com/office/drawing/2014/main" id="{00000000-0008-0000-0700-0000D8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9" name="正方形/長方形 728">
          <a:extLst>
            <a:ext uri="{FF2B5EF4-FFF2-40B4-BE49-F238E27FC236}">
              <a16:creationId xmlns:a16="http://schemas.microsoft.com/office/drawing/2014/main" id="{00000000-0008-0000-0700-0000D9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30" name="正方形/長方形 729">
          <a:extLst>
            <a:ext uri="{FF2B5EF4-FFF2-40B4-BE49-F238E27FC236}">
              <a16:creationId xmlns:a16="http://schemas.microsoft.com/office/drawing/2014/main" id="{00000000-0008-0000-0700-0000DA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31" name="正方形/長方形 730">
          <a:extLst>
            <a:ext uri="{FF2B5EF4-FFF2-40B4-BE49-F238E27FC236}">
              <a16:creationId xmlns:a16="http://schemas.microsoft.com/office/drawing/2014/main" id="{00000000-0008-0000-0700-0000DB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32" name="正方形/長方形 731">
          <a:extLst>
            <a:ext uri="{FF2B5EF4-FFF2-40B4-BE49-F238E27FC236}">
              <a16:creationId xmlns:a16="http://schemas.microsoft.com/office/drawing/2014/main" id="{00000000-0008-0000-0700-0000DC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33" name="正方形/長方形 732">
          <a:extLst>
            <a:ext uri="{FF2B5EF4-FFF2-40B4-BE49-F238E27FC236}">
              <a16:creationId xmlns:a16="http://schemas.microsoft.com/office/drawing/2014/main" id="{00000000-0008-0000-0700-0000DD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34" name="正方形/長方形 733">
          <a:extLst>
            <a:ext uri="{FF2B5EF4-FFF2-40B4-BE49-F238E27FC236}">
              <a16:creationId xmlns:a16="http://schemas.microsoft.com/office/drawing/2014/main" id="{00000000-0008-0000-0700-0000DE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35" name="テキスト ボックス 734">
          <a:extLst>
            <a:ext uri="{FF2B5EF4-FFF2-40B4-BE49-F238E27FC236}">
              <a16:creationId xmlns:a16="http://schemas.microsoft.com/office/drawing/2014/main" id="{00000000-0008-0000-0700-0000DF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36" name="直線コネクタ 735">
          <a:extLst>
            <a:ext uri="{FF2B5EF4-FFF2-40B4-BE49-F238E27FC236}">
              <a16:creationId xmlns:a16="http://schemas.microsoft.com/office/drawing/2014/main" id="{00000000-0008-0000-0700-0000E0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37" name="直線コネクタ 736">
          <a:extLst>
            <a:ext uri="{FF2B5EF4-FFF2-40B4-BE49-F238E27FC236}">
              <a16:creationId xmlns:a16="http://schemas.microsoft.com/office/drawing/2014/main" id="{00000000-0008-0000-0700-0000E1020000}"/>
            </a:ext>
          </a:extLst>
        </xdr:cNvPr>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38" name="テキスト ボックス 737">
          <a:extLst>
            <a:ext uri="{FF2B5EF4-FFF2-40B4-BE49-F238E27FC236}">
              <a16:creationId xmlns:a16="http://schemas.microsoft.com/office/drawing/2014/main" id="{00000000-0008-0000-0700-0000E2020000}"/>
            </a:ext>
          </a:extLst>
        </xdr:cNvPr>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39" name="直線コネクタ 738">
          <a:extLst>
            <a:ext uri="{FF2B5EF4-FFF2-40B4-BE49-F238E27FC236}">
              <a16:creationId xmlns:a16="http://schemas.microsoft.com/office/drawing/2014/main" id="{00000000-0008-0000-0700-0000E3020000}"/>
            </a:ext>
          </a:extLst>
        </xdr:cNvPr>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36</xdr:row>
      <xdr:rowOff>35577</xdr:rowOff>
    </xdr:from>
    <xdr:ext cx="377026" cy="259045"/>
    <xdr:sp macro="" textlink="">
      <xdr:nvSpPr>
        <xdr:cNvPr id="740" name="テキスト ボックス 739">
          <a:extLst>
            <a:ext uri="{FF2B5EF4-FFF2-40B4-BE49-F238E27FC236}">
              <a16:creationId xmlns:a16="http://schemas.microsoft.com/office/drawing/2014/main" id="{00000000-0008-0000-0700-0000E4020000}"/>
            </a:ext>
          </a:extLst>
        </xdr:cNvPr>
        <xdr:cNvSpPr txBox="1"/>
      </xdr:nvSpPr>
      <xdr:spPr>
        <a:xfrm>
          <a:off x="17910974" y="62077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41" name="直線コネクタ 740">
          <a:extLst>
            <a:ext uri="{FF2B5EF4-FFF2-40B4-BE49-F238E27FC236}">
              <a16:creationId xmlns:a16="http://schemas.microsoft.com/office/drawing/2014/main" id="{00000000-0008-0000-0700-0000E5020000}"/>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168927</xdr:rowOff>
    </xdr:from>
    <xdr:ext cx="467179" cy="259045"/>
    <xdr:sp macro="" textlink="">
      <xdr:nvSpPr>
        <xdr:cNvPr id="742" name="テキスト ボックス 741">
          <a:extLst>
            <a:ext uri="{FF2B5EF4-FFF2-40B4-BE49-F238E27FC236}">
              <a16:creationId xmlns:a16="http://schemas.microsoft.com/office/drawing/2014/main" id="{00000000-0008-0000-0700-0000E6020000}"/>
            </a:ext>
          </a:extLst>
        </xdr:cNvPr>
        <xdr:cNvSpPr txBox="1"/>
      </xdr:nvSpPr>
      <xdr:spPr>
        <a:xfrm>
          <a:off x="17820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43" name="直線コネクタ 742">
          <a:extLst>
            <a:ext uri="{FF2B5EF4-FFF2-40B4-BE49-F238E27FC236}">
              <a16:creationId xmlns:a16="http://schemas.microsoft.com/office/drawing/2014/main" id="{00000000-0008-0000-0700-0000E7020000}"/>
            </a:ext>
          </a:extLst>
        </xdr:cNvPr>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130827</xdr:rowOff>
    </xdr:from>
    <xdr:ext cx="467179" cy="259045"/>
    <xdr:sp macro="" textlink="">
      <xdr:nvSpPr>
        <xdr:cNvPr id="744" name="テキスト ボックス 743">
          <a:extLst>
            <a:ext uri="{FF2B5EF4-FFF2-40B4-BE49-F238E27FC236}">
              <a16:creationId xmlns:a16="http://schemas.microsoft.com/office/drawing/2014/main" id="{00000000-0008-0000-0700-0000E8020000}"/>
            </a:ext>
          </a:extLst>
        </xdr:cNvPr>
        <xdr:cNvSpPr txBox="1"/>
      </xdr:nvSpPr>
      <xdr:spPr>
        <a:xfrm>
          <a:off x="17820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45" name="直線コネクタ 744">
          <a:extLst>
            <a:ext uri="{FF2B5EF4-FFF2-40B4-BE49-F238E27FC236}">
              <a16:creationId xmlns:a16="http://schemas.microsoft.com/office/drawing/2014/main" id="{00000000-0008-0000-0700-0000E9020000}"/>
            </a:ext>
          </a:extLst>
        </xdr:cNvPr>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92727</xdr:rowOff>
    </xdr:from>
    <xdr:ext cx="467179" cy="259045"/>
    <xdr:sp macro="" textlink="">
      <xdr:nvSpPr>
        <xdr:cNvPr id="746" name="テキスト ボックス 745">
          <a:extLst>
            <a:ext uri="{FF2B5EF4-FFF2-40B4-BE49-F238E27FC236}">
              <a16:creationId xmlns:a16="http://schemas.microsoft.com/office/drawing/2014/main" id="{00000000-0008-0000-0700-0000EA020000}"/>
            </a:ext>
          </a:extLst>
        </xdr:cNvPr>
        <xdr:cNvSpPr txBox="1"/>
      </xdr:nvSpPr>
      <xdr:spPr>
        <a:xfrm>
          <a:off x="17820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47" name="直線コネクタ 746">
          <a:extLst>
            <a:ext uri="{FF2B5EF4-FFF2-40B4-BE49-F238E27FC236}">
              <a16:creationId xmlns:a16="http://schemas.microsoft.com/office/drawing/2014/main" id="{00000000-0008-0000-0700-0000EB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27</xdr:row>
      <xdr:rowOff>54627</xdr:rowOff>
    </xdr:from>
    <xdr:ext cx="467179" cy="259045"/>
    <xdr:sp macro="" textlink="">
      <xdr:nvSpPr>
        <xdr:cNvPr id="748" name="テキスト ボックス 747">
          <a:extLst>
            <a:ext uri="{FF2B5EF4-FFF2-40B4-BE49-F238E27FC236}">
              <a16:creationId xmlns:a16="http://schemas.microsoft.com/office/drawing/2014/main" id="{00000000-0008-0000-0700-0000EC020000}"/>
            </a:ext>
          </a:extLst>
        </xdr:cNvPr>
        <xdr:cNvSpPr txBox="1"/>
      </xdr:nvSpPr>
      <xdr:spPr>
        <a:xfrm>
          <a:off x="17820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9" name="諸支出金グラフ枠">
          <a:extLst>
            <a:ext uri="{FF2B5EF4-FFF2-40B4-BE49-F238E27FC236}">
              <a16:creationId xmlns:a16="http://schemas.microsoft.com/office/drawing/2014/main" id="{00000000-0008-0000-0700-0000ED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6350</xdr:rowOff>
    </xdr:from>
    <xdr:to>
      <xdr:col>116</xdr:col>
      <xdr:colOff>62864</xdr:colOff>
      <xdr:row>39</xdr:row>
      <xdr:rowOff>44450</xdr:rowOff>
    </xdr:to>
    <xdr:cxnSp macro="">
      <xdr:nvCxnSpPr>
        <xdr:cNvPr id="750" name="直線コネクタ 749">
          <a:extLst>
            <a:ext uri="{FF2B5EF4-FFF2-40B4-BE49-F238E27FC236}">
              <a16:creationId xmlns:a16="http://schemas.microsoft.com/office/drawing/2014/main" id="{00000000-0008-0000-0700-0000EE020000}"/>
            </a:ext>
          </a:extLst>
        </xdr:cNvPr>
        <xdr:cNvCxnSpPr/>
      </xdr:nvCxnSpPr>
      <xdr:spPr>
        <a:xfrm flipV="1">
          <a:off x="22159595" y="5321300"/>
          <a:ext cx="1269" cy="140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70121</xdr:rowOff>
    </xdr:from>
    <xdr:ext cx="249299" cy="259045"/>
    <xdr:sp macro="" textlink="">
      <xdr:nvSpPr>
        <xdr:cNvPr id="751" name="諸支出金最小値テキスト">
          <a:extLst>
            <a:ext uri="{FF2B5EF4-FFF2-40B4-BE49-F238E27FC236}">
              <a16:creationId xmlns:a16="http://schemas.microsoft.com/office/drawing/2014/main" id="{00000000-0008-0000-0700-0000EF020000}"/>
            </a:ext>
          </a:extLst>
        </xdr:cNvPr>
        <xdr:cNvSpPr txBox="1"/>
      </xdr:nvSpPr>
      <xdr:spPr>
        <a:xfrm>
          <a:off x="22212300" y="675667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52" name="直線コネクタ 751">
          <a:extLst>
            <a:ext uri="{FF2B5EF4-FFF2-40B4-BE49-F238E27FC236}">
              <a16:creationId xmlns:a16="http://schemas.microsoft.com/office/drawing/2014/main" id="{00000000-0008-0000-0700-0000F0020000}"/>
            </a:ext>
          </a:extLst>
        </xdr:cNvPr>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124477</xdr:rowOff>
    </xdr:from>
    <xdr:ext cx="469744" cy="259045"/>
    <xdr:sp macro="" textlink="">
      <xdr:nvSpPr>
        <xdr:cNvPr id="753" name="諸支出金最大値テキスト">
          <a:extLst>
            <a:ext uri="{FF2B5EF4-FFF2-40B4-BE49-F238E27FC236}">
              <a16:creationId xmlns:a16="http://schemas.microsoft.com/office/drawing/2014/main" id="{00000000-0008-0000-0700-0000F1020000}"/>
            </a:ext>
          </a:extLst>
        </xdr:cNvPr>
        <xdr:cNvSpPr txBox="1"/>
      </xdr:nvSpPr>
      <xdr:spPr>
        <a:xfrm>
          <a:off x="22212300" y="5096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1,850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31</xdr:row>
      <xdr:rowOff>6350</xdr:rowOff>
    </xdr:from>
    <xdr:to>
      <xdr:col>116</xdr:col>
      <xdr:colOff>152400</xdr:colOff>
      <xdr:row>31</xdr:row>
      <xdr:rowOff>6350</xdr:rowOff>
    </xdr:to>
    <xdr:cxnSp macro="">
      <xdr:nvCxnSpPr>
        <xdr:cNvPr id="754" name="直線コネクタ 753">
          <a:extLst>
            <a:ext uri="{FF2B5EF4-FFF2-40B4-BE49-F238E27FC236}">
              <a16:creationId xmlns:a16="http://schemas.microsoft.com/office/drawing/2014/main" id="{00000000-0008-0000-0700-0000F2020000}"/>
            </a:ext>
          </a:extLst>
        </xdr:cNvPr>
        <xdr:cNvCxnSpPr/>
      </xdr:nvCxnSpPr>
      <xdr:spPr>
        <a:xfrm>
          <a:off x="22072600" y="5321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44450</xdr:rowOff>
    </xdr:from>
    <xdr:to>
      <xdr:col>116</xdr:col>
      <xdr:colOff>63500</xdr:colOff>
      <xdr:row>39</xdr:row>
      <xdr:rowOff>44450</xdr:rowOff>
    </xdr:to>
    <xdr:cxnSp macro="">
      <xdr:nvCxnSpPr>
        <xdr:cNvPr id="755" name="直線コネクタ 754">
          <a:extLst>
            <a:ext uri="{FF2B5EF4-FFF2-40B4-BE49-F238E27FC236}">
              <a16:creationId xmlns:a16="http://schemas.microsoft.com/office/drawing/2014/main" id="{00000000-0008-0000-0700-0000F3020000}"/>
            </a:ext>
          </a:extLst>
        </xdr:cNvPr>
        <xdr:cNvCxnSpPr/>
      </xdr:nvCxnSpPr>
      <xdr:spPr>
        <a:xfrm>
          <a:off x="21323300" y="6731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159021</xdr:rowOff>
    </xdr:from>
    <xdr:ext cx="313932" cy="259045"/>
    <xdr:sp macro="" textlink="">
      <xdr:nvSpPr>
        <xdr:cNvPr id="756" name="諸支出金平均値テキスト">
          <a:extLst>
            <a:ext uri="{FF2B5EF4-FFF2-40B4-BE49-F238E27FC236}">
              <a16:creationId xmlns:a16="http://schemas.microsoft.com/office/drawing/2014/main" id="{00000000-0008-0000-0700-0000F4020000}"/>
            </a:ext>
          </a:extLst>
        </xdr:cNvPr>
        <xdr:cNvSpPr txBox="1"/>
      </xdr:nvSpPr>
      <xdr:spPr>
        <a:xfrm>
          <a:off x="22212300" y="6502671"/>
          <a:ext cx="313932"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136144</xdr:rowOff>
    </xdr:from>
    <xdr:to>
      <xdr:col>116</xdr:col>
      <xdr:colOff>114300</xdr:colOff>
      <xdr:row>39</xdr:row>
      <xdr:rowOff>66294</xdr:rowOff>
    </xdr:to>
    <xdr:sp macro="" textlink="">
      <xdr:nvSpPr>
        <xdr:cNvPr id="757" name="フローチャート: 判断 756">
          <a:extLst>
            <a:ext uri="{FF2B5EF4-FFF2-40B4-BE49-F238E27FC236}">
              <a16:creationId xmlns:a16="http://schemas.microsoft.com/office/drawing/2014/main" id="{00000000-0008-0000-0700-0000F5020000}"/>
            </a:ext>
          </a:extLst>
        </xdr:cNvPr>
        <xdr:cNvSpPr/>
      </xdr:nvSpPr>
      <xdr:spPr>
        <a:xfrm>
          <a:off x="22110700" y="66512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44450</xdr:rowOff>
    </xdr:from>
    <xdr:to>
      <xdr:col>111</xdr:col>
      <xdr:colOff>177800</xdr:colOff>
      <xdr:row>39</xdr:row>
      <xdr:rowOff>44450</xdr:rowOff>
    </xdr:to>
    <xdr:cxnSp macro="">
      <xdr:nvCxnSpPr>
        <xdr:cNvPr id="758" name="直線コネクタ 757">
          <a:extLst>
            <a:ext uri="{FF2B5EF4-FFF2-40B4-BE49-F238E27FC236}">
              <a16:creationId xmlns:a16="http://schemas.microsoft.com/office/drawing/2014/main" id="{00000000-0008-0000-0700-0000F6020000}"/>
            </a:ext>
          </a:extLst>
        </xdr:cNvPr>
        <xdr:cNvCxnSpPr/>
      </xdr:nvCxnSpPr>
      <xdr:spPr>
        <a:xfrm>
          <a:off x="20434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152146</xdr:rowOff>
    </xdr:from>
    <xdr:to>
      <xdr:col>112</xdr:col>
      <xdr:colOff>38100</xdr:colOff>
      <xdr:row>39</xdr:row>
      <xdr:rowOff>82296</xdr:rowOff>
    </xdr:to>
    <xdr:sp macro="" textlink="">
      <xdr:nvSpPr>
        <xdr:cNvPr id="759" name="フローチャート: 判断 758">
          <a:extLst>
            <a:ext uri="{FF2B5EF4-FFF2-40B4-BE49-F238E27FC236}">
              <a16:creationId xmlns:a16="http://schemas.microsoft.com/office/drawing/2014/main" id="{00000000-0008-0000-0700-0000F7020000}"/>
            </a:ext>
          </a:extLst>
        </xdr:cNvPr>
        <xdr:cNvSpPr/>
      </xdr:nvSpPr>
      <xdr:spPr>
        <a:xfrm>
          <a:off x="21272500" y="66672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37</xdr:row>
      <xdr:rowOff>98823</xdr:rowOff>
    </xdr:from>
    <xdr:ext cx="313932" cy="259045"/>
    <xdr:sp macro="" textlink="">
      <xdr:nvSpPr>
        <xdr:cNvPr id="760" name="テキスト ボックス 759">
          <a:extLst>
            <a:ext uri="{FF2B5EF4-FFF2-40B4-BE49-F238E27FC236}">
              <a16:creationId xmlns:a16="http://schemas.microsoft.com/office/drawing/2014/main" id="{00000000-0008-0000-0700-0000F8020000}"/>
            </a:ext>
          </a:extLst>
        </xdr:cNvPr>
        <xdr:cNvSpPr txBox="1"/>
      </xdr:nvSpPr>
      <xdr:spPr>
        <a:xfrm>
          <a:off x="21166333" y="6442473"/>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44450</xdr:rowOff>
    </xdr:from>
    <xdr:to>
      <xdr:col>107</xdr:col>
      <xdr:colOff>50800</xdr:colOff>
      <xdr:row>39</xdr:row>
      <xdr:rowOff>44450</xdr:rowOff>
    </xdr:to>
    <xdr:cxnSp macro="">
      <xdr:nvCxnSpPr>
        <xdr:cNvPr id="761" name="直線コネクタ 760">
          <a:extLst>
            <a:ext uri="{FF2B5EF4-FFF2-40B4-BE49-F238E27FC236}">
              <a16:creationId xmlns:a16="http://schemas.microsoft.com/office/drawing/2014/main" id="{00000000-0008-0000-0700-0000F9020000}"/>
            </a:ext>
          </a:extLst>
        </xdr:cNvPr>
        <xdr:cNvCxnSpPr/>
      </xdr:nvCxnSpPr>
      <xdr:spPr>
        <a:xfrm>
          <a:off x="19545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114046</xdr:rowOff>
    </xdr:from>
    <xdr:to>
      <xdr:col>107</xdr:col>
      <xdr:colOff>101600</xdr:colOff>
      <xdr:row>39</xdr:row>
      <xdr:rowOff>44196</xdr:rowOff>
    </xdr:to>
    <xdr:sp macro="" textlink="">
      <xdr:nvSpPr>
        <xdr:cNvPr id="762" name="フローチャート: 判断 761">
          <a:extLst>
            <a:ext uri="{FF2B5EF4-FFF2-40B4-BE49-F238E27FC236}">
              <a16:creationId xmlns:a16="http://schemas.microsoft.com/office/drawing/2014/main" id="{00000000-0008-0000-0700-0000FA020000}"/>
            </a:ext>
          </a:extLst>
        </xdr:cNvPr>
        <xdr:cNvSpPr/>
      </xdr:nvSpPr>
      <xdr:spPr>
        <a:xfrm>
          <a:off x="20383500" y="66291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37</xdr:row>
      <xdr:rowOff>60723</xdr:rowOff>
    </xdr:from>
    <xdr:ext cx="313932" cy="259045"/>
    <xdr:sp macro="" textlink="">
      <xdr:nvSpPr>
        <xdr:cNvPr id="763" name="テキスト ボックス 762">
          <a:extLst>
            <a:ext uri="{FF2B5EF4-FFF2-40B4-BE49-F238E27FC236}">
              <a16:creationId xmlns:a16="http://schemas.microsoft.com/office/drawing/2014/main" id="{00000000-0008-0000-0700-0000FB020000}"/>
            </a:ext>
          </a:extLst>
        </xdr:cNvPr>
        <xdr:cNvSpPr txBox="1"/>
      </xdr:nvSpPr>
      <xdr:spPr>
        <a:xfrm>
          <a:off x="20277333" y="6404373"/>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44450</xdr:rowOff>
    </xdr:from>
    <xdr:to>
      <xdr:col>102</xdr:col>
      <xdr:colOff>114300</xdr:colOff>
      <xdr:row>39</xdr:row>
      <xdr:rowOff>44450</xdr:rowOff>
    </xdr:to>
    <xdr:cxnSp macro="">
      <xdr:nvCxnSpPr>
        <xdr:cNvPr id="764" name="直線コネクタ 763">
          <a:extLst>
            <a:ext uri="{FF2B5EF4-FFF2-40B4-BE49-F238E27FC236}">
              <a16:creationId xmlns:a16="http://schemas.microsoft.com/office/drawing/2014/main" id="{00000000-0008-0000-0700-0000FC020000}"/>
            </a:ext>
          </a:extLst>
        </xdr:cNvPr>
        <xdr:cNvCxnSpPr/>
      </xdr:nvCxnSpPr>
      <xdr:spPr>
        <a:xfrm>
          <a:off x="18656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152908</xdr:rowOff>
    </xdr:from>
    <xdr:to>
      <xdr:col>102</xdr:col>
      <xdr:colOff>165100</xdr:colOff>
      <xdr:row>39</xdr:row>
      <xdr:rowOff>83058</xdr:rowOff>
    </xdr:to>
    <xdr:sp macro="" textlink="">
      <xdr:nvSpPr>
        <xdr:cNvPr id="765" name="フローチャート: 判断 764">
          <a:extLst>
            <a:ext uri="{FF2B5EF4-FFF2-40B4-BE49-F238E27FC236}">
              <a16:creationId xmlns:a16="http://schemas.microsoft.com/office/drawing/2014/main" id="{00000000-0008-0000-0700-0000FD020000}"/>
            </a:ext>
          </a:extLst>
        </xdr:cNvPr>
        <xdr:cNvSpPr/>
      </xdr:nvSpPr>
      <xdr:spPr>
        <a:xfrm>
          <a:off x="19494500" y="66680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37</xdr:row>
      <xdr:rowOff>99585</xdr:rowOff>
    </xdr:from>
    <xdr:ext cx="313932" cy="259045"/>
    <xdr:sp macro="" textlink="">
      <xdr:nvSpPr>
        <xdr:cNvPr id="766" name="テキスト ボックス 765">
          <a:extLst>
            <a:ext uri="{FF2B5EF4-FFF2-40B4-BE49-F238E27FC236}">
              <a16:creationId xmlns:a16="http://schemas.microsoft.com/office/drawing/2014/main" id="{00000000-0008-0000-0700-0000FE020000}"/>
            </a:ext>
          </a:extLst>
        </xdr:cNvPr>
        <xdr:cNvSpPr txBox="1"/>
      </xdr:nvSpPr>
      <xdr:spPr>
        <a:xfrm>
          <a:off x="19388333" y="6443235"/>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165100</xdr:rowOff>
    </xdr:from>
    <xdr:to>
      <xdr:col>98</xdr:col>
      <xdr:colOff>38100</xdr:colOff>
      <xdr:row>39</xdr:row>
      <xdr:rowOff>95250</xdr:rowOff>
    </xdr:to>
    <xdr:sp macro="" textlink="">
      <xdr:nvSpPr>
        <xdr:cNvPr id="767" name="フローチャート: 判断 766">
          <a:extLst>
            <a:ext uri="{FF2B5EF4-FFF2-40B4-BE49-F238E27FC236}">
              <a16:creationId xmlns:a16="http://schemas.microsoft.com/office/drawing/2014/main" id="{00000000-0008-0000-0700-0000FF020000}"/>
            </a:ext>
          </a:extLst>
        </xdr:cNvPr>
        <xdr:cNvSpPr/>
      </xdr:nvSpPr>
      <xdr:spPr>
        <a:xfrm>
          <a:off x="18605500" y="6680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86377</xdr:rowOff>
    </xdr:from>
    <xdr:ext cx="249299" cy="259045"/>
    <xdr:sp macro="" textlink="">
      <xdr:nvSpPr>
        <xdr:cNvPr id="768" name="テキスト ボックス 767">
          <a:extLst>
            <a:ext uri="{FF2B5EF4-FFF2-40B4-BE49-F238E27FC236}">
              <a16:creationId xmlns:a16="http://schemas.microsoft.com/office/drawing/2014/main" id="{00000000-0008-0000-0700-000000030000}"/>
            </a:ext>
          </a:extLst>
        </xdr:cNvPr>
        <xdr:cNvSpPr txBox="1"/>
      </xdr:nvSpPr>
      <xdr:spPr>
        <a:xfrm>
          <a:off x="18531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9" name="テキスト ボックス 768">
          <a:extLst>
            <a:ext uri="{FF2B5EF4-FFF2-40B4-BE49-F238E27FC236}">
              <a16:creationId xmlns:a16="http://schemas.microsoft.com/office/drawing/2014/main" id="{00000000-0008-0000-0700-00000103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70" name="テキスト ボックス 769">
          <a:extLst>
            <a:ext uri="{FF2B5EF4-FFF2-40B4-BE49-F238E27FC236}">
              <a16:creationId xmlns:a16="http://schemas.microsoft.com/office/drawing/2014/main" id="{00000000-0008-0000-0700-00000203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71" name="テキスト ボックス 770">
          <a:extLst>
            <a:ext uri="{FF2B5EF4-FFF2-40B4-BE49-F238E27FC236}">
              <a16:creationId xmlns:a16="http://schemas.microsoft.com/office/drawing/2014/main" id="{00000000-0008-0000-0700-00000303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72" name="テキスト ボックス 771">
          <a:extLst>
            <a:ext uri="{FF2B5EF4-FFF2-40B4-BE49-F238E27FC236}">
              <a16:creationId xmlns:a16="http://schemas.microsoft.com/office/drawing/2014/main" id="{00000000-0008-0000-0700-00000403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73" name="テキスト ボックス 772">
          <a:extLst>
            <a:ext uri="{FF2B5EF4-FFF2-40B4-BE49-F238E27FC236}">
              <a16:creationId xmlns:a16="http://schemas.microsoft.com/office/drawing/2014/main" id="{00000000-0008-0000-0700-00000503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165100</xdr:rowOff>
    </xdr:from>
    <xdr:to>
      <xdr:col>116</xdr:col>
      <xdr:colOff>114300</xdr:colOff>
      <xdr:row>39</xdr:row>
      <xdr:rowOff>95250</xdr:rowOff>
    </xdr:to>
    <xdr:sp macro="" textlink="">
      <xdr:nvSpPr>
        <xdr:cNvPr id="774" name="楕円 773">
          <a:extLst>
            <a:ext uri="{FF2B5EF4-FFF2-40B4-BE49-F238E27FC236}">
              <a16:creationId xmlns:a16="http://schemas.microsoft.com/office/drawing/2014/main" id="{00000000-0008-0000-0700-000006030000}"/>
            </a:ext>
          </a:extLst>
        </xdr:cNvPr>
        <xdr:cNvSpPr/>
      </xdr:nvSpPr>
      <xdr:spPr>
        <a:xfrm>
          <a:off x="22110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114571</xdr:rowOff>
    </xdr:from>
    <xdr:ext cx="249299" cy="259045"/>
    <xdr:sp macro="" textlink="">
      <xdr:nvSpPr>
        <xdr:cNvPr id="775" name="諸支出金該当値テキスト">
          <a:extLst>
            <a:ext uri="{FF2B5EF4-FFF2-40B4-BE49-F238E27FC236}">
              <a16:creationId xmlns:a16="http://schemas.microsoft.com/office/drawing/2014/main" id="{00000000-0008-0000-0700-000007030000}"/>
            </a:ext>
          </a:extLst>
        </xdr:cNvPr>
        <xdr:cNvSpPr txBox="1"/>
      </xdr:nvSpPr>
      <xdr:spPr>
        <a:xfrm>
          <a:off x="22212300" y="662967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165100</xdr:rowOff>
    </xdr:from>
    <xdr:to>
      <xdr:col>112</xdr:col>
      <xdr:colOff>38100</xdr:colOff>
      <xdr:row>39</xdr:row>
      <xdr:rowOff>95250</xdr:rowOff>
    </xdr:to>
    <xdr:sp macro="" textlink="">
      <xdr:nvSpPr>
        <xdr:cNvPr id="776" name="楕円 775">
          <a:extLst>
            <a:ext uri="{FF2B5EF4-FFF2-40B4-BE49-F238E27FC236}">
              <a16:creationId xmlns:a16="http://schemas.microsoft.com/office/drawing/2014/main" id="{00000000-0008-0000-0700-000008030000}"/>
            </a:ext>
          </a:extLst>
        </xdr:cNvPr>
        <xdr:cNvSpPr/>
      </xdr:nvSpPr>
      <xdr:spPr>
        <a:xfrm>
          <a:off x="21272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86377</xdr:rowOff>
    </xdr:from>
    <xdr:ext cx="249299" cy="259045"/>
    <xdr:sp macro="" textlink="">
      <xdr:nvSpPr>
        <xdr:cNvPr id="777" name="テキスト ボックス 776">
          <a:extLst>
            <a:ext uri="{FF2B5EF4-FFF2-40B4-BE49-F238E27FC236}">
              <a16:creationId xmlns:a16="http://schemas.microsoft.com/office/drawing/2014/main" id="{00000000-0008-0000-0700-000009030000}"/>
            </a:ext>
          </a:extLst>
        </xdr:cNvPr>
        <xdr:cNvSpPr txBox="1"/>
      </xdr:nvSpPr>
      <xdr:spPr>
        <a:xfrm>
          <a:off x="21198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165100</xdr:rowOff>
    </xdr:from>
    <xdr:to>
      <xdr:col>107</xdr:col>
      <xdr:colOff>101600</xdr:colOff>
      <xdr:row>39</xdr:row>
      <xdr:rowOff>95250</xdr:rowOff>
    </xdr:to>
    <xdr:sp macro="" textlink="">
      <xdr:nvSpPr>
        <xdr:cNvPr id="778" name="楕円 777">
          <a:extLst>
            <a:ext uri="{FF2B5EF4-FFF2-40B4-BE49-F238E27FC236}">
              <a16:creationId xmlns:a16="http://schemas.microsoft.com/office/drawing/2014/main" id="{00000000-0008-0000-0700-00000A030000}"/>
            </a:ext>
          </a:extLst>
        </xdr:cNvPr>
        <xdr:cNvSpPr/>
      </xdr:nvSpPr>
      <xdr:spPr>
        <a:xfrm>
          <a:off x="20383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86377</xdr:rowOff>
    </xdr:from>
    <xdr:ext cx="249299" cy="259045"/>
    <xdr:sp macro="" textlink="">
      <xdr:nvSpPr>
        <xdr:cNvPr id="779" name="テキスト ボックス 778">
          <a:extLst>
            <a:ext uri="{FF2B5EF4-FFF2-40B4-BE49-F238E27FC236}">
              <a16:creationId xmlns:a16="http://schemas.microsoft.com/office/drawing/2014/main" id="{00000000-0008-0000-0700-00000B030000}"/>
            </a:ext>
          </a:extLst>
        </xdr:cNvPr>
        <xdr:cNvSpPr txBox="1"/>
      </xdr:nvSpPr>
      <xdr:spPr>
        <a:xfrm>
          <a:off x="20309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165100</xdr:rowOff>
    </xdr:from>
    <xdr:to>
      <xdr:col>102</xdr:col>
      <xdr:colOff>165100</xdr:colOff>
      <xdr:row>39</xdr:row>
      <xdr:rowOff>95250</xdr:rowOff>
    </xdr:to>
    <xdr:sp macro="" textlink="">
      <xdr:nvSpPr>
        <xdr:cNvPr id="780" name="楕円 779">
          <a:extLst>
            <a:ext uri="{FF2B5EF4-FFF2-40B4-BE49-F238E27FC236}">
              <a16:creationId xmlns:a16="http://schemas.microsoft.com/office/drawing/2014/main" id="{00000000-0008-0000-0700-00000C030000}"/>
            </a:ext>
          </a:extLst>
        </xdr:cNvPr>
        <xdr:cNvSpPr/>
      </xdr:nvSpPr>
      <xdr:spPr>
        <a:xfrm>
          <a:off x="19494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86377</xdr:rowOff>
    </xdr:from>
    <xdr:ext cx="249299" cy="259045"/>
    <xdr:sp macro="" textlink="">
      <xdr:nvSpPr>
        <xdr:cNvPr id="781" name="テキスト ボックス 780">
          <a:extLst>
            <a:ext uri="{FF2B5EF4-FFF2-40B4-BE49-F238E27FC236}">
              <a16:creationId xmlns:a16="http://schemas.microsoft.com/office/drawing/2014/main" id="{00000000-0008-0000-0700-00000D030000}"/>
            </a:ext>
          </a:extLst>
        </xdr:cNvPr>
        <xdr:cNvSpPr txBox="1"/>
      </xdr:nvSpPr>
      <xdr:spPr>
        <a:xfrm>
          <a:off x="19420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165100</xdr:rowOff>
    </xdr:from>
    <xdr:to>
      <xdr:col>98</xdr:col>
      <xdr:colOff>38100</xdr:colOff>
      <xdr:row>39</xdr:row>
      <xdr:rowOff>95250</xdr:rowOff>
    </xdr:to>
    <xdr:sp macro="" textlink="">
      <xdr:nvSpPr>
        <xdr:cNvPr id="782" name="楕円 781">
          <a:extLst>
            <a:ext uri="{FF2B5EF4-FFF2-40B4-BE49-F238E27FC236}">
              <a16:creationId xmlns:a16="http://schemas.microsoft.com/office/drawing/2014/main" id="{00000000-0008-0000-0700-00000E030000}"/>
            </a:ext>
          </a:extLst>
        </xdr:cNvPr>
        <xdr:cNvSpPr/>
      </xdr:nvSpPr>
      <xdr:spPr>
        <a:xfrm>
          <a:off x="18605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37</xdr:row>
      <xdr:rowOff>111777</xdr:rowOff>
    </xdr:from>
    <xdr:ext cx="249299" cy="259045"/>
    <xdr:sp macro="" textlink="">
      <xdr:nvSpPr>
        <xdr:cNvPr id="783" name="テキスト ボックス 782">
          <a:extLst>
            <a:ext uri="{FF2B5EF4-FFF2-40B4-BE49-F238E27FC236}">
              <a16:creationId xmlns:a16="http://schemas.microsoft.com/office/drawing/2014/main" id="{00000000-0008-0000-0700-00000F030000}"/>
            </a:ext>
          </a:extLst>
        </xdr:cNvPr>
        <xdr:cNvSpPr txBox="1"/>
      </xdr:nvSpPr>
      <xdr:spPr>
        <a:xfrm>
          <a:off x="18531650" y="6455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84" name="正方形/長方形 783">
          <a:extLst>
            <a:ext uri="{FF2B5EF4-FFF2-40B4-BE49-F238E27FC236}">
              <a16:creationId xmlns:a16="http://schemas.microsoft.com/office/drawing/2014/main" id="{00000000-0008-0000-0700-000010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85" name="正方形/長方形 784">
          <a:extLst>
            <a:ext uri="{FF2B5EF4-FFF2-40B4-BE49-F238E27FC236}">
              <a16:creationId xmlns:a16="http://schemas.microsoft.com/office/drawing/2014/main" id="{00000000-0008-0000-0700-000011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86" name="正方形/長方形 785">
          <a:extLst>
            <a:ext uri="{FF2B5EF4-FFF2-40B4-BE49-F238E27FC236}">
              <a16:creationId xmlns:a16="http://schemas.microsoft.com/office/drawing/2014/main" id="{00000000-0008-0000-0700-000012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87" name="正方形/長方形 786">
          <a:extLst>
            <a:ext uri="{FF2B5EF4-FFF2-40B4-BE49-F238E27FC236}">
              <a16:creationId xmlns:a16="http://schemas.microsoft.com/office/drawing/2014/main" id="{00000000-0008-0000-0700-000013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8" name="正方形/長方形 787">
          <a:extLst>
            <a:ext uri="{FF2B5EF4-FFF2-40B4-BE49-F238E27FC236}">
              <a16:creationId xmlns:a16="http://schemas.microsoft.com/office/drawing/2014/main" id="{00000000-0008-0000-0700-000014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9" name="正方形/長方形 788">
          <a:extLst>
            <a:ext uri="{FF2B5EF4-FFF2-40B4-BE49-F238E27FC236}">
              <a16:creationId xmlns:a16="http://schemas.microsoft.com/office/drawing/2014/main" id="{00000000-0008-0000-0700-000015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90" name="正方形/長方形 789">
          <a:extLst>
            <a:ext uri="{FF2B5EF4-FFF2-40B4-BE49-F238E27FC236}">
              <a16:creationId xmlns:a16="http://schemas.microsoft.com/office/drawing/2014/main" id="{00000000-0008-0000-0700-000016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91" name="正方形/長方形 790">
          <a:extLst>
            <a:ext uri="{FF2B5EF4-FFF2-40B4-BE49-F238E27FC236}">
              <a16:creationId xmlns:a16="http://schemas.microsoft.com/office/drawing/2014/main" id="{00000000-0008-0000-0700-000017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92" name="テキスト ボックス 791">
          <a:extLst>
            <a:ext uri="{FF2B5EF4-FFF2-40B4-BE49-F238E27FC236}">
              <a16:creationId xmlns:a16="http://schemas.microsoft.com/office/drawing/2014/main" id="{00000000-0008-0000-0700-000018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93" name="直線コネクタ 792">
          <a:extLst>
            <a:ext uri="{FF2B5EF4-FFF2-40B4-BE49-F238E27FC236}">
              <a16:creationId xmlns:a16="http://schemas.microsoft.com/office/drawing/2014/main" id="{00000000-0008-0000-0700-000019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94" name="直線コネクタ 793">
          <a:extLst>
            <a:ext uri="{FF2B5EF4-FFF2-40B4-BE49-F238E27FC236}">
              <a16:creationId xmlns:a16="http://schemas.microsoft.com/office/drawing/2014/main" id="{00000000-0008-0000-0700-00001A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95" name="テキスト ボックス 794">
          <a:extLst>
            <a:ext uri="{FF2B5EF4-FFF2-40B4-BE49-F238E27FC236}">
              <a16:creationId xmlns:a16="http://schemas.microsoft.com/office/drawing/2014/main" id="{00000000-0008-0000-0700-00001B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6" name="直線コネクタ 795">
          <a:extLst>
            <a:ext uri="{FF2B5EF4-FFF2-40B4-BE49-F238E27FC236}">
              <a16:creationId xmlns:a16="http://schemas.microsoft.com/office/drawing/2014/main" id="{00000000-0008-0000-0700-00001C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97" name="テキスト ボックス 796">
          <a:extLst>
            <a:ext uri="{FF2B5EF4-FFF2-40B4-BE49-F238E27FC236}">
              <a16:creationId xmlns:a16="http://schemas.microsoft.com/office/drawing/2014/main" id="{00000000-0008-0000-0700-00001D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8" name="前年度繰上充用金グラフ枠">
          <a:extLst>
            <a:ext uri="{FF2B5EF4-FFF2-40B4-BE49-F238E27FC236}">
              <a16:creationId xmlns:a16="http://schemas.microsoft.com/office/drawing/2014/main" id="{00000000-0008-0000-0700-00001E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99" name="直線コネクタ 798">
          <a:extLst>
            <a:ext uri="{FF2B5EF4-FFF2-40B4-BE49-F238E27FC236}">
              <a16:creationId xmlns:a16="http://schemas.microsoft.com/office/drawing/2014/main" id="{00000000-0008-0000-0700-00001F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800" name="前年度繰上充用金最小値テキスト">
          <a:extLst>
            <a:ext uri="{FF2B5EF4-FFF2-40B4-BE49-F238E27FC236}">
              <a16:creationId xmlns:a16="http://schemas.microsoft.com/office/drawing/2014/main" id="{00000000-0008-0000-0700-000020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801" name="直線コネクタ 800">
          <a:extLst>
            <a:ext uri="{FF2B5EF4-FFF2-40B4-BE49-F238E27FC236}">
              <a16:creationId xmlns:a16="http://schemas.microsoft.com/office/drawing/2014/main" id="{00000000-0008-0000-0700-000021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802" name="前年度繰上充用金最大値テキスト">
          <a:extLst>
            <a:ext uri="{FF2B5EF4-FFF2-40B4-BE49-F238E27FC236}">
              <a16:creationId xmlns:a16="http://schemas.microsoft.com/office/drawing/2014/main" id="{00000000-0008-0000-0700-000022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803" name="直線コネクタ 802">
          <a:extLst>
            <a:ext uri="{FF2B5EF4-FFF2-40B4-BE49-F238E27FC236}">
              <a16:creationId xmlns:a16="http://schemas.microsoft.com/office/drawing/2014/main" id="{00000000-0008-0000-0700-000023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804" name="直線コネクタ 803">
          <a:extLst>
            <a:ext uri="{FF2B5EF4-FFF2-40B4-BE49-F238E27FC236}">
              <a16:creationId xmlns:a16="http://schemas.microsoft.com/office/drawing/2014/main" id="{00000000-0008-0000-0700-000024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805" name="前年度繰上充用金平均値テキスト">
          <a:extLst>
            <a:ext uri="{FF2B5EF4-FFF2-40B4-BE49-F238E27FC236}">
              <a16:creationId xmlns:a16="http://schemas.microsoft.com/office/drawing/2014/main" id="{00000000-0008-0000-0700-000025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6" name="フローチャート: 判断 805">
          <a:extLst>
            <a:ext uri="{FF2B5EF4-FFF2-40B4-BE49-F238E27FC236}">
              <a16:creationId xmlns:a16="http://schemas.microsoft.com/office/drawing/2014/main" id="{00000000-0008-0000-0700-000026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807" name="直線コネクタ 806">
          <a:extLst>
            <a:ext uri="{FF2B5EF4-FFF2-40B4-BE49-F238E27FC236}">
              <a16:creationId xmlns:a16="http://schemas.microsoft.com/office/drawing/2014/main" id="{00000000-0008-0000-0700-000027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808" name="フローチャート: 判断 807">
          <a:extLst>
            <a:ext uri="{FF2B5EF4-FFF2-40B4-BE49-F238E27FC236}">
              <a16:creationId xmlns:a16="http://schemas.microsoft.com/office/drawing/2014/main" id="{00000000-0008-0000-0700-000028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809" name="テキスト ボックス 808">
          <a:extLst>
            <a:ext uri="{FF2B5EF4-FFF2-40B4-BE49-F238E27FC236}">
              <a16:creationId xmlns:a16="http://schemas.microsoft.com/office/drawing/2014/main" id="{00000000-0008-0000-0700-000029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10" name="直線コネクタ 809">
          <a:extLst>
            <a:ext uri="{FF2B5EF4-FFF2-40B4-BE49-F238E27FC236}">
              <a16:creationId xmlns:a16="http://schemas.microsoft.com/office/drawing/2014/main" id="{00000000-0008-0000-0700-00002A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11" name="フローチャート: 判断 810">
          <a:extLst>
            <a:ext uri="{FF2B5EF4-FFF2-40B4-BE49-F238E27FC236}">
              <a16:creationId xmlns:a16="http://schemas.microsoft.com/office/drawing/2014/main" id="{00000000-0008-0000-0700-00002B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12" name="テキスト ボックス 811">
          <a:extLst>
            <a:ext uri="{FF2B5EF4-FFF2-40B4-BE49-F238E27FC236}">
              <a16:creationId xmlns:a16="http://schemas.microsoft.com/office/drawing/2014/main" id="{00000000-0008-0000-0700-00002C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13" name="直線コネクタ 812">
          <a:extLst>
            <a:ext uri="{FF2B5EF4-FFF2-40B4-BE49-F238E27FC236}">
              <a16:creationId xmlns:a16="http://schemas.microsoft.com/office/drawing/2014/main" id="{00000000-0008-0000-0700-00002D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14" name="フローチャート: 判断 813">
          <a:extLst>
            <a:ext uri="{FF2B5EF4-FFF2-40B4-BE49-F238E27FC236}">
              <a16:creationId xmlns:a16="http://schemas.microsoft.com/office/drawing/2014/main" id="{00000000-0008-0000-0700-00002E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15" name="テキスト ボックス 814">
          <a:extLst>
            <a:ext uri="{FF2B5EF4-FFF2-40B4-BE49-F238E27FC236}">
              <a16:creationId xmlns:a16="http://schemas.microsoft.com/office/drawing/2014/main" id="{00000000-0008-0000-0700-00002F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6" name="フローチャート: 判断 815">
          <a:extLst>
            <a:ext uri="{FF2B5EF4-FFF2-40B4-BE49-F238E27FC236}">
              <a16:creationId xmlns:a16="http://schemas.microsoft.com/office/drawing/2014/main" id="{00000000-0008-0000-0700-000030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17" name="テキスト ボックス 816">
          <a:extLst>
            <a:ext uri="{FF2B5EF4-FFF2-40B4-BE49-F238E27FC236}">
              <a16:creationId xmlns:a16="http://schemas.microsoft.com/office/drawing/2014/main" id="{00000000-0008-0000-0700-000031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8" name="テキスト ボックス 817">
          <a:extLst>
            <a:ext uri="{FF2B5EF4-FFF2-40B4-BE49-F238E27FC236}">
              <a16:creationId xmlns:a16="http://schemas.microsoft.com/office/drawing/2014/main" id="{00000000-0008-0000-0700-000032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9" name="テキスト ボックス 818">
          <a:extLst>
            <a:ext uri="{FF2B5EF4-FFF2-40B4-BE49-F238E27FC236}">
              <a16:creationId xmlns:a16="http://schemas.microsoft.com/office/drawing/2014/main" id="{00000000-0008-0000-0700-000033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20" name="テキスト ボックス 819">
          <a:extLst>
            <a:ext uri="{FF2B5EF4-FFF2-40B4-BE49-F238E27FC236}">
              <a16:creationId xmlns:a16="http://schemas.microsoft.com/office/drawing/2014/main" id="{00000000-0008-0000-0700-000034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21" name="テキスト ボックス 820">
          <a:extLst>
            <a:ext uri="{FF2B5EF4-FFF2-40B4-BE49-F238E27FC236}">
              <a16:creationId xmlns:a16="http://schemas.microsoft.com/office/drawing/2014/main" id="{00000000-0008-0000-0700-000035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22" name="テキスト ボックス 821">
          <a:extLst>
            <a:ext uri="{FF2B5EF4-FFF2-40B4-BE49-F238E27FC236}">
              <a16:creationId xmlns:a16="http://schemas.microsoft.com/office/drawing/2014/main" id="{00000000-0008-0000-0700-000036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23" name="楕円 822">
          <a:extLst>
            <a:ext uri="{FF2B5EF4-FFF2-40B4-BE49-F238E27FC236}">
              <a16:creationId xmlns:a16="http://schemas.microsoft.com/office/drawing/2014/main" id="{00000000-0008-0000-0700-000037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24" name="前年度繰上充用金該当値テキスト">
          <a:extLst>
            <a:ext uri="{FF2B5EF4-FFF2-40B4-BE49-F238E27FC236}">
              <a16:creationId xmlns:a16="http://schemas.microsoft.com/office/drawing/2014/main" id="{00000000-0008-0000-0700-000038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25" name="楕円 824">
          <a:extLst>
            <a:ext uri="{FF2B5EF4-FFF2-40B4-BE49-F238E27FC236}">
              <a16:creationId xmlns:a16="http://schemas.microsoft.com/office/drawing/2014/main" id="{00000000-0008-0000-0700-000039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26" name="テキスト ボックス 825">
          <a:extLst>
            <a:ext uri="{FF2B5EF4-FFF2-40B4-BE49-F238E27FC236}">
              <a16:creationId xmlns:a16="http://schemas.microsoft.com/office/drawing/2014/main" id="{00000000-0008-0000-0700-00003A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27" name="楕円 826">
          <a:extLst>
            <a:ext uri="{FF2B5EF4-FFF2-40B4-BE49-F238E27FC236}">
              <a16:creationId xmlns:a16="http://schemas.microsoft.com/office/drawing/2014/main" id="{00000000-0008-0000-0700-00003B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28" name="テキスト ボックス 827">
          <a:extLst>
            <a:ext uri="{FF2B5EF4-FFF2-40B4-BE49-F238E27FC236}">
              <a16:creationId xmlns:a16="http://schemas.microsoft.com/office/drawing/2014/main" id="{00000000-0008-0000-0700-00003C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29" name="楕円 828">
          <a:extLst>
            <a:ext uri="{FF2B5EF4-FFF2-40B4-BE49-F238E27FC236}">
              <a16:creationId xmlns:a16="http://schemas.microsoft.com/office/drawing/2014/main" id="{00000000-0008-0000-0700-00003D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30" name="テキスト ボックス 829">
          <a:extLst>
            <a:ext uri="{FF2B5EF4-FFF2-40B4-BE49-F238E27FC236}">
              <a16:creationId xmlns:a16="http://schemas.microsoft.com/office/drawing/2014/main" id="{00000000-0008-0000-0700-00003E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31" name="楕円 830">
          <a:extLst>
            <a:ext uri="{FF2B5EF4-FFF2-40B4-BE49-F238E27FC236}">
              <a16:creationId xmlns:a16="http://schemas.microsoft.com/office/drawing/2014/main" id="{00000000-0008-0000-0700-00003F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32" name="テキスト ボックス 831">
          <a:extLst>
            <a:ext uri="{FF2B5EF4-FFF2-40B4-BE49-F238E27FC236}">
              <a16:creationId xmlns:a16="http://schemas.microsoft.com/office/drawing/2014/main" id="{00000000-0008-0000-0700-000040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33" name="正方形/長方形 832">
          <a:extLst>
            <a:ext uri="{FF2B5EF4-FFF2-40B4-BE49-F238E27FC236}">
              <a16:creationId xmlns:a16="http://schemas.microsoft.com/office/drawing/2014/main" id="{00000000-0008-0000-0700-000041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34" name="正方形/長方形 833">
          <a:extLst>
            <a:ext uri="{FF2B5EF4-FFF2-40B4-BE49-F238E27FC236}">
              <a16:creationId xmlns:a16="http://schemas.microsoft.com/office/drawing/2014/main" id="{00000000-0008-0000-0700-000042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35" name="テキスト ボックス 834">
          <a:extLst>
            <a:ext uri="{FF2B5EF4-FFF2-40B4-BE49-F238E27FC236}">
              <a16:creationId xmlns:a16="http://schemas.microsoft.com/office/drawing/2014/main" id="{00000000-0008-0000-0700-000043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400">
              <a:solidFill>
                <a:schemeClr val="dk1"/>
              </a:solidFill>
              <a:effectLst/>
              <a:latin typeface="+mn-lt"/>
              <a:ea typeface="+mn-ea"/>
              <a:cs typeface="+mn-cs"/>
            </a:rPr>
            <a:t>・</a:t>
          </a:r>
          <a:r>
            <a:rPr kumimoji="1" lang="ja-JP" altLang="en-US" sz="1400">
              <a:solidFill>
                <a:schemeClr val="dk1"/>
              </a:solidFill>
              <a:effectLst/>
              <a:latin typeface="+mn-lt"/>
              <a:ea typeface="+mn-ea"/>
              <a:cs typeface="+mn-cs"/>
            </a:rPr>
            <a:t>消防</a:t>
          </a:r>
          <a:r>
            <a:rPr kumimoji="1" lang="ja-JP" altLang="ja-JP" sz="1400">
              <a:solidFill>
                <a:schemeClr val="dk1"/>
              </a:solidFill>
              <a:effectLst/>
              <a:latin typeface="+mn-lt"/>
              <a:ea typeface="+mn-ea"/>
              <a:cs typeface="+mn-cs"/>
            </a:rPr>
            <a:t>費については、</a:t>
          </a:r>
          <a:r>
            <a:rPr kumimoji="1" lang="ja-JP" altLang="en-US" sz="1400">
              <a:solidFill>
                <a:schemeClr val="dk1"/>
              </a:solidFill>
              <a:effectLst/>
              <a:latin typeface="+mn-lt"/>
              <a:ea typeface="+mn-ea"/>
              <a:cs typeface="+mn-cs"/>
            </a:rPr>
            <a:t>山間部で面積も大きいことから類似団体と比べ消防団及び消防団員数が多く、高額となっている。</a:t>
          </a:r>
          <a:endParaRPr lang="ja-JP" altLang="ja-JP" sz="1800">
            <a:effectLst/>
          </a:endParaRPr>
        </a:p>
        <a:p>
          <a:r>
            <a:rPr kumimoji="1" lang="ja-JP" altLang="ja-JP" sz="1400">
              <a:solidFill>
                <a:schemeClr val="dk1"/>
              </a:solidFill>
              <a:effectLst/>
              <a:latin typeface="+mn-lt"/>
              <a:ea typeface="+mn-ea"/>
              <a:cs typeface="+mn-cs"/>
            </a:rPr>
            <a:t>・農林水産業費の増については、農産物加工処理施設の整備事業の実施が主な増加要因である。</a:t>
          </a:r>
          <a:endParaRPr lang="ja-JP" altLang="ja-JP" sz="1800">
            <a:effectLst/>
          </a:endParaRPr>
        </a:p>
        <a:p>
          <a:r>
            <a:rPr kumimoji="1" lang="ja-JP" altLang="ja-JP" sz="1400">
              <a:solidFill>
                <a:schemeClr val="dk1"/>
              </a:solidFill>
              <a:effectLst/>
              <a:latin typeface="+mn-lt"/>
              <a:ea typeface="+mn-ea"/>
              <a:cs typeface="+mn-cs"/>
            </a:rPr>
            <a:t>・公債費も、類似団体と比較してかなり高い状況である。後年度負担の軽減を図るため繰上償還を毎年実施しているためである。</a:t>
          </a:r>
          <a:r>
            <a:rPr kumimoji="1" lang="en-US" altLang="ja-JP" sz="1400">
              <a:solidFill>
                <a:schemeClr val="dk1"/>
              </a:solidFill>
              <a:effectLst/>
              <a:latin typeface="+mn-lt"/>
              <a:ea typeface="+mn-ea"/>
              <a:cs typeface="+mn-cs"/>
            </a:rPr>
            <a:t>R06</a:t>
          </a:r>
          <a:r>
            <a:rPr kumimoji="1" lang="ja-JP" altLang="ja-JP" sz="1400">
              <a:solidFill>
                <a:schemeClr val="dk1"/>
              </a:solidFill>
              <a:effectLst/>
              <a:latin typeface="+mn-lt"/>
              <a:ea typeface="+mn-ea"/>
              <a:cs typeface="+mn-cs"/>
            </a:rPr>
            <a:t>年度は繰上償還を</a:t>
          </a:r>
          <a:r>
            <a:rPr kumimoji="1" lang="en-US" altLang="ja-JP" sz="1400">
              <a:solidFill>
                <a:schemeClr val="dk1"/>
              </a:solidFill>
              <a:effectLst/>
              <a:latin typeface="+mn-lt"/>
              <a:ea typeface="+mn-ea"/>
              <a:cs typeface="+mn-cs"/>
            </a:rPr>
            <a:t>590,900</a:t>
          </a:r>
          <a:r>
            <a:rPr kumimoji="1" lang="ja-JP" altLang="ja-JP" sz="1400">
              <a:solidFill>
                <a:schemeClr val="dk1"/>
              </a:solidFill>
              <a:effectLst/>
              <a:latin typeface="+mn-lt"/>
              <a:ea typeface="+mn-ea"/>
              <a:cs typeface="+mn-cs"/>
            </a:rPr>
            <a:t>千円実施している。</a:t>
          </a:r>
          <a:endParaRPr lang="ja-JP" altLang="ja-JP" sz="1800">
            <a:effectLst/>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800-00000300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800-00000400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800-00000500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800-00000600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800-00000700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800-00000800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800-000009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800-00000A00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800-00000B00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800-00000C00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兵庫県佐用町</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800-00000D00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800-00000E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400">
              <a:solidFill>
                <a:schemeClr val="dk1"/>
              </a:solidFill>
              <a:effectLst/>
              <a:latin typeface="+mn-lt"/>
              <a:ea typeface="+mn-ea"/>
              <a:cs typeface="+mn-cs"/>
            </a:rPr>
            <a:t>・財政調整基金残高については、ここ数年、同規模程度で推移しているが、合併特例事業債も発行期限を迎えるなか、今後は、行政サービスを維持していくため、基金を取り崩して、財政運営をしていく必要があると考えられる。</a:t>
          </a:r>
          <a:endParaRPr lang="ja-JP" altLang="ja-JP" sz="1800">
            <a:effectLst/>
          </a:endParaRPr>
        </a:p>
        <a:p>
          <a:r>
            <a:rPr kumimoji="1" lang="ja-JP" altLang="ja-JP" sz="1400">
              <a:solidFill>
                <a:schemeClr val="dk1"/>
              </a:solidFill>
              <a:effectLst/>
              <a:latin typeface="+mn-lt"/>
              <a:ea typeface="+mn-ea"/>
              <a:cs typeface="+mn-cs"/>
            </a:rPr>
            <a:t>・実質収支額は、黒字となっているが、</a:t>
          </a:r>
          <a:r>
            <a:rPr kumimoji="1" lang="en-US" altLang="ja-JP" sz="1400">
              <a:solidFill>
                <a:schemeClr val="dk1"/>
              </a:solidFill>
              <a:effectLst/>
              <a:latin typeface="+mn-lt"/>
              <a:ea typeface="+mn-ea"/>
              <a:cs typeface="+mn-cs"/>
            </a:rPr>
            <a:t>2</a:t>
          </a:r>
          <a:r>
            <a:rPr kumimoji="1" lang="ja-JP" altLang="ja-JP" sz="1400">
              <a:solidFill>
                <a:schemeClr val="dk1"/>
              </a:solidFill>
              <a:effectLst/>
              <a:latin typeface="+mn-lt"/>
              <a:ea typeface="+mn-ea"/>
              <a:cs typeface="+mn-cs"/>
            </a:rPr>
            <a:t>～</a:t>
          </a:r>
          <a:r>
            <a:rPr kumimoji="1" lang="en-US" altLang="ja-JP" sz="1400">
              <a:solidFill>
                <a:schemeClr val="dk1"/>
              </a:solidFill>
              <a:effectLst/>
              <a:latin typeface="+mn-lt"/>
              <a:ea typeface="+mn-ea"/>
              <a:cs typeface="+mn-cs"/>
            </a:rPr>
            <a:t>3</a:t>
          </a:r>
          <a:r>
            <a:rPr kumimoji="1" lang="ja-JP" altLang="ja-JP" sz="1400">
              <a:solidFill>
                <a:schemeClr val="dk1"/>
              </a:solidFill>
              <a:effectLst/>
              <a:latin typeface="+mn-lt"/>
              <a:ea typeface="+mn-ea"/>
              <a:cs typeface="+mn-cs"/>
            </a:rPr>
            <a:t>％程度の安定した状況となるよう、数値の改善を図っていきたい。</a:t>
          </a:r>
          <a:endParaRPr lang="ja-JP" altLang="ja-JP" sz="1800">
            <a:effectLst/>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900-00000300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900-00000400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900-000005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900-00000600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900-000007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900-00000800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兵庫県佐用町</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900-00000900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900-00000A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　</a:t>
          </a:r>
          <a:r>
            <a:rPr kumimoji="1" lang="en-US" altLang="ja-JP" sz="1400">
              <a:solidFill>
                <a:schemeClr val="dk1"/>
              </a:solidFill>
              <a:effectLst/>
              <a:latin typeface="+mn-lt"/>
              <a:ea typeface="+mn-ea"/>
              <a:cs typeface="+mn-cs"/>
            </a:rPr>
            <a:t>R06</a:t>
          </a:r>
          <a:r>
            <a:rPr kumimoji="1" lang="ja-JP" altLang="en-US" sz="1400">
              <a:solidFill>
                <a:schemeClr val="dk1"/>
              </a:solidFill>
              <a:effectLst/>
              <a:latin typeface="+mn-lt"/>
              <a:ea typeface="+mn-ea"/>
              <a:cs typeface="+mn-cs"/>
            </a:rPr>
            <a:t>年度から上下水道事業の特別会計が公営企業</a:t>
          </a:r>
          <a:r>
            <a:rPr kumimoji="1" lang="ja-JP" altLang="ja-JP" sz="1400">
              <a:solidFill>
                <a:schemeClr val="dk1"/>
              </a:solidFill>
              <a:effectLst/>
              <a:latin typeface="+mn-lt"/>
              <a:ea typeface="+mn-ea"/>
              <a:cs typeface="+mn-cs"/>
            </a:rPr>
            <a:t>会計</a:t>
          </a:r>
          <a:r>
            <a:rPr kumimoji="1" lang="ja-JP" altLang="en-US" sz="1400">
              <a:solidFill>
                <a:schemeClr val="dk1"/>
              </a:solidFill>
              <a:effectLst/>
              <a:latin typeface="+mn-lt"/>
              <a:ea typeface="+mn-ea"/>
              <a:cs typeface="+mn-cs"/>
            </a:rPr>
            <a:t>に移行したため、</a:t>
          </a:r>
          <a:r>
            <a:rPr kumimoji="1" lang="ja-JP" altLang="ja-JP" sz="1400">
              <a:solidFill>
                <a:schemeClr val="dk1"/>
              </a:solidFill>
              <a:effectLst/>
              <a:latin typeface="+mn-lt"/>
              <a:ea typeface="+mn-ea"/>
              <a:cs typeface="+mn-cs"/>
            </a:rPr>
            <a:t>簡易水道</a:t>
          </a:r>
          <a:r>
            <a:rPr kumimoji="1" lang="ja-JP" altLang="en-US" sz="1400">
              <a:solidFill>
                <a:schemeClr val="dk1"/>
              </a:solidFill>
              <a:effectLst/>
              <a:latin typeface="+mn-lt"/>
              <a:ea typeface="+mn-ea"/>
              <a:cs typeface="+mn-cs"/>
            </a:rPr>
            <a:t>事業</a:t>
          </a:r>
          <a:r>
            <a:rPr kumimoji="1" lang="ja-JP" altLang="ja-JP" sz="1400">
              <a:solidFill>
                <a:schemeClr val="dk1"/>
              </a:solidFill>
              <a:effectLst/>
              <a:latin typeface="+mn-lt"/>
              <a:ea typeface="+mn-ea"/>
              <a:cs typeface="+mn-cs"/>
            </a:rPr>
            <a:t>会計</a:t>
          </a:r>
          <a:r>
            <a:rPr kumimoji="1" lang="ja-JP" altLang="en-US" sz="1400">
              <a:solidFill>
                <a:schemeClr val="dk1"/>
              </a:solidFill>
              <a:effectLst/>
              <a:latin typeface="+mn-lt"/>
              <a:ea typeface="+mn-ea"/>
              <a:cs typeface="+mn-cs"/>
            </a:rPr>
            <a:t>と下水道事業会計が新設された。</a:t>
          </a:r>
          <a:endParaRPr lang="ja-JP" altLang="ja-JP" sz="1800">
            <a:effectLst/>
          </a:endParaRPr>
        </a:p>
        <a:p>
          <a:r>
            <a:rPr kumimoji="1" lang="ja-JP" altLang="ja-JP" sz="1400">
              <a:solidFill>
                <a:schemeClr val="dk1"/>
              </a:solidFill>
              <a:effectLst/>
              <a:latin typeface="+mn-lt"/>
              <a:ea typeface="+mn-ea"/>
              <a:cs typeface="+mn-cs"/>
            </a:rPr>
            <a:t>　連結実質赤字比率は、全会計において実質赤字額及び資金不足額が発生していないため、算出されていない。</a:t>
          </a:r>
          <a:endParaRPr lang="ja-JP" altLang="ja-JP" sz="1800">
            <a:effectLst/>
          </a:endParaRPr>
        </a:p>
        <a:p>
          <a:r>
            <a:rPr kumimoji="1" lang="ja-JP" altLang="ja-JP" sz="1400">
              <a:solidFill>
                <a:schemeClr val="dk1"/>
              </a:solidFill>
              <a:effectLst/>
              <a:latin typeface="+mn-lt"/>
              <a:ea typeface="+mn-ea"/>
              <a:cs typeface="+mn-cs"/>
            </a:rPr>
            <a:t>　今後も、対象会計それぞれについて赤字決算とならないよう、引き続き、健全な財政運営に努める。</a:t>
          </a:r>
          <a:endParaRPr lang="ja-JP" altLang="ja-JP" sz="1400">
            <a:effectLst/>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900-00000B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a:extLst>
            <a:ext uri="{FF2B5EF4-FFF2-40B4-BE49-F238E27FC236}">
              <a16:creationId xmlns:a16="http://schemas.microsoft.com/office/drawing/2014/main" id="{00000000-0008-0000-0900-000013000000}"/>
            </a:ext>
          </a:extLst>
        </xdr:cNvPr>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a:extLst>
            <a:ext uri="{FF2B5EF4-FFF2-40B4-BE49-F238E27FC236}">
              <a16:creationId xmlns:a16="http://schemas.microsoft.com/office/drawing/2014/main" id="{00000000-0008-0000-0900-000014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a:extLst>
            <a:ext uri="{FF2B5EF4-FFF2-40B4-BE49-F238E27FC236}">
              <a16:creationId xmlns:a16="http://schemas.microsoft.com/office/drawing/2014/main" id="{00000000-0008-0000-0900-000015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A00-000002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A00-00000300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A00-00000400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兵庫県佐用町</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A00-00000500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A00-00000600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A00-00000700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A00-00000800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A00-00000900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A00-00000A00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A00-00000B00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A00-00000C00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A00-00000D00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A00-00000E00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A00-00000F00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A00-00001000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A00-0000110000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A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A00-00001300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A00-000014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400">
              <a:solidFill>
                <a:schemeClr val="dk1"/>
              </a:solidFill>
              <a:effectLst/>
              <a:latin typeface="+mn-lt"/>
              <a:ea typeface="+mn-ea"/>
              <a:cs typeface="+mn-cs"/>
            </a:rPr>
            <a:t>・「元利償還金」は、繰上償還によって減少している。今後も財政健全化の観点から、積極的な繰上償還を実施する予定である。</a:t>
          </a:r>
          <a:endParaRPr lang="ja-JP" altLang="ja-JP" sz="1800">
            <a:effectLst/>
          </a:endParaRPr>
        </a:p>
        <a:p>
          <a:r>
            <a:rPr kumimoji="1" lang="ja-JP" altLang="ja-JP" sz="1400">
              <a:solidFill>
                <a:schemeClr val="dk1"/>
              </a:solidFill>
              <a:effectLst/>
              <a:latin typeface="+mn-lt"/>
              <a:ea typeface="+mn-ea"/>
              <a:cs typeface="+mn-cs"/>
            </a:rPr>
            <a:t>・「公営企業債の元利償還金に対する繰入金」については、今後の上下水道の施設統合事業で、事業が本格実施されると公営企業債の借り入れが増加し、繰入金が増えることにより、実質公債費比率の上昇につながる可能</a:t>
          </a:r>
          <a:r>
            <a:rPr kumimoji="1" lang="ja-JP" altLang="en-US" sz="1400">
              <a:solidFill>
                <a:schemeClr val="dk1"/>
              </a:solidFill>
              <a:effectLst/>
              <a:latin typeface="+mn-lt"/>
              <a:ea typeface="+mn-ea"/>
              <a:cs typeface="+mn-cs"/>
            </a:rPr>
            <a:t>性がある。</a:t>
          </a:r>
          <a:endParaRPr kumimoji="1" lang="ja-JP" altLang="en-US" sz="1800">
            <a:latin typeface="ＭＳ ゴシック" pitchFamily="49" charset="-128"/>
            <a:ea typeface="ＭＳ ゴシック" pitchFamily="49" charset="-128"/>
          </a:endParaRP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00000000-0008-0000-0A00-000015000000}"/>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00000000-0008-0000-0A00-000016000000}"/>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00000000-0008-0000-0A00-000017000000}"/>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00000000-0008-0000-0A00-000018000000}"/>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ＭＳ ゴシック" pitchFamily="49" charset="-128"/>
              <a:ea typeface="ＭＳ ゴシック" pitchFamily="49" charset="-128"/>
            </a:rPr>
            <a:t>該当なし</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B00-0000030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B00-000004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B00-0000050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B00-0000060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B00-0000070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B00-0000080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B00-0000090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B00-00000A0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B00-00000B0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B00-00000C0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B00-00000D0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B00-00000E0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B00-00000F0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B00-0000100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B00-0000110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B00-000012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B00-000013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B00-0000140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兵庫県佐用町</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B00-0000150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B00-0000160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B00-000017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400">
              <a:solidFill>
                <a:schemeClr val="dk1"/>
              </a:solidFill>
              <a:effectLst/>
              <a:latin typeface="+mn-lt"/>
              <a:ea typeface="+mn-ea"/>
              <a:cs typeface="+mn-cs"/>
            </a:rPr>
            <a:t>・一般会計等に係る地方債の現在高については、繰上償還に取り組み減少している。</a:t>
          </a:r>
          <a:endParaRPr lang="ja-JP" altLang="ja-JP" sz="1800">
            <a:effectLst/>
          </a:endParaRPr>
        </a:p>
        <a:p>
          <a:r>
            <a:rPr kumimoji="1" lang="ja-JP" altLang="ja-JP" sz="1400">
              <a:solidFill>
                <a:schemeClr val="dk1"/>
              </a:solidFill>
              <a:effectLst/>
              <a:latin typeface="+mn-lt"/>
              <a:ea typeface="+mn-ea"/>
              <a:cs typeface="+mn-cs"/>
            </a:rPr>
            <a:t>・公営企業債等繰入見込額については、下水道事業の事業量の増により</a:t>
          </a:r>
          <a:r>
            <a:rPr kumimoji="1" lang="ja-JP" altLang="en-US" sz="1400">
              <a:solidFill>
                <a:schemeClr val="dk1"/>
              </a:solidFill>
              <a:effectLst/>
              <a:latin typeface="+mn-lt"/>
              <a:ea typeface="+mn-ea"/>
              <a:cs typeface="+mn-cs"/>
            </a:rPr>
            <a:t>高い水準で推移している</a:t>
          </a:r>
          <a:r>
            <a:rPr kumimoji="1" lang="ja-JP" altLang="ja-JP" sz="1400">
              <a:solidFill>
                <a:schemeClr val="dk1"/>
              </a:solidFill>
              <a:effectLst/>
              <a:latin typeface="+mn-lt"/>
              <a:ea typeface="+mn-ea"/>
              <a:cs typeface="+mn-cs"/>
            </a:rPr>
            <a:t>。</a:t>
          </a:r>
          <a:endParaRPr lang="ja-JP" altLang="ja-JP" sz="1800">
            <a:effectLst/>
          </a:endParaRPr>
        </a:p>
        <a:p>
          <a:r>
            <a:rPr kumimoji="1" lang="ja-JP" altLang="ja-JP" sz="1400">
              <a:solidFill>
                <a:schemeClr val="dk1"/>
              </a:solidFill>
              <a:effectLst/>
              <a:latin typeface="+mn-lt"/>
              <a:ea typeface="+mn-ea"/>
              <a:cs typeface="+mn-cs"/>
            </a:rPr>
            <a:t>・充当可能基金については、</a:t>
          </a:r>
          <a:r>
            <a:rPr kumimoji="1" lang="ja-JP" altLang="en-US" sz="1400">
              <a:solidFill>
                <a:schemeClr val="dk1"/>
              </a:solidFill>
              <a:effectLst/>
              <a:latin typeface="+mn-lt"/>
              <a:ea typeface="+mn-ea"/>
              <a:cs typeface="+mn-cs"/>
            </a:rPr>
            <a:t>減債基金や</a:t>
          </a:r>
          <a:r>
            <a:rPr kumimoji="1" lang="ja-JP" altLang="ja-JP" sz="1400">
              <a:solidFill>
                <a:schemeClr val="dk1"/>
              </a:solidFill>
              <a:effectLst/>
              <a:latin typeface="+mn-lt"/>
              <a:ea typeface="+mn-ea"/>
              <a:cs typeface="+mn-cs"/>
            </a:rPr>
            <a:t>特定目的基金に任意積立てしたため、</a:t>
          </a:r>
          <a:r>
            <a:rPr kumimoji="1" lang="en-US" altLang="ja-JP" sz="1400">
              <a:solidFill>
                <a:schemeClr val="dk1"/>
              </a:solidFill>
              <a:effectLst/>
              <a:latin typeface="+mn-lt"/>
              <a:ea typeface="+mn-ea"/>
              <a:cs typeface="+mn-cs"/>
            </a:rPr>
            <a:t>R05</a:t>
          </a:r>
          <a:r>
            <a:rPr kumimoji="1" lang="ja-JP" altLang="ja-JP" sz="1400">
              <a:solidFill>
                <a:schemeClr val="dk1"/>
              </a:solidFill>
              <a:effectLst/>
              <a:latin typeface="+mn-lt"/>
              <a:ea typeface="+mn-ea"/>
              <a:cs typeface="+mn-cs"/>
            </a:rPr>
            <a:t>年度と比べ増となった。</a:t>
          </a:r>
          <a:endParaRPr lang="ja-JP" altLang="ja-JP" sz="1800">
            <a:effectLst/>
          </a:endParaRPr>
        </a:p>
        <a:p>
          <a:r>
            <a:rPr kumimoji="1" lang="ja-JP" altLang="ja-JP" sz="1400">
              <a:solidFill>
                <a:schemeClr val="dk1"/>
              </a:solidFill>
              <a:effectLst/>
              <a:latin typeface="+mn-lt"/>
              <a:ea typeface="+mn-ea"/>
              <a:cs typeface="+mn-cs"/>
            </a:rPr>
            <a:t>・今後とも町債発行の抑制と起債繰上償還を基調として、安定した財政運営に努めていく。</a:t>
          </a:r>
          <a:endParaRPr lang="ja-JP" altLang="ja-JP" sz="1800">
            <a:effectLst/>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00000000-0008-0000-0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00000000-0008-0000-0C00-000003000000}"/>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00000000-0008-0000-0C00-000004000000}"/>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00000000-0008-0000-0C00-000005000000}"/>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00000000-0008-0000-0C00-000006000000}"/>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00000000-0008-0000-0C00-000007000000}"/>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00000000-0008-0000-0C00-000008000000}"/>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兵庫県佐用町</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00000000-0008-0000-0C00-000009000000}"/>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00000000-0008-0000-0C00-00000A000000}"/>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00000000-0008-0000-0C00-00000B000000}"/>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00000000-0008-0000-0C00-00000C000000}"/>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R06</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年度末は、</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R05</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年度末比で、</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515</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百万円の</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となっている。</a:t>
          </a:r>
          <a:endParaRPr lang="ja-JP" altLang="ja-JP" sz="1300">
            <a:effectLst/>
            <a:latin typeface="ＭＳ ゴシック" panose="020B0609070205080204" pitchFamily="49" charset="-128"/>
            <a:ea typeface="ＭＳ ゴシック" panose="020B0609070205080204" pitchFamily="49" charset="-128"/>
          </a:endParaRPr>
        </a:p>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　主な</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増額</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要因は、</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R06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に実施した大型事業の償還に備え減債基金へ</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226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百万円、公共施設やインフラ整備費への準備として公共施設等整備基金に</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326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百万円の任意積立を行ったことによる</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a:t>
          </a:r>
          <a:endParaRPr lang="ja-JP" altLang="ja-JP" sz="1300">
            <a:effectLst/>
            <a:latin typeface="ＭＳ ゴシック" panose="020B0609070205080204" pitchFamily="49" charset="-128"/>
            <a:ea typeface="ＭＳ ゴシック" panose="020B0609070205080204" pitchFamily="49" charset="-128"/>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　合併特例事業債の終了や人件費・</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DX</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関連費用の増加、公共施設・インフラの老朽化に伴う更新費用など、今後さらに財政需要額が高まっていくことが予想される。財政の健全化を図り、基金額を維持しながら、全ての基金についてこれまで以上に効果的に活用していく必要がある。</a:t>
          </a:r>
          <a:endParaRPr lang="ja-JP" altLang="ja-JP" sz="1300">
            <a:effectLst/>
            <a:latin typeface="ＭＳ ゴシック" panose="020B0609070205080204" pitchFamily="49" charset="-128"/>
            <a:ea typeface="ＭＳ ゴシック" panose="020B0609070205080204" pitchFamily="49" charset="-128"/>
          </a:endParaRPr>
        </a:p>
        <a:p>
          <a:endParaRPr kumimoji="1" lang="en-US" altLang="ja-JP" sz="16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0000000-0008-0000-0C00-00000D000000}"/>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00000000-0008-0000-0C00-00000E000000}"/>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00000000-0008-0000-0C00-00000F00000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公共施設等整備基金：公共施設やインフラの整備に要する経費に使用する。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過疎地域自立振興基金：町の自立促進、住民福祉の向上、雇用拡大、地域格差是正、郷土形成などに要する経費に使用する。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合併振興基金：地域住民の連携強化、旧町における地域振興に要する経費に使用する。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災害復興基金：自然災害等からの復旧・復興に要する経費に使用する。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地域福祉基金：運用により得られた利息を地域福祉の促進・安定・向上を図るための費用に使用する。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R06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年度末は、</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R05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年度末比で、</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380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百万円の増となっている。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主な増額要因は、</a:t>
          </a:r>
          <a:r>
            <a:rPr kumimoji="1" lang="ja-JP" altLang="ja-JP" sz="1400">
              <a:solidFill>
                <a:schemeClr val="dk1"/>
              </a:solidFill>
              <a:effectLst/>
              <a:latin typeface="ＭＳ ゴシック" panose="020B0609070205080204" pitchFamily="49" charset="-128"/>
              <a:ea typeface="ＭＳ ゴシック" panose="020B0609070205080204" pitchFamily="49" charset="-128"/>
              <a:cs typeface="+mn-cs"/>
            </a:rPr>
            <a:t>公共施設やインフラ整備費への準備として公共施設等整備基金に</a:t>
          </a:r>
          <a:r>
            <a:rPr kumimoji="1" lang="en-US" altLang="ja-JP" sz="1400">
              <a:solidFill>
                <a:schemeClr val="dk1"/>
              </a:solidFill>
              <a:effectLst/>
              <a:latin typeface="ＭＳ ゴシック" panose="020B0609070205080204" pitchFamily="49" charset="-128"/>
              <a:ea typeface="ＭＳ ゴシック" panose="020B0609070205080204" pitchFamily="49" charset="-128"/>
              <a:cs typeface="+mn-cs"/>
            </a:rPr>
            <a:t>326</a:t>
          </a:r>
          <a:r>
            <a:rPr kumimoji="1" lang="ja-JP" altLang="ja-JP" sz="1400">
              <a:solidFill>
                <a:schemeClr val="dk1"/>
              </a:solidFill>
              <a:effectLst/>
              <a:latin typeface="ＭＳ ゴシック" panose="020B0609070205080204" pitchFamily="49" charset="-128"/>
              <a:ea typeface="ＭＳ ゴシック" panose="020B0609070205080204" pitchFamily="49" charset="-128"/>
              <a:cs typeface="+mn-cs"/>
            </a:rPr>
            <a:t>百万円の任意積立を行ったことによる。</a:t>
          </a:r>
          <a:endParaRPr lang="ja-JP" altLang="ja-JP" sz="1800">
            <a:effectLst/>
            <a:latin typeface="ＭＳ ゴシック" panose="020B0609070205080204" pitchFamily="49" charset="-128"/>
            <a:ea typeface="ＭＳ ゴシック" panose="020B0609070205080204" pitchFamily="49" charset="-128"/>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使途が限定的で活用見込が低い特定目的基金については廃止を行い、幅広く活用できる特定目的基金へ資金を編入させることで、管理を容易にし、より効果的に基金の活用を図っていく。</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00000000-0008-0000-0C00-000010000000}"/>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00000000-0008-0000-0C00-000011000000}"/>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00000000-0008-0000-0C00-000012000000}"/>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　</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R06</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年度末は、</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R05</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年度末比で、</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61</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百万円の減となっている。</a:t>
          </a:r>
          <a:endParaRPr lang="ja-JP" altLang="ja-JP" sz="1300">
            <a:effectLst/>
            <a:latin typeface="ＭＳ ゴシック" panose="020B0609070205080204" pitchFamily="49" charset="-128"/>
            <a:ea typeface="ＭＳ ゴシック" panose="020B0609070205080204" pitchFamily="49" charset="-128"/>
          </a:endParaRPr>
        </a:p>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　過疎債の配分漏れによる財源不足分などに充てたため、減となった。</a:t>
          </a:r>
          <a:endParaRPr lang="ja-JP" altLang="ja-JP" sz="1300">
            <a:effectLst/>
            <a:latin typeface="ＭＳ ゴシック" panose="020B0609070205080204" pitchFamily="49" charset="-128"/>
            <a:ea typeface="ＭＳ ゴシック" panose="020B0609070205080204" pitchFamily="49" charset="-128"/>
          </a:endParaRPr>
        </a:p>
        <a:p>
          <a:endParaRPr kumimoji="1" lang="en-US" altLang="ja-JP" sz="16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　財政調整基金については、地方交付税の減額に備えるため、また、大規模な災害等からの早期の復旧・復興を図る財源として、現状程度の金額を確保していく必要があると考える。</a:t>
          </a:r>
          <a:endParaRPr lang="ja-JP" altLang="ja-JP" sz="1300">
            <a:effectLst/>
            <a:latin typeface="ＭＳ ゴシック" panose="020B0609070205080204" pitchFamily="49" charset="-128"/>
            <a:ea typeface="ＭＳ ゴシック" panose="020B0609070205080204" pitchFamily="49" charset="-128"/>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00000000-0008-0000-0C00-000013000000}"/>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00000000-0008-0000-0C00-000014000000}"/>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00000000-0008-0000-0C00-000015000000}"/>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　</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R06</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年度末は、</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R05</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年度末比で、</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167</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百万円の</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となっている。</a:t>
          </a:r>
          <a:endParaRPr lang="ja-JP" altLang="ja-JP" sz="1300">
            <a:effectLst/>
            <a:latin typeface="ＭＳ ゴシック" panose="020B0609070205080204" pitchFamily="49" charset="-128"/>
            <a:ea typeface="ＭＳ ゴシック" panose="020B0609070205080204" pitchFamily="49" charset="-128"/>
          </a:endParaRPr>
        </a:p>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ja-JP" sz="1300" baseline="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en-US" sz="1300" baseline="0">
              <a:solidFill>
                <a:schemeClr val="dk1"/>
              </a:solidFill>
              <a:effectLst/>
              <a:latin typeface="ＭＳ ゴシック" panose="020B0609070205080204" pitchFamily="49" charset="-128"/>
              <a:ea typeface="ＭＳ ゴシック" panose="020B0609070205080204" pitchFamily="49" charset="-128"/>
              <a:cs typeface="+mn-cs"/>
            </a:rPr>
            <a:t>増</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の理由は、</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R06</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に実施した大型事業の償還に備え減債基金へ</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226</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百万円</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の任意積立を行ったことによる</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a:t>
          </a:r>
          <a:endParaRPr lang="ja-JP" altLang="ja-JP" sz="1300">
            <a:effectLst/>
            <a:latin typeface="ＭＳ ゴシック" panose="020B0609070205080204" pitchFamily="49" charset="-128"/>
            <a:ea typeface="ＭＳ ゴシック" panose="020B0609070205080204" pitchFamily="49" charset="-128"/>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近年</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農産物加工処理施設整備事業や支所等整備事業など大型事業を実施しており、今後償還額の大幅な増が予想される。財政健全化を図り、償還に備え減債基金への積立を計画的に行い、公債費に充てるため基金からの繰り入れを実施していくことで安定した財政運営を行っていく。</a:t>
          </a:r>
          <a:endParaRPr lang="ja-JP" altLang="ja-JP" sz="1300">
            <a:effectLst/>
            <a:latin typeface="ＭＳ ゴシック" panose="020B0609070205080204" pitchFamily="49" charset="-128"/>
            <a:ea typeface="ＭＳ ゴシック" panose="020B0609070205080204" pitchFamily="49" charset="-128"/>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00000000-0008-0000-0C00-000016000000}"/>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A45E6C42-2DD6-43AC-AC72-7D5F8F829DC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09B8BC01-3D3C-4213-90F7-0281D48A9C3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67</xdr:col>
      <xdr:colOff>0</xdr:colOff>
      <xdr:row>50</xdr:row>
      <xdr:rowOff>0</xdr:rowOff>
    </xdr:from>
    <xdr:to>
      <xdr:col>75</xdr:col>
      <xdr:colOff>0</xdr:colOff>
      <xdr:row>52</xdr:row>
      <xdr:rowOff>0</xdr:rowOff>
    </xdr:to>
    <xdr:sp macro="" textlink="">
      <xdr:nvSpPr>
        <xdr:cNvPr id="4" name="正方形/長方形 3">
          <a:extLst>
            <a:ext uri="{FF2B5EF4-FFF2-40B4-BE49-F238E27FC236}">
              <a16:creationId xmlns:a16="http://schemas.microsoft.com/office/drawing/2014/main" id="{4428EC40-2683-4B9C-A650-3ED2FB79FBED}"/>
            </a:ext>
          </a:extLst>
        </xdr:cNvPr>
        <xdr:cNvSpPr/>
      </xdr:nvSpPr>
      <xdr:spPr>
        <a:xfrm>
          <a:off x="13058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50</xdr:row>
      <xdr:rowOff>0</xdr:rowOff>
    </xdr:from>
    <xdr:to>
      <xdr:col>83</xdr:col>
      <xdr:colOff>0</xdr:colOff>
      <xdr:row>52</xdr:row>
      <xdr:rowOff>0</xdr:rowOff>
    </xdr:to>
    <xdr:sp macro="" textlink="">
      <xdr:nvSpPr>
        <xdr:cNvPr id="5" name="正方形/長方形 4">
          <a:extLst>
            <a:ext uri="{FF2B5EF4-FFF2-40B4-BE49-F238E27FC236}">
              <a16:creationId xmlns:a16="http://schemas.microsoft.com/office/drawing/2014/main" id="{7509F2CE-ED2A-4263-90AC-C884BDEA70AB}"/>
            </a:ext>
          </a:extLst>
        </xdr:cNvPr>
        <xdr:cNvSpPr/>
      </xdr:nvSpPr>
      <xdr:spPr>
        <a:xfrm>
          <a:off x="14582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50</xdr:row>
      <xdr:rowOff>0</xdr:rowOff>
    </xdr:from>
    <xdr:to>
      <xdr:col>91</xdr:col>
      <xdr:colOff>0</xdr:colOff>
      <xdr:row>52</xdr:row>
      <xdr:rowOff>0</xdr:rowOff>
    </xdr:to>
    <xdr:sp macro="" textlink="">
      <xdr:nvSpPr>
        <xdr:cNvPr id="6" name="正方形/長方形 5">
          <a:extLst>
            <a:ext uri="{FF2B5EF4-FFF2-40B4-BE49-F238E27FC236}">
              <a16:creationId xmlns:a16="http://schemas.microsoft.com/office/drawing/2014/main" id="{4AE5A004-9FFD-418D-842A-6F3D98B14651}"/>
            </a:ext>
          </a:extLst>
        </xdr:cNvPr>
        <xdr:cNvSpPr/>
      </xdr:nvSpPr>
      <xdr:spPr>
        <a:xfrm>
          <a:off x="16106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50</xdr:row>
      <xdr:rowOff>0</xdr:rowOff>
    </xdr:from>
    <xdr:to>
      <xdr:col>99</xdr:col>
      <xdr:colOff>0</xdr:colOff>
      <xdr:row>52</xdr:row>
      <xdr:rowOff>0</xdr:rowOff>
    </xdr:to>
    <xdr:sp macro="" textlink="">
      <xdr:nvSpPr>
        <xdr:cNvPr id="7" name="正方形/長方形 6">
          <a:extLst>
            <a:ext uri="{FF2B5EF4-FFF2-40B4-BE49-F238E27FC236}">
              <a16:creationId xmlns:a16="http://schemas.microsoft.com/office/drawing/2014/main" id="{DA12EB1B-943E-4D18-9DD3-1583A7C1743C}"/>
            </a:ext>
          </a:extLst>
        </xdr:cNvPr>
        <xdr:cNvSpPr/>
      </xdr:nvSpPr>
      <xdr:spPr>
        <a:xfrm>
          <a:off x="17630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50</xdr:row>
      <xdr:rowOff>0</xdr:rowOff>
    </xdr:from>
    <xdr:to>
      <xdr:col>107</xdr:col>
      <xdr:colOff>0</xdr:colOff>
      <xdr:row>52</xdr:row>
      <xdr:rowOff>0</xdr:rowOff>
    </xdr:to>
    <xdr:sp macro="" textlink="">
      <xdr:nvSpPr>
        <xdr:cNvPr id="8" name="正方形/長方形 7">
          <a:extLst>
            <a:ext uri="{FF2B5EF4-FFF2-40B4-BE49-F238E27FC236}">
              <a16:creationId xmlns:a16="http://schemas.microsoft.com/office/drawing/2014/main" id="{AF033C8C-63DB-4787-AD66-B570B5A5B3C4}"/>
            </a:ext>
          </a:extLst>
        </xdr:cNvPr>
        <xdr:cNvSpPr/>
      </xdr:nvSpPr>
      <xdr:spPr>
        <a:xfrm>
          <a:off x="19154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67</xdr:col>
      <xdr:colOff>0</xdr:colOff>
      <xdr:row>72</xdr:row>
      <xdr:rowOff>0</xdr:rowOff>
    </xdr:from>
    <xdr:to>
      <xdr:col>75</xdr:col>
      <xdr:colOff>0</xdr:colOff>
      <xdr:row>74</xdr:row>
      <xdr:rowOff>0</xdr:rowOff>
    </xdr:to>
    <xdr:sp macro="" textlink="">
      <xdr:nvSpPr>
        <xdr:cNvPr id="9" name="正方形/長方形 8">
          <a:extLst>
            <a:ext uri="{FF2B5EF4-FFF2-40B4-BE49-F238E27FC236}">
              <a16:creationId xmlns:a16="http://schemas.microsoft.com/office/drawing/2014/main" id="{4AF7075E-8AA4-490E-A76C-CC0F7EAD6F22}"/>
            </a:ext>
          </a:extLst>
        </xdr:cNvPr>
        <xdr:cNvSpPr/>
      </xdr:nvSpPr>
      <xdr:spPr>
        <a:xfrm>
          <a:off x="13058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72</xdr:row>
      <xdr:rowOff>0</xdr:rowOff>
    </xdr:from>
    <xdr:to>
      <xdr:col>83</xdr:col>
      <xdr:colOff>0</xdr:colOff>
      <xdr:row>74</xdr:row>
      <xdr:rowOff>0</xdr:rowOff>
    </xdr:to>
    <xdr:sp macro="" textlink="">
      <xdr:nvSpPr>
        <xdr:cNvPr id="10" name="正方形/長方形 9">
          <a:extLst>
            <a:ext uri="{FF2B5EF4-FFF2-40B4-BE49-F238E27FC236}">
              <a16:creationId xmlns:a16="http://schemas.microsoft.com/office/drawing/2014/main" id="{1365985A-2C55-46D8-8042-88F2472C8F6A}"/>
            </a:ext>
          </a:extLst>
        </xdr:cNvPr>
        <xdr:cNvSpPr/>
      </xdr:nvSpPr>
      <xdr:spPr>
        <a:xfrm>
          <a:off x="14582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72</xdr:row>
      <xdr:rowOff>0</xdr:rowOff>
    </xdr:from>
    <xdr:to>
      <xdr:col>91</xdr:col>
      <xdr:colOff>0</xdr:colOff>
      <xdr:row>74</xdr:row>
      <xdr:rowOff>0</xdr:rowOff>
    </xdr:to>
    <xdr:sp macro="" textlink="">
      <xdr:nvSpPr>
        <xdr:cNvPr id="11" name="正方形/長方形 10">
          <a:extLst>
            <a:ext uri="{FF2B5EF4-FFF2-40B4-BE49-F238E27FC236}">
              <a16:creationId xmlns:a16="http://schemas.microsoft.com/office/drawing/2014/main" id="{D9FD9C1D-9279-4A3C-BA87-C4DF457D8FCB}"/>
            </a:ext>
          </a:extLst>
        </xdr:cNvPr>
        <xdr:cNvSpPr/>
      </xdr:nvSpPr>
      <xdr:spPr>
        <a:xfrm>
          <a:off x="16106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72</xdr:row>
      <xdr:rowOff>0</xdr:rowOff>
    </xdr:from>
    <xdr:to>
      <xdr:col>99</xdr:col>
      <xdr:colOff>0</xdr:colOff>
      <xdr:row>74</xdr:row>
      <xdr:rowOff>0</xdr:rowOff>
    </xdr:to>
    <xdr:sp macro="" textlink="">
      <xdr:nvSpPr>
        <xdr:cNvPr id="12" name="正方形/長方形 11">
          <a:extLst>
            <a:ext uri="{FF2B5EF4-FFF2-40B4-BE49-F238E27FC236}">
              <a16:creationId xmlns:a16="http://schemas.microsoft.com/office/drawing/2014/main" id="{CE798D5F-D741-438D-9B42-F0FFE59EF3AD}"/>
            </a:ext>
          </a:extLst>
        </xdr:cNvPr>
        <xdr:cNvSpPr/>
      </xdr:nvSpPr>
      <xdr:spPr>
        <a:xfrm>
          <a:off x="17630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72</xdr:row>
      <xdr:rowOff>0</xdr:rowOff>
    </xdr:from>
    <xdr:to>
      <xdr:col>107</xdr:col>
      <xdr:colOff>0</xdr:colOff>
      <xdr:row>74</xdr:row>
      <xdr:rowOff>0</xdr:rowOff>
    </xdr:to>
    <xdr:sp macro="" textlink="">
      <xdr:nvSpPr>
        <xdr:cNvPr id="13" name="正方形/長方形 12">
          <a:extLst>
            <a:ext uri="{FF2B5EF4-FFF2-40B4-BE49-F238E27FC236}">
              <a16:creationId xmlns:a16="http://schemas.microsoft.com/office/drawing/2014/main" id="{6DC474AB-6504-4823-AFC7-DF47C08DDC48}"/>
            </a:ext>
          </a:extLst>
        </xdr:cNvPr>
        <xdr:cNvSpPr/>
      </xdr:nvSpPr>
      <xdr:spPr>
        <a:xfrm>
          <a:off x="19154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14" name="正方形/長方形 13">
          <a:extLst>
            <a:ext uri="{FF2B5EF4-FFF2-40B4-BE49-F238E27FC236}">
              <a16:creationId xmlns:a16="http://schemas.microsoft.com/office/drawing/2014/main" id="{536103C5-DEC5-42AC-810E-1440FF863191}"/>
            </a:ext>
          </a:extLst>
        </xdr:cNvPr>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15" name="正方形/長方形 14">
          <a:extLst>
            <a:ext uri="{FF2B5EF4-FFF2-40B4-BE49-F238E27FC236}">
              <a16:creationId xmlns:a16="http://schemas.microsoft.com/office/drawing/2014/main" id="{13A4B9F1-BA11-4E3C-AC38-71E2FF896A8F}"/>
            </a:ext>
          </a:extLst>
        </xdr:cNvPr>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16" name="正方形/長方形 15">
          <a:extLst>
            <a:ext uri="{FF2B5EF4-FFF2-40B4-BE49-F238E27FC236}">
              <a16:creationId xmlns:a16="http://schemas.microsoft.com/office/drawing/2014/main" id="{578A3AC0-BECB-4573-A7C1-F13ED9842FCB}"/>
            </a:ext>
          </a:extLst>
        </xdr:cNvPr>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17" name="正方形/長方形 16">
          <a:extLst>
            <a:ext uri="{FF2B5EF4-FFF2-40B4-BE49-F238E27FC236}">
              <a16:creationId xmlns:a16="http://schemas.microsoft.com/office/drawing/2014/main" id="{95C7F63F-E200-4213-87B4-C42DAD6C70B6}"/>
            </a:ext>
          </a:extLst>
        </xdr:cNvPr>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兵庫県佐用町</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8" name="正方形/長方形 17">
          <a:extLst>
            <a:ext uri="{FF2B5EF4-FFF2-40B4-BE49-F238E27FC236}">
              <a16:creationId xmlns:a16="http://schemas.microsoft.com/office/drawing/2014/main" id="{0677499E-075A-407A-9AEE-9227E1EE0A35}"/>
            </a:ext>
          </a:extLst>
        </xdr:cNvPr>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9" name="正方形/長方形 18">
          <a:extLst>
            <a:ext uri="{FF2B5EF4-FFF2-40B4-BE49-F238E27FC236}">
              <a16:creationId xmlns:a16="http://schemas.microsoft.com/office/drawing/2014/main" id="{52CFC4BE-D848-4154-B2DE-48860771B2C6}"/>
            </a:ext>
          </a:extLst>
        </xdr:cNvPr>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20" name="正方形/長方形 19">
          <a:extLst>
            <a:ext uri="{FF2B5EF4-FFF2-40B4-BE49-F238E27FC236}">
              <a16:creationId xmlns:a16="http://schemas.microsoft.com/office/drawing/2014/main" id="{14FB2EE7-DEC8-45B4-A3DC-F6A9FC19B43F}"/>
            </a:ext>
          </a:extLst>
        </xdr:cNvPr>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21" name="正方形/長方形 20">
          <a:extLst>
            <a:ext uri="{FF2B5EF4-FFF2-40B4-BE49-F238E27FC236}">
              <a16:creationId xmlns:a16="http://schemas.microsoft.com/office/drawing/2014/main" id="{F6A99DB4-DA49-4951-9096-B4AB6185132B}"/>
            </a:ext>
          </a:extLst>
        </xdr:cNvPr>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22" name="正方形/長方形 21">
          <a:extLst>
            <a:ext uri="{FF2B5EF4-FFF2-40B4-BE49-F238E27FC236}">
              <a16:creationId xmlns:a16="http://schemas.microsoft.com/office/drawing/2014/main" id="{F979B531-9259-4884-BF91-485E9DE8D36F}"/>
            </a:ext>
          </a:extLst>
        </xdr:cNvPr>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23" name="正方形/長方形 22">
          <a:extLst>
            <a:ext uri="{FF2B5EF4-FFF2-40B4-BE49-F238E27FC236}">
              <a16:creationId xmlns:a16="http://schemas.microsoft.com/office/drawing/2014/main" id="{33F3EFF3-61E0-4050-93FF-92F719BB9FB7}"/>
            </a:ext>
          </a:extLst>
        </xdr:cNvPr>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14,727
14,429
307.44
14,327,911
14,207,458
107,782
8,470,614
8,646,415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24" name="正方形/長方形 23">
          <a:extLst>
            <a:ext uri="{FF2B5EF4-FFF2-40B4-BE49-F238E27FC236}">
              <a16:creationId xmlns:a16="http://schemas.microsoft.com/office/drawing/2014/main" id="{A61473EC-1379-4CA2-9E98-771D2090D653}"/>
            </a:ext>
          </a:extLst>
        </xdr:cNvPr>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25" name="正方形/長方形 24">
          <a:extLst>
            <a:ext uri="{FF2B5EF4-FFF2-40B4-BE49-F238E27FC236}">
              <a16:creationId xmlns:a16="http://schemas.microsoft.com/office/drawing/2014/main" id="{06228281-062A-45B2-BF79-8E23E19F711A}"/>
            </a:ext>
          </a:extLst>
        </xdr:cNvPr>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26" name="正方形/長方形 25">
          <a:extLst>
            <a:ext uri="{FF2B5EF4-FFF2-40B4-BE49-F238E27FC236}">
              <a16:creationId xmlns:a16="http://schemas.microsoft.com/office/drawing/2014/main" id="{7763500A-4CAB-48D1-99F2-D44D1E73B71F}"/>
            </a:ext>
          </a:extLst>
        </xdr:cNvPr>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27" name="正方形/長方形 26">
          <a:extLst>
            <a:ext uri="{FF2B5EF4-FFF2-40B4-BE49-F238E27FC236}">
              <a16:creationId xmlns:a16="http://schemas.microsoft.com/office/drawing/2014/main" id="{3BC80380-2D47-4233-BB0B-534DC1D42111}"/>
            </a:ext>
          </a:extLst>
        </xdr:cNvPr>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8" name="正方形/長方形 27">
          <a:extLst>
            <a:ext uri="{FF2B5EF4-FFF2-40B4-BE49-F238E27FC236}">
              <a16:creationId xmlns:a16="http://schemas.microsoft.com/office/drawing/2014/main" id="{6EE72DBF-8B28-41F8-8F54-F37A18B39C30}"/>
            </a:ext>
          </a:extLst>
        </xdr:cNvPr>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9" name="正方形/長方形 28">
          <a:extLst>
            <a:ext uri="{FF2B5EF4-FFF2-40B4-BE49-F238E27FC236}">
              <a16:creationId xmlns:a16="http://schemas.microsoft.com/office/drawing/2014/main" id="{8C406AD4-9667-43F0-9FD4-0479D15999F4}"/>
            </a:ext>
          </a:extLst>
        </xdr:cNvPr>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30" name="角丸四角形 29">
          <a:extLst>
            <a:ext uri="{FF2B5EF4-FFF2-40B4-BE49-F238E27FC236}">
              <a16:creationId xmlns:a16="http://schemas.microsoft.com/office/drawing/2014/main" id="{8BC7C3DD-D91F-49F6-A51E-98EDDE0658D4}"/>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31" name="正方形/長方形 30">
          <a:extLst>
            <a:ext uri="{FF2B5EF4-FFF2-40B4-BE49-F238E27FC236}">
              <a16:creationId xmlns:a16="http://schemas.microsoft.com/office/drawing/2014/main" id="{357730D7-D728-401F-A8B6-399DA9F0B5B7}"/>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32" name="正方形/長方形 31">
          <a:extLst>
            <a:ext uri="{FF2B5EF4-FFF2-40B4-BE49-F238E27FC236}">
              <a16:creationId xmlns:a16="http://schemas.microsoft.com/office/drawing/2014/main" id="{14F0AE9B-FDF6-443C-A664-B010241C191E}"/>
            </a:ext>
          </a:extLst>
        </xdr:cNvPr>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33" name="正方形/長方形 32">
          <a:extLst>
            <a:ext uri="{FF2B5EF4-FFF2-40B4-BE49-F238E27FC236}">
              <a16:creationId xmlns:a16="http://schemas.microsoft.com/office/drawing/2014/main" id="{D84FB4F3-051D-46D3-B75F-8A912DBFF155}"/>
            </a:ext>
          </a:extLst>
        </xdr:cNvPr>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34" name="直線コネクタ 33">
          <a:extLst>
            <a:ext uri="{FF2B5EF4-FFF2-40B4-BE49-F238E27FC236}">
              <a16:creationId xmlns:a16="http://schemas.microsoft.com/office/drawing/2014/main" id="{432BD734-930E-4B0C-9B46-1EABDEA6117B}"/>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35" name="楕円 34">
          <a:extLst>
            <a:ext uri="{FF2B5EF4-FFF2-40B4-BE49-F238E27FC236}">
              <a16:creationId xmlns:a16="http://schemas.microsoft.com/office/drawing/2014/main" id="{719A1C8B-A5BE-4B22-86B5-441D5B2A940D}"/>
            </a:ext>
          </a:extLst>
        </xdr:cNvPr>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36" name="フローチャート: 判断 35">
          <a:extLst>
            <a:ext uri="{FF2B5EF4-FFF2-40B4-BE49-F238E27FC236}">
              <a16:creationId xmlns:a16="http://schemas.microsoft.com/office/drawing/2014/main" id="{D90CC901-BB0B-47E1-B42D-F74C7D7AA24E}"/>
            </a:ext>
          </a:extLst>
        </xdr:cNvPr>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37" name="直線コネクタ 36">
          <a:extLst>
            <a:ext uri="{FF2B5EF4-FFF2-40B4-BE49-F238E27FC236}">
              <a16:creationId xmlns:a16="http://schemas.microsoft.com/office/drawing/2014/main" id="{34048C4B-0DA1-4F92-8829-B69C717460DF}"/>
            </a:ext>
          </a:extLst>
        </xdr:cNvPr>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8" name="直線コネクタ 37">
          <a:extLst>
            <a:ext uri="{FF2B5EF4-FFF2-40B4-BE49-F238E27FC236}">
              <a16:creationId xmlns:a16="http://schemas.microsoft.com/office/drawing/2014/main" id="{D8045BF3-53BD-4016-BB12-67FCA93B136B}"/>
            </a:ext>
          </a:extLst>
        </xdr:cNvPr>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9" name="直線コネクタ 38">
          <a:extLst>
            <a:ext uri="{FF2B5EF4-FFF2-40B4-BE49-F238E27FC236}">
              <a16:creationId xmlns:a16="http://schemas.microsoft.com/office/drawing/2014/main" id="{0F00D3D4-FFDA-484D-8AFB-A5043880FB00}"/>
            </a:ext>
          </a:extLst>
        </xdr:cNvPr>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40" name="直線コネクタ 39">
          <a:extLst>
            <a:ext uri="{FF2B5EF4-FFF2-40B4-BE49-F238E27FC236}">
              <a16:creationId xmlns:a16="http://schemas.microsoft.com/office/drawing/2014/main" id="{F9120B48-26D9-4B41-974A-431311CABE2B}"/>
            </a:ext>
          </a:extLst>
        </xdr:cNvPr>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41" name="テキスト ボックス 40">
          <a:extLst>
            <a:ext uri="{FF2B5EF4-FFF2-40B4-BE49-F238E27FC236}">
              <a16:creationId xmlns:a16="http://schemas.microsoft.com/office/drawing/2014/main" id="{2A17FDD7-566B-4E4B-8A1A-B1C00D42B09A}"/>
            </a:ext>
          </a:extLst>
        </xdr:cNvPr>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42" name="テキスト ボックス 41">
          <a:extLst>
            <a:ext uri="{FF2B5EF4-FFF2-40B4-BE49-F238E27FC236}">
              <a16:creationId xmlns:a16="http://schemas.microsoft.com/office/drawing/2014/main" id="{378A56CB-12C1-46AB-9913-B69777FFA8FC}"/>
            </a:ext>
          </a:extLst>
        </xdr:cNvPr>
        <xdr:cNvSpPr txBox="1"/>
      </xdr:nvSpPr>
      <xdr:spPr>
        <a:xfrm>
          <a:off x="419100" y="30099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43" name="テキスト ボックス 42">
          <a:extLst>
            <a:ext uri="{FF2B5EF4-FFF2-40B4-BE49-F238E27FC236}">
              <a16:creationId xmlns:a16="http://schemas.microsoft.com/office/drawing/2014/main" id="{31B0D0AC-2079-4F0F-A140-584E8E068BCE}"/>
            </a:ext>
          </a:extLst>
        </xdr:cNvPr>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44" name="テキスト ボックス 43">
          <a:extLst>
            <a:ext uri="{FF2B5EF4-FFF2-40B4-BE49-F238E27FC236}">
              <a16:creationId xmlns:a16="http://schemas.microsoft.com/office/drawing/2014/main" id="{CCADA6D4-CBA1-465C-8C7A-9C8D249B2BAE}"/>
            </a:ext>
          </a:extLst>
        </xdr:cNvPr>
        <xdr:cNvSpPr txBox="1"/>
      </xdr:nvSpPr>
      <xdr:spPr>
        <a:xfrm>
          <a:off x="419100" y="3492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45" name="テキスト ボックス 44">
          <a:extLst>
            <a:ext uri="{FF2B5EF4-FFF2-40B4-BE49-F238E27FC236}">
              <a16:creationId xmlns:a16="http://schemas.microsoft.com/office/drawing/2014/main" id="{ABCD082E-C3AE-4DAF-B470-968E7530E0F0}"/>
            </a:ext>
          </a:extLst>
        </xdr:cNvPr>
        <xdr:cNvSpPr txBox="1"/>
      </xdr:nvSpPr>
      <xdr:spPr>
        <a:xfrm>
          <a:off x="419100" y="37338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46" name="正方形/長方形 45">
          <a:extLst>
            <a:ext uri="{FF2B5EF4-FFF2-40B4-BE49-F238E27FC236}">
              <a16:creationId xmlns:a16="http://schemas.microsoft.com/office/drawing/2014/main" id="{6E176C19-DCAC-4536-BC26-615A229576A3}"/>
            </a:ext>
          </a:extLst>
        </xdr:cNvPr>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47" name="正方形/長方形 46">
          <a:extLst>
            <a:ext uri="{FF2B5EF4-FFF2-40B4-BE49-F238E27FC236}">
              <a16:creationId xmlns:a16="http://schemas.microsoft.com/office/drawing/2014/main" id="{4BA2A96B-9981-4A83-9CF6-F2B04E9AFCB6}"/>
            </a:ext>
          </a:extLst>
        </xdr:cNvPr>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48" name="正方形/長方形 47">
          <a:extLst>
            <a:ext uri="{FF2B5EF4-FFF2-40B4-BE49-F238E27FC236}">
              <a16:creationId xmlns:a16="http://schemas.microsoft.com/office/drawing/2014/main" id="{40BF0B89-6BDB-4750-BA88-5C19436C3579}"/>
            </a:ext>
          </a:extLst>
        </xdr:cNvPr>
        <xdr:cNvSpPr/>
      </xdr:nvSpPr>
      <xdr:spPr>
        <a:xfrm>
          <a:off x="3827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[ 71.3</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9" name="正方形/長方形 48">
          <a:extLst>
            <a:ext uri="{FF2B5EF4-FFF2-40B4-BE49-F238E27FC236}">
              <a16:creationId xmlns:a16="http://schemas.microsoft.com/office/drawing/2014/main" id="{A58ED4FB-1355-4049-9F2A-DC6B68A45497}"/>
            </a:ext>
          </a:extLst>
        </xdr:cNvPr>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50" name="正方形/長方形 49">
          <a:extLst>
            <a:ext uri="{FF2B5EF4-FFF2-40B4-BE49-F238E27FC236}">
              <a16:creationId xmlns:a16="http://schemas.microsoft.com/office/drawing/2014/main" id="{1EFDB3F5-8494-47EA-A402-235F42C1C482}"/>
            </a:ext>
          </a:extLst>
        </xdr:cNvPr>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51" name="正方形/長方形 50">
          <a:extLst>
            <a:ext uri="{FF2B5EF4-FFF2-40B4-BE49-F238E27FC236}">
              <a16:creationId xmlns:a16="http://schemas.microsoft.com/office/drawing/2014/main" id="{762B0E56-97E0-4CCA-8B6D-C7E638BF5390}"/>
            </a:ext>
          </a:extLst>
        </xdr:cNvPr>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52" name="正方形/長方形 51">
          <a:extLst>
            <a:ext uri="{FF2B5EF4-FFF2-40B4-BE49-F238E27FC236}">
              <a16:creationId xmlns:a16="http://schemas.microsoft.com/office/drawing/2014/main" id="{32EED81E-7782-41D2-A4AB-B468D4F4E8CF}"/>
            </a:ext>
          </a:extLst>
        </xdr:cNvPr>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53" name="正方形/長方形 52">
          <a:extLst>
            <a:ext uri="{FF2B5EF4-FFF2-40B4-BE49-F238E27FC236}">
              <a16:creationId xmlns:a16="http://schemas.microsoft.com/office/drawing/2014/main" id="{F09C48D5-A462-435C-AAB0-FA4D57781C2C}"/>
            </a:ext>
          </a:extLst>
        </xdr:cNvPr>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54" name="正方形/長方形 53">
          <a:extLst>
            <a:ext uri="{FF2B5EF4-FFF2-40B4-BE49-F238E27FC236}">
              <a16:creationId xmlns:a16="http://schemas.microsoft.com/office/drawing/2014/main" id="{07AC897C-165D-4BB6-98F6-BFA020E536D0}"/>
            </a:ext>
          </a:extLst>
        </xdr:cNvPr>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55" name="正方形/長方形 54">
          <a:extLst>
            <a:ext uri="{FF2B5EF4-FFF2-40B4-BE49-F238E27FC236}">
              <a16:creationId xmlns:a16="http://schemas.microsoft.com/office/drawing/2014/main" id="{E0CDCB74-A4C3-4EF2-AF41-F70FECCAB9EE}"/>
            </a:ext>
          </a:extLst>
        </xdr:cNvPr>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56" name="正方形/長方形 55">
          <a:extLst>
            <a:ext uri="{FF2B5EF4-FFF2-40B4-BE49-F238E27FC236}">
              <a16:creationId xmlns:a16="http://schemas.microsoft.com/office/drawing/2014/main" id="{FC5F55C2-7EAA-499D-8441-54F2588F4B0E}"/>
            </a:ext>
          </a:extLst>
        </xdr:cNvPr>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57" name="正方形/長方形 56">
          <a:extLst>
            <a:ext uri="{FF2B5EF4-FFF2-40B4-BE49-F238E27FC236}">
              <a16:creationId xmlns:a16="http://schemas.microsoft.com/office/drawing/2014/main" id="{7AA35444-C3CF-400C-A046-DDFF4C9CDD20}"/>
            </a:ext>
          </a:extLst>
        </xdr:cNvPr>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8" name="テキスト ボックス 57">
          <a:extLst>
            <a:ext uri="{FF2B5EF4-FFF2-40B4-BE49-F238E27FC236}">
              <a16:creationId xmlns:a16="http://schemas.microsoft.com/office/drawing/2014/main" id="{C59A6DB4-1F6D-4EBD-9BBA-05CF3C74CC95}"/>
            </a:ext>
          </a:extLst>
        </xdr:cNvPr>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有形固定資産減価償却率は、類似団体に比べ高くなっているため、施設の維持管理を適切に実施するよう努める。</a:t>
          </a:r>
          <a:endParaRPr lang="ja-JP" altLang="ja-JP">
            <a:effectLst/>
          </a:endParaRPr>
        </a:p>
        <a:p>
          <a:r>
            <a:rPr kumimoji="1" lang="ja-JP" altLang="ja-JP" sz="1100">
              <a:solidFill>
                <a:schemeClr val="dk1"/>
              </a:solidFill>
              <a:effectLst/>
              <a:latin typeface="+mn-lt"/>
              <a:ea typeface="+mn-ea"/>
              <a:cs typeface="+mn-cs"/>
            </a:rPr>
            <a:t>平成</a:t>
          </a:r>
          <a:r>
            <a:rPr kumimoji="1" lang="en-US" altLang="ja-JP" sz="1100">
              <a:solidFill>
                <a:schemeClr val="dk1"/>
              </a:solidFill>
              <a:effectLst/>
              <a:latin typeface="+mn-lt"/>
              <a:ea typeface="+mn-ea"/>
              <a:cs typeface="+mn-cs"/>
            </a:rPr>
            <a:t>28</a:t>
          </a:r>
          <a:r>
            <a:rPr kumimoji="1" lang="ja-JP" altLang="ja-JP" sz="1100">
              <a:solidFill>
                <a:schemeClr val="dk1"/>
              </a:solidFill>
              <a:effectLst/>
              <a:latin typeface="+mn-lt"/>
              <a:ea typeface="+mn-ea"/>
              <a:cs typeface="+mn-cs"/>
            </a:rPr>
            <a:t>年度には公共施設等総合管理計画を策定し、公共施設の全体面積を</a:t>
          </a:r>
          <a:r>
            <a:rPr kumimoji="1" lang="en-US" altLang="ja-JP" sz="1100">
              <a:solidFill>
                <a:schemeClr val="dk1"/>
              </a:solidFill>
              <a:effectLst/>
              <a:latin typeface="+mn-lt"/>
              <a:ea typeface="+mn-ea"/>
              <a:cs typeface="+mn-cs"/>
            </a:rPr>
            <a:t>15</a:t>
          </a:r>
          <a:r>
            <a:rPr kumimoji="1" lang="ja-JP" altLang="ja-JP" sz="1100">
              <a:solidFill>
                <a:schemeClr val="dk1"/>
              </a:solidFill>
              <a:effectLst/>
              <a:latin typeface="+mn-lt"/>
              <a:ea typeface="+mn-ea"/>
              <a:cs typeface="+mn-cs"/>
            </a:rPr>
            <a:t>％削減するという目標を掲げており、老朽化した施設の集約化・複合化に努める</a:t>
          </a:r>
          <a:r>
            <a:rPr kumimoji="1" lang="ja-JP" altLang="en-US" sz="1100">
              <a:solidFill>
                <a:schemeClr val="dk1"/>
              </a:solidFill>
              <a:effectLst/>
              <a:latin typeface="+mn-lt"/>
              <a:ea typeface="+mn-ea"/>
              <a:cs typeface="+mn-cs"/>
            </a:rPr>
            <a:t>。</a:t>
          </a:r>
          <a:endParaRPr lang="ja-JP" altLang="ja-JP">
            <a:effectLst/>
          </a:endParaRPr>
        </a:p>
      </xdr:txBody>
    </xdr:sp>
    <xdr:clientData/>
  </xdr:twoCellAnchor>
  <xdr:oneCellAnchor>
    <xdr:from>
      <xdr:col>4</xdr:col>
      <xdr:colOff>174625</xdr:colOff>
      <xdr:row>23</xdr:row>
      <xdr:rowOff>47625</xdr:rowOff>
    </xdr:from>
    <xdr:ext cx="349839" cy="225703"/>
    <xdr:sp macro="" textlink="">
      <xdr:nvSpPr>
        <xdr:cNvPr id="59" name="テキスト ボックス 58">
          <a:extLst>
            <a:ext uri="{FF2B5EF4-FFF2-40B4-BE49-F238E27FC236}">
              <a16:creationId xmlns:a16="http://schemas.microsoft.com/office/drawing/2014/main" id="{21BF05BC-6D98-4855-9EC4-69BE603C595A}"/>
            </a:ext>
          </a:extLst>
        </xdr:cNvPr>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60" name="直線コネクタ 59">
          <a:extLst>
            <a:ext uri="{FF2B5EF4-FFF2-40B4-BE49-F238E27FC236}">
              <a16:creationId xmlns:a16="http://schemas.microsoft.com/office/drawing/2014/main" id="{CDF51301-10BE-4C14-BAE9-FA850906E871}"/>
            </a:ext>
          </a:extLst>
        </xdr:cNvPr>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36</xdr:row>
      <xdr:rowOff>74474</xdr:rowOff>
    </xdr:from>
    <xdr:ext cx="359394" cy="225703"/>
    <xdr:sp macro="" textlink="">
      <xdr:nvSpPr>
        <xdr:cNvPr id="61" name="テキスト ボックス 60">
          <a:extLst>
            <a:ext uri="{FF2B5EF4-FFF2-40B4-BE49-F238E27FC236}">
              <a16:creationId xmlns:a16="http://schemas.microsoft.com/office/drawing/2014/main" id="{7B5A36CC-CE04-4DF0-A5E4-3EF97C2ED5E1}"/>
            </a:ext>
          </a:extLst>
        </xdr:cNvPr>
        <xdr:cNvSpPr txBox="1"/>
      </xdr:nvSpPr>
      <xdr:spPr>
        <a:xfrm>
          <a:off x="847106" y="7018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35</xdr:row>
      <xdr:rowOff>31297</xdr:rowOff>
    </xdr:from>
    <xdr:to>
      <xdr:col>27</xdr:col>
      <xdr:colOff>73025</xdr:colOff>
      <xdr:row>35</xdr:row>
      <xdr:rowOff>31297</xdr:rowOff>
    </xdr:to>
    <xdr:cxnSp macro="">
      <xdr:nvCxnSpPr>
        <xdr:cNvPr id="62" name="直線コネクタ 61">
          <a:extLst>
            <a:ext uri="{FF2B5EF4-FFF2-40B4-BE49-F238E27FC236}">
              <a16:creationId xmlns:a16="http://schemas.microsoft.com/office/drawing/2014/main" id="{893D519C-37E4-462C-9F19-B6C56B2B9A62}"/>
            </a:ext>
          </a:extLst>
        </xdr:cNvPr>
        <xdr:cNvCxnSpPr/>
      </xdr:nvCxnSpPr>
      <xdr:spPr>
        <a:xfrm>
          <a:off x="1270000" y="680357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108946</xdr:rowOff>
    </xdr:from>
    <xdr:ext cx="359394" cy="225703"/>
    <xdr:sp macro="" textlink="">
      <xdr:nvSpPr>
        <xdr:cNvPr id="63" name="テキスト ボックス 62">
          <a:extLst>
            <a:ext uri="{FF2B5EF4-FFF2-40B4-BE49-F238E27FC236}">
              <a16:creationId xmlns:a16="http://schemas.microsoft.com/office/drawing/2014/main" id="{BDDA385A-5BE3-48F9-915A-55E02E04C58F}"/>
            </a:ext>
          </a:extLst>
        </xdr:cNvPr>
        <xdr:cNvSpPr txBox="1"/>
      </xdr:nvSpPr>
      <xdr:spPr>
        <a:xfrm>
          <a:off x="847106" y="670977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33</xdr:row>
      <xdr:rowOff>65768</xdr:rowOff>
    </xdr:from>
    <xdr:to>
      <xdr:col>27</xdr:col>
      <xdr:colOff>73025</xdr:colOff>
      <xdr:row>33</xdr:row>
      <xdr:rowOff>65768</xdr:rowOff>
    </xdr:to>
    <xdr:cxnSp macro="">
      <xdr:nvCxnSpPr>
        <xdr:cNvPr id="64" name="直線コネクタ 63">
          <a:extLst>
            <a:ext uri="{FF2B5EF4-FFF2-40B4-BE49-F238E27FC236}">
              <a16:creationId xmlns:a16="http://schemas.microsoft.com/office/drawing/2014/main" id="{6FFB167C-9A60-4D52-BA19-898F7846580A}"/>
            </a:ext>
          </a:extLst>
        </xdr:cNvPr>
        <xdr:cNvCxnSpPr/>
      </xdr:nvCxnSpPr>
      <xdr:spPr>
        <a:xfrm>
          <a:off x="1270000" y="649514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143417</xdr:rowOff>
    </xdr:from>
    <xdr:ext cx="359394" cy="225703"/>
    <xdr:sp macro="" textlink="">
      <xdr:nvSpPr>
        <xdr:cNvPr id="65" name="テキスト ボックス 64">
          <a:extLst>
            <a:ext uri="{FF2B5EF4-FFF2-40B4-BE49-F238E27FC236}">
              <a16:creationId xmlns:a16="http://schemas.microsoft.com/office/drawing/2014/main" id="{012C4D6B-B101-41BF-8439-85ECEB8F6B8A}"/>
            </a:ext>
          </a:extLst>
        </xdr:cNvPr>
        <xdr:cNvSpPr txBox="1"/>
      </xdr:nvSpPr>
      <xdr:spPr>
        <a:xfrm>
          <a:off x="847106" y="640134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100239</xdr:rowOff>
    </xdr:from>
    <xdr:to>
      <xdr:col>27</xdr:col>
      <xdr:colOff>73025</xdr:colOff>
      <xdr:row>31</xdr:row>
      <xdr:rowOff>100239</xdr:rowOff>
    </xdr:to>
    <xdr:cxnSp macro="">
      <xdr:nvCxnSpPr>
        <xdr:cNvPr id="66" name="直線コネクタ 65">
          <a:extLst>
            <a:ext uri="{FF2B5EF4-FFF2-40B4-BE49-F238E27FC236}">
              <a16:creationId xmlns:a16="http://schemas.microsoft.com/office/drawing/2014/main" id="{4CC0AFE5-51AE-4995-9109-E5ED70257B23}"/>
            </a:ext>
          </a:extLst>
        </xdr:cNvPr>
        <xdr:cNvCxnSpPr/>
      </xdr:nvCxnSpPr>
      <xdr:spPr>
        <a:xfrm>
          <a:off x="1270000" y="6186714"/>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6438</xdr:rowOff>
    </xdr:from>
    <xdr:ext cx="359394" cy="225703"/>
    <xdr:sp macro="" textlink="">
      <xdr:nvSpPr>
        <xdr:cNvPr id="67" name="テキスト ボックス 66">
          <a:extLst>
            <a:ext uri="{FF2B5EF4-FFF2-40B4-BE49-F238E27FC236}">
              <a16:creationId xmlns:a16="http://schemas.microsoft.com/office/drawing/2014/main" id="{E95CAA95-C3E0-4691-9ED9-4F191248DC1C}"/>
            </a:ext>
          </a:extLst>
        </xdr:cNvPr>
        <xdr:cNvSpPr txBox="1"/>
      </xdr:nvSpPr>
      <xdr:spPr>
        <a:xfrm>
          <a:off x="847106" y="6092913"/>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134711</xdr:rowOff>
    </xdr:from>
    <xdr:to>
      <xdr:col>27</xdr:col>
      <xdr:colOff>73025</xdr:colOff>
      <xdr:row>29</xdr:row>
      <xdr:rowOff>134711</xdr:rowOff>
    </xdr:to>
    <xdr:cxnSp macro="">
      <xdr:nvCxnSpPr>
        <xdr:cNvPr id="68" name="直線コネクタ 67">
          <a:extLst>
            <a:ext uri="{FF2B5EF4-FFF2-40B4-BE49-F238E27FC236}">
              <a16:creationId xmlns:a16="http://schemas.microsoft.com/office/drawing/2014/main" id="{85217979-5DD4-48A1-BB43-40F4CCF3B7DF}"/>
            </a:ext>
          </a:extLst>
        </xdr:cNvPr>
        <xdr:cNvCxnSpPr/>
      </xdr:nvCxnSpPr>
      <xdr:spPr>
        <a:xfrm>
          <a:off x="1270000" y="5878286"/>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29</xdr:row>
      <xdr:rowOff>40910</xdr:rowOff>
    </xdr:from>
    <xdr:ext cx="359394" cy="225703"/>
    <xdr:sp macro="" textlink="">
      <xdr:nvSpPr>
        <xdr:cNvPr id="69" name="テキスト ボックス 68">
          <a:extLst>
            <a:ext uri="{FF2B5EF4-FFF2-40B4-BE49-F238E27FC236}">
              <a16:creationId xmlns:a16="http://schemas.microsoft.com/office/drawing/2014/main" id="{344EC94B-8AE5-4B99-8FC8-C87DB7B79EFD}"/>
            </a:ext>
          </a:extLst>
        </xdr:cNvPr>
        <xdr:cNvSpPr txBox="1"/>
      </xdr:nvSpPr>
      <xdr:spPr>
        <a:xfrm>
          <a:off x="847106" y="5784485"/>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27</xdr:row>
      <xdr:rowOff>169182</xdr:rowOff>
    </xdr:from>
    <xdr:to>
      <xdr:col>27</xdr:col>
      <xdr:colOff>73025</xdr:colOff>
      <xdr:row>27</xdr:row>
      <xdr:rowOff>169182</xdr:rowOff>
    </xdr:to>
    <xdr:cxnSp macro="">
      <xdr:nvCxnSpPr>
        <xdr:cNvPr id="70" name="直線コネクタ 69">
          <a:extLst>
            <a:ext uri="{FF2B5EF4-FFF2-40B4-BE49-F238E27FC236}">
              <a16:creationId xmlns:a16="http://schemas.microsoft.com/office/drawing/2014/main" id="{97EBB6CA-4470-4703-975D-49F0AD601630}"/>
            </a:ext>
          </a:extLst>
        </xdr:cNvPr>
        <xdr:cNvCxnSpPr/>
      </xdr:nvCxnSpPr>
      <xdr:spPr>
        <a:xfrm>
          <a:off x="1270000" y="556985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27</xdr:row>
      <xdr:rowOff>75381</xdr:rowOff>
    </xdr:from>
    <xdr:ext cx="359394" cy="225703"/>
    <xdr:sp macro="" textlink="">
      <xdr:nvSpPr>
        <xdr:cNvPr id="71" name="テキスト ボックス 70">
          <a:extLst>
            <a:ext uri="{FF2B5EF4-FFF2-40B4-BE49-F238E27FC236}">
              <a16:creationId xmlns:a16="http://schemas.microsoft.com/office/drawing/2014/main" id="{D0796F21-F874-4EDC-873E-C9DC9EDF89DE}"/>
            </a:ext>
          </a:extLst>
        </xdr:cNvPr>
        <xdr:cNvSpPr txBox="1"/>
      </xdr:nvSpPr>
      <xdr:spPr>
        <a:xfrm>
          <a:off x="847106" y="547605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32203</xdr:rowOff>
    </xdr:from>
    <xdr:to>
      <xdr:col>27</xdr:col>
      <xdr:colOff>73025</xdr:colOff>
      <xdr:row>26</xdr:row>
      <xdr:rowOff>32203</xdr:rowOff>
    </xdr:to>
    <xdr:cxnSp macro="">
      <xdr:nvCxnSpPr>
        <xdr:cNvPr id="72" name="直線コネクタ 71">
          <a:extLst>
            <a:ext uri="{FF2B5EF4-FFF2-40B4-BE49-F238E27FC236}">
              <a16:creationId xmlns:a16="http://schemas.microsoft.com/office/drawing/2014/main" id="{B243FD53-44A9-4205-B3D9-063E1D758F72}"/>
            </a:ext>
          </a:extLst>
        </xdr:cNvPr>
        <xdr:cNvCxnSpPr/>
      </xdr:nvCxnSpPr>
      <xdr:spPr>
        <a:xfrm>
          <a:off x="1270000" y="526142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109852</xdr:rowOff>
    </xdr:from>
    <xdr:ext cx="359394" cy="225703"/>
    <xdr:sp macro="" textlink="">
      <xdr:nvSpPr>
        <xdr:cNvPr id="73" name="テキスト ボックス 72">
          <a:extLst>
            <a:ext uri="{FF2B5EF4-FFF2-40B4-BE49-F238E27FC236}">
              <a16:creationId xmlns:a16="http://schemas.microsoft.com/office/drawing/2014/main" id="{EDB38752-3A26-4581-9310-F6D6E1C1B877}"/>
            </a:ext>
          </a:extLst>
        </xdr:cNvPr>
        <xdr:cNvSpPr txBox="1"/>
      </xdr:nvSpPr>
      <xdr:spPr>
        <a:xfrm>
          <a:off x="847106" y="516762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74" name="直線コネクタ 73">
          <a:extLst>
            <a:ext uri="{FF2B5EF4-FFF2-40B4-BE49-F238E27FC236}">
              <a16:creationId xmlns:a16="http://schemas.microsoft.com/office/drawing/2014/main" id="{C9C115DC-4770-4977-80B3-5D36323C18E9}"/>
            </a:ext>
          </a:extLst>
        </xdr:cNvPr>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75" name="テキスト ボックス 74">
          <a:extLst>
            <a:ext uri="{FF2B5EF4-FFF2-40B4-BE49-F238E27FC236}">
              <a16:creationId xmlns:a16="http://schemas.microsoft.com/office/drawing/2014/main" id="{927F6D69-30F6-407F-A3DF-3464B3804149}"/>
            </a:ext>
          </a:extLst>
        </xdr:cNvPr>
        <xdr:cNvSpPr txBox="1"/>
      </xdr:nvSpPr>
      <xdr:spPr>
        <a:xfrm>
          <a:off x="847106" y="4859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76" name="有形固定資産減価償却率グラフ枠">
          <a:extLst>
            <a:ext uri="{FF2B5EF4-FFF2-40B4-BE49-F238E27FC236}">
              <a16:creationId xmlns:a16="http://schemas.microsoft.com/office/drawing/2014/main" id="{03E3BCA3-E030-42A2-B376-5286C809C6F9}"/>
            </a:ext>
          </a:extLst>
        </xdr:cNvPr>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100058</xdr:rowOff>
    </xdr:from>
    <xdr:to>
      <xdr:col>23</xdr:col>
      <xdr:colOff>85090</xdr:colOff>
      <xdr:row>35</xdr:row>
      <xdr:rowOff>9706</xdr:rowOff>
    </xdr:to>
    <xdr:cxnSp macro="">
      <xdr:nvCxnSpPr>
        <xdr:cNvPr id="77" name="直線コネクタ 76">
          <a:extLst>
            <a:ext uri="{FF2B5EF4-FFF2-40B4-BE49-F238E27FC236}">
              <a16:creationId xmlns:a16="http://schemas.microsoft.com/office/drawing/2014/main" id="{62331D29-7372-4AA2-ADA0-F5B87E3FC302}"/>
            </a:ext>
          </a:extLst>
        </xdr:cNvPr>
        <xdr:cNvCxnSpPr/>
      </xdr:nvCxnSpPr>
      <xdr:spPr>
        <a:xfrm flipV="1">
          <a:off x="4760595" y="5329283"/>
          <a:ext cx="1270" cy="145269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35</xdr:row>
      <xdr:rowOff>13533</xdr:rowOff>
    </xdr:from>
    <xdr:ext cx="405111" cy="259045"/>
    <xdr:sp macro="" textlink="">
      <xdr:nvSpPr>
        <xdr:cNvPr id="78" name="有形固定資産減価償却率最小値テキスト">
          <a:extLst>
            <a:ext uri="{FF2B5EF4-FFF2-40B4-BE49-F238E27FC236}">
              <a16:creationId xmlns:a16="http://schemas.microsoft.com/office/drawing/2014/main" id="{E240CBFD-37F4-4C85-9969-4186CC070BEA}"/>
            </a:ext>
          </a:extLst>
        </xdr:cNvPr>
        <xdr:cNvSpPr txBox="1"/>
      </xdr:nvSpPr>
      <xdr:spPr>
        <a:xfrm>
          <a:off x="4813300" y="67858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35</xdr:row>
      <xdr:rowOff>9706</xdr:rowOff>
    </xdr:from>
    <xdr:to>
      <xdr:col>23</xdr:col>
      <xdr:colOff>174625</xdr:colOff>
      <xdr:row>35</xdr:row>
      <xdr:rowOff>9706</xdr:rowOff>
    </xdr:to>
    <xdr:cxnSp macro="">
      <xdr:nvCxnSpPr>
        <xdr:cNvPr id="79" name="直線コネクタ 78">
          <a:extLst>
            <a:ext uri="{FF2B5EF4-FFF2-40B4-BE49-F238E27FC236}">
              <a16:creationId xmlns:a16="http://schemas.microsoft.com/office/drawing/2014/main" id="{E52B9092-362B-425E-B1F8-26081A1F6A88}"/>
            </a:ext>
          </a:extLst>
        </xdr:cNvPr>
        <xdr:cNvCxnSpPr/>
      </xdr:nvCxnSpPr>
      <xdr:spPr>
        <a:xfrm>
          <a:off x="4673600" y="67819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25</xdr:row>
      <xdr:rowOff>46735</xdr:rowOff>
    </xdr:from>
    <xdr:ext cx="405111" cy="259045"/>
    <xdr:sp macro="" textlink="">
      <xdr:nvSpPr>
        <xdr:cNvPr id="80" name="有形固定資産減価償却率最大値テキスト">
          <a:extLst>
            <a:ext uri="{FF2B5EF4-FFF2-40B4-BE49-F238E27FC236}">
              <a16:creationId xmlns:a16="http://schemas.microsoft.com/office/drawing/2014/main" id="{9CC86C54-9D38-4A65-874A-8CEEB8CDCE77}"/>
            </a:ext>
          </a:extLst>
        </xdr:cNvPr>
        <xdr:cNvSpPr txBox="1"/>
      </xdr:nvSpPr>
      <xdr:spPr>
        <a:xfrm>
          <a:off x="4813300" y="51045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100058</xdr:rowOff>
    </xdr:from>
    <xdr:to>
      <xdr:col>23</xdr:col>
      <xdr:colOff>174625</xdr:colOff>
      <xdr:row>26</xdr:row>
      <xdr:rowOff>100058</xdr:rowOff>
    </xdr:to>
    <xdr:cxnSp macro="">
      <xdr:nvCxnSpPr>
        <xdr:cNvPr id="81" name="直線コネクタ 80">
          <a:extLst>
            <a:ext uri="{FF2B5EF4-FFF2-40B4-BE49-F238E27FC236}">
              <a16:creationId xmlns:a16="http://schemas.microsoft.com/office/drawing/2014/main" id="{79DFF587-CF65-4E67-8B81-4E59B88E8E90}"/>
            </a:ext>
          </a:extLst>
        </xdr:cNvPr>
        <xdr:cNvCxnSpPr/>
      </xdr:nvCxnSpPr>
      <xdr:spPr>
        <a:xfrm>
          <a:off x="4673600" y="53292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31</xdr:row>
      <xdr:rowOff>55080</xdr:rowOff>
    </xdr:from>
    <xdr:ext cx="405111" cy="259045"/>
    <xdr:sp macro="" textlink="">
      <xdr:nvSpPr>
        <xdr:cNvPr id="82" name="有形固定資産減価償却率平均値テキスト">
          <a:extLst>
            <a:ext uri="{FF2B5EF4-FFF2-40B4-BE49-F238E27FC236}">
              <a16:creationId xmlns:a16="http://schemas.microsoft.com/office/drawing/2014/main" id="{15CE90EB-EF78-4C21-8717-39507A8DC76C}"/>
            </a:ext>
          </a:extLst>
        </xdr:cNvPr>
        <xdr:cNvSpPr txBox="1"/>
      </xdr:nvSpPr>
      <xdr:spPr>
        <a:xfrm>
          <a:off x="4813300" y="614155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32</xdr:row>
      <xdr:rowOff>32203</xdr:rowOff>
    </xdr:from>
    <xdr:to>
      <xdr:col>23</xdr:col>
      <xdr:colOff>136525</xdr:colOff>
      <xdr:row>32</xdr:row>
      <xdr:rowOff>133803</xdr:rowOff>
    </xdr:to>
    <xdr:sp macro="" textlink="">
      <xdr:nvSpPr>
        <xdr:cNvPr id="83" name="フローチャート: 判断 82">
          <a:extLst>
            <a:ext uri="{FF2B5EF4-FFF2-40B4-BE49-F238E27FC236}">
              <a16:creationId xmlns:a16="http://schemas.microsoft.com/office/drawing/2014/main" id="{904A77E2-927D-4E21-B701-0C70F13D62DC}"/>
            </a:ext>
          </a:extLst>
        </xdr:cNvPr>
        <xdr:cNvSpPr/>
      </xdr:nvSpPr>
      <xdr:spPr>
        <a:xfrm>
          <a:off x="4711700" y="62901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32</xdr:row>
      <xdr:rowOff>7529</xdr:rowOff>
    </xdr:from>
    <xdr:to>
      <xdr:col>19</xdr:col>
      <xdr:colOff>187325</xdr:colOff>
      <xdr:row>32</xdr:row>
      <xdr:rowOff>109129</xdr:rowOff>
    </xdr:to>
    <xdr:sp macro="" textlink="">
      <xdr:nvSpPr>
        <xdr:cNvPr id="84" name="フローチャート: 判断 83">
          <a:extLst>
            <a:ext uri="{FF2B5EF4-FFF2-40B4-BE49-F238E27FC236}">
              <a16:creationId xmlns:a16="http://schemas.microsoft.com/office/drawing/2014/main" id="{871096BB-6182-40ED-A194-CE505FC94611}"/>
            </a:ext>
          </a:extLst>
        </xdr:cNvPr>
        <xdr:cNvSpPr/>
      </xdr:nvSpPr>
      <xdr:spPr>
        <a:xfrm>
          <a:off x="4000500" y="62654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32</xdr:row>
      <xdr:rowOff>7529</xdr:rowOff>
    </xdr:from>
    <xdr:to>
      <xdr:col>15</xdr:col>
      <xdr:colOff>187325</xdr:colOff>
      <xdr:row>32</xdr:row>
      <xdr:rowOff>109129</xdr:rowOff>
    </xdr:to>
    <xdr:sp macro="" textlink="">
      <xdr:nvSpPr>
        <xdr:cNvPr id="85" name="フローチャート: 判断 84">
          <a:extLst>
            <a:ext uri="{FF2B5EF4-FFF2-40B4-BE49-F238E27FC236}">
              <a16:creationId xmlns:a16="http://schemas.microsoft.com/office/drawing/2014/main" id="{07216E37-6D5E-4038-B18E-5ABD0AED46E9}"/>
            </a:ext>
          </a:extLst>
        </xdr:cNvPr>
        <xdr:cNvSpPr/>
      </xdr:nvSpPr>
      <xdr:spPr>
        <a:xfrm>
          <a:off x="3238500" y="62654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31</xdr:row>
      <xdr:rowOff>145052</xdr:rowOff>
    </xdr:from>
    <xdr:to>
      <xdr:col>11</xdr:col>
      <xdr:colOff>187325</xdr:colOff>
      <xdr:row>32</xdr:row>
      <xdr:rowOff>75202</xdr:rowOff>
    </xdr:to>
    <xdr:sp macro="" textlink="">
      <xdr:nvSpPr>
        <xdr:cNvPr id="86" name="フローチャート: 判断 85">
          <a:extLst>
            <a:ext uri="{FF2B5EF4-FFF2-40B4-BE49-F238E27FC236}">
              <a16:creationId xmlns:a16="http://schemas.microsoft.com/office/drawing/2014/main" id="{B4680C67-13A3-4E52-8F77-32B4F35C668C}"/>
            </a:ext>
          </a:extLst>
        </xdr:cNvPr>
        <xdr:cNvSpPr/>
      </xdr:nvSpPr>
      <xdr:spPr>
        <a:xfrm>
          <a:off x="2476500" y="62315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31</xdr:row>
      <xdr:rowOff>86451</xdr:rowOff>
    </xdr:from>
    <xdr:to>
      <xdr:col>7</xdr:col>
      <xdr:colOff>187325</xdr:colOff>
      <xdr:row>32</xdr:row>
      <xdr:rowOff>16601</xdr:rowOff>
    </xdr:to>
    <xdr:sp macro="" textlink="">
      <xdr:nvSpPr>
        <xdr:cNvPr id="87" name="フローチャート: 判断 86">
          <a:extLst>
            <a:ext uri="{FF2B5EF4-FFF2-40B4-BE49-F238E27FC236}">
              <a16:creationId xmlns:a16="http://schemas.microsoft.com/office/drawing/2014/main" id="{658FDF33-CF66-42C8-BF53-B1296505F99F}"/>
            </a:ext>
          </a:extLst>
        </xdr:cNvPr>
        <xdr:cNvSpPr/>
      </xdr:nvSpPr>
      <xdr:spPr>
        <a:xfrm>
          <a:off x="1714500" y="61729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88" name="テキスト ボックス 87">
          <a:extLst>
            <a:ext uri="{FF2B5EF4-FFF2-40B4-BE49-F238E27FC236}">
              <a16:creationId xmlns:a16="http://schemas.microsoft.com/office/drawing/2014/main" id="{2CB78AD5-34EB-46A9-A5DE-7B94058B6F48}"/>
            </a:ext>
          </a:extLst>
        </xdr:cNvPr>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89" name="テキスト ボックス 88">
          <a:extLst>
            <a:ext uri="{FF2B5EF4-FFF2-40B4-BE49-F238E27FC236}">
              <a16:creationId xmlns:a16="http://schemas.microsoft.com/office/drawing/2014/main" id="{C1EC3A06-5018-428E-BF01-5109C48E3162}"/>
            </a:ext>
          </a:extLst>
        </xdr:cNvPr>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90" name="テキスト ボックス 89">
          <a:extLst>
            <a:ext uri="{FF2B5EF4-FFF2-40B4-BE49-F238E27FC236}">
              <a16:creationId xmlns:a16="http://schemas.microsoft.com/office/drawing/2014/main" id="{317F2A40-69BE-4813-9030-40781C743730}"/>
            </a:ext>
          </a:extLst>
        </xdr:cNvPr>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91" name="テキスト ボックス 90">
          <a:extLst>
            <a:ext uri="{FF2B5EF4-FFF2-40B4-BE49-F238E27FC236}">
              <a16:creationId xmlns:a16="http://schemas.microsoft.com/office/drawing/2014/main" id="{29AB2C8B-EBD4-4A49-823C-C262C6AB101D}"/>
            </a:ext>
          </a:extLst>
        </xdr:cNvPr>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92" name="テキスト ボックス 91">
          <a:extLst>
            <a:ext uri="{FF2B5EF4-FFF2-40B4-BE49-F238E27FC236}">
              <a16:creationId xmlns:a16="http://schemas.microsoft.com/office/drawing/2014/main" id="{17AD3D29-1AB6-48D6-AE6C-303442F20DC3}"/>
            </a:ext>
          </a:extLst>
        </xdr:cNvPr>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33</xdr:row>
      <xdr:rowOff>55064</xdr:rowOff>
    </xdr:from>
    <xdr:to>
      <xdr:col>23</xdr:col>
      <xdr:colOff>136525</xdr:colOff>
      <xdr:row>33</xdr:row>
      <xdr:rowOff>156663</xdr:rowOff>
    </xdr:to>
    <xdr:sp macro="" textlink="">
      <xdr:nvSpPr>
        <xdr:cNvPr id="93" name="楕円 92">
          <a:extLst>
            <a:ext uri="{FF2B5EF4-FFF2-40B4-BE49-F238E27FC236}">
              <a16:creationId xmlns:a16="http://schemas.microsoft.com/office/drawing/2014/main" id="{6CC04863-A736-438C-92B4-A09725CAA656}"/>
            </a:ext>
          </a:extLst>
        </xdr:cNvPr>
        <xdr:cNvSpPr/>
      </xdr:nvSpPr>
      <xdr:spPr>
        <a:xfrm>
          <a:off x="4711700" y="6484439"/>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33</xdr:row>
      <xdr:rowOff>33491</xdr:rowOff>
    </xdr:from>
    <xdr:ext cx="405111" cy="259045"/>
    <xdr:sp macro="" textlink="">
      <xdr:nvSpPr>
        <xdr:cNvPr id="94" name="有形固定資産減価償却率該当値テキスト">
          <a:extLst>
            <a:ext uri="{FF2B5EF4-FFF2-40B4-BE49-F238E27FC236}">
              <a16:creationId xmlns:a16="http://schemas.microsoft.com/office/drawing/2014/main" id="{2B4D1659-90E6-4C0E-8C08-D1FEF63CBFE2}"/>
            </a:ext>
          </a:extLst>
        </xdr:cNvPr>
        <xdr:cNvSpPr txBox="1"/>
      </xdr:nvSpPr>
      <xdr:spPr>
        <a:xfrm>
          <a:off x="4813300" y="64628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33</xdr:row>
      <xdr:rowOff>5715</xdr:rowOff>
    </xdr:from>
    <xdr:to>
      <xdr:col>19</xdr:col>
      <xdr:colOff>187325</xdr:colOff>
      <xdr:row>33</xdr:row>
      <xdr:rowOff>107315</xdr:rowOff>
    </xdr:to>
    <xdr:sp macro="" textlink="">
      <xdr:nvSpPr>
        <xdr:cNvPr id="95" name="楕円 94">
          <a:extLst>
            <a:ext uri="{FF2B5EF4-FFF2-40B4-BE49-F238E27FC236}">
              <a16:creationId xmlns:a16="http://schemas.microsoft.com/office/drawing/2014/main" id="{3D89C9C8-9546-4148-9B0C-A1EA89D6C886}"/>
            </a:ext>
          </a:extLst>
        </xdr:cNvPr>
        <xdr:cNvSpPr/>
      </xdr:nvSpPr>
      <xdr:spPr>
        <a:xfrm>
          <a:off x="4000500" y="64350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33</xdr:row>
      <xdr:rowOff>56515</xdr:rowOff>
    </xdr:from>
    <xdr:to>
      <xdr:col>23</xdr:col>
      <xdr:colOff>85725</xdr:colOff>
      <xdr:row>33</xdr:row>
      <xdr:rowOff>105863</xdr:rowOff>
    </xdr:to>
    <xdr:cxnSp macro="">
      <xdr:nvCxnSpPr>
        <xdr:cNvPr id="96" name="直線コネクタ 95">
          <a:extLst>
            <a:ext uri="{FF2B5EF4-FFF2-40B4-BE49-F238E27FC236}">
              <a16:creationId xmlns:a16="http://schemas.microsoft.com/office/drawing/2014/main" id="{32E3D0D1-9E1C-4C7F-B360-C8BBE4E6B652}"/>
            </a:ext>
          </a:extLst>
        </xdr:cNvPr>
        <xdr:cNvCxnSpPr/>
      </xdr:nvCxnSpPr>
      <xdr:spPr>
        <a:xfrm>
          <a:off x="4051300" y="6485890"/>
          <a:ext cx="711200" cy="493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32</xdr:row>
      <xdr:rowOff>118564</xdr:rowOff>
    </xdr:from>
    <xdr:to>
      <xdr:col>15</xdr:col>
      <xdr:colOff>187325</xdr:colOff>
      <xdr:row>33</xdr:row>
      <xdr:rowOff>48714</xdr:rowOff>
    </xdr:to>
    <xdr:sp macro="" textlink="">
      <xdr:nvSpPr>
        <xdr:cNvPr id="97" name="楕円 96">
          <a:extLst>
            <a:ext uri="{FF2B5EF4-FFF2-40B4-BE49-F238E27FC236}">
              <a16:creationId xmlns:a16="http://schemas.microsoft.com/office/drawing/2014/main" id="{1909B257-8339-41C3-B8F9-E2F33614AF3B}"/>
            </a:ext>
          </a:extLst>
        </xdr:cNvPr>
        <xdr:cNvSpPr/>
      </xdr:nvSpPr>
      <xdr:spPr>
        <a:xfrm>
          <a:off x="3238500" y="63764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32</xdr:row>
      <xdr:rowOff>169364</xdr:rowOff>
    </xdr:from>
    <xdr:to>
      <xdr:col>19</xdr:col>
      <xdr:colOff>136525</xdr:colOff>
      <xdr:row>33</xdr:row>
      <xdr:rowOff>56515</xdr:rowOff>
    </xdr:to>
    <xdr:cxnSp macro="">
      <xdr:nvCxnSpPr>
        <xdr:cNvPr id="98" name="直線コネクタ 97">
          <a:extLst>
            <a:ext uri="{FF2B5EF4-FFF2-40B4-BE49-F238E27FC236}">
              <a16:creationId xmlns:a16="http://schemas.microsoft.com/office/drawing/2014/main" id="{0B6D0655-DF0D-4B61-B16D-3FDE1E33B316}"/>
            </a:ext>
          </a:extLst>
        </xdr:cNvPr>
        <xdr:cNvCxnSpPr/>
      </xdr:nvCxnSpPr>
      <xdr:spPr>
        <a:xfrm>
          <a:off x="3289300" y="6427289"/>
          <a:ext cx="762000" cy="586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32</xdr:row>
      <xdr:rowOff>32203</xdr:rowOff>
    </xdr:from>
    <xdr:to>
      <xdr:col>11</xdr:col>
      <xdr:colOff>187325</xdr:colOff>
      <xdr:row>32</xdr:row>
      <xdr:rowOff>133803</xdr:rowOff>
    </xdr:to>
    <xdr:sp macro="" textlink="">
      <xdr:nvSpPr>
        <xdr:cNvPr id="99" name="楕円 98">
          <a:extLst>
            <a:ext uri="{FF2B5EF4-FFF2-40B4-BE49-F238E27FC236}">
              <a16:creationId xmlns:a16="http://schemas.microsoft.com/office/drawing/2014/main" id="{46ABCF82-8114-45B6-BF10-E73F05ED1128}"/>
            </a:ext>
          </a:extLst>
        </xdr:cNvPr>
        <xdr:cNvSpPr/>
      </xdr:nvSpPr>
      <xdr:spPr>
        <a:xfrm>
          <a:off x="2476500" y="62901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32</xdr:row>
      <xdr:rowOff>83003</xdr:rowOff>
    </xdr:from>
    <xdr:to>
      <xdr:col>15</xdr:col>
      <xdr:colOff>136525</xdr:colOff>
      <xdr:row>32</xdr:row>
      <xdr:rowOff>169364</xdr:rowOff>
    </xdr:to>
    <xdr:cxnSp macro="">
      <xdr:nvCxnSpPr>
        <xdr:cNvPr id="100" name="直線コネクタ 99">
          <a:extLst>
            <a:ext uri="{FF2B5EF4-FFF2-40B4-BE49-F238E27FC236}">
              <a16:creationId xmlns:a16="http://schemas.microsoft.com/office/drawing/2014/main" id="{82D58D39-D5CD-45E5-A5FD-19DA24616958}"/>
            </a:ext>
          </a:extLst>
        </xdr:cNvPr>
        <xdr:cNvCxnSpPr/>
      </xdr:nvCxnSpPr>
      <xdr:spPr>
        <a:xfrm>
          <a:off x="2527300" y="6340928"/>
          <a:ext cx="762000" cy="863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32</xdr:row>
      <xdr:rowOff>4445</xdr:rowOff>
    </xdr:from>
    <xdr:to>
      <xdr:col>7</xdr:col>
      <xdr:colOff>187325</xdr:colOff>
      <xdr:row>32</xdr:row>
      <xdr:rowOff>106045</xdr:rowOff>
    </xdr:to>
    <xdr:sp macro="" textlink="">
      <xdr:nvSpPr>
        <xdr:cNvPr id="101" name="楕円 100">
          <a:extLst>
            <a:ext uri="{FF2B5EF4-FFF2-40B4-BE49-F238E27FC236}">
              <a16:creationId xmlns:a16="http://schemas.microsoft.com/office/drawing/2014/main" id="{B6561CCC-DE4C-43C8-9368-9DBFA2E86115}"/>
            </a:ext>
          </a:extLst>
        </xdr:cNvPr>
        <xdr:cNvSpPr/>
      </xdr:nvSpPr>
      <xdr:spPr>
        <a:xfrm>
          <a:off x="1714500" y="6262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32</xdr:row>
      <xdr:rowOff>55245</xdr:rowOff>
    </xdr:from>
    <xdr:to>
      <xdr:col>11</xdr:col>
      <xdr:colOff>136525</xdr:colOff>
      <xdr:row>32</xdr:row>
      <xdr:rowOff>83003</xdr:rowOff>
    </xdr:to>
    <xdr:cxnSp macro="">
      <xdr:nvCxnSpPr>
        <xdr:cNvPr id="102" name="直線コネクタ 101">
          <a:extLst>
            <a:ext uri="{FF2B5EF4-FFF2-40B4-BE49-F238E27FC236}">
              <a16:creationId xmlns:a16="http://schemas.microsoft.com/office/drawing/2014/main" id="{B502F900-848F-4F9C-B0DB-EB3763D8A9A1}"/>
            </a:ext>
          </a:extLst>
        </xdr:cNvPr>
        <xdr:cNvCxnSpPr/>
      </xdr:nvCxnSpPr>
      <xdr:spPr>
        <a:xfrm>
          <a:off x="1765300" y="6313170"/>
          <a:ext cx="762000" cy="277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30</xdr:row>
      <xdr:rowOff>125656</xdr:rowOff>
    </xdr:from>
    <xdr:ext cx="405111" cy="259045"/>
    <xdr:sp macro="" textlink="">
      <xdr:nvSpPr>
        <xdr:cNvPr id="103" name="n_1aveValue有形固定資産減価償却率">
          <a:extLst>
            <a:ext uri="{FF2B5EF4-FFF2-40B4-BE49-F238E27FC236}">
              <a16:creationId xmlns:a16="http://schemas.microsoft.com/office/drawing/2014/main" id="{53915A9C-BE00-4CBB-AC9E-0EA28727FEB9}"/>
            </a:ext>
          </a:extLst>
        </xdr:cNvPr>
        <xdr:cNvSpPr txBox="1"/>
      </xdr:nvSpPr>
      <xdr:spPr>
        <a:xfrm>
          <a:off x="3836044" y="60406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30</xdr:row>
      <xdr:rowOff>125656</xdr:rowOff>
    </xdr:from>
    <xdr:ext cx="405111" cy="259045"/>
    <xdr:sp macro="" textlink="">
      <xdr:nvSpPr>
        <xdr:cNvPr id="104" name="n_2aveValue有形固定資産減価償却率">
          <a:extLst>
            <a:ext uri="{FF2B5EF4-FFF2-40B4-BE49-F238E27FC236}">
              <a16:creationId xmlns:a16="http://schemas.microsoft.com/office/drawing/2014/main" id="{1362C930-3511-4292-B1C0-5768D68BE466}"/>
            </a:ext>
          </a:extLst>
        </xdr:cNvPr>
        <xdr:cNvSpPr txBox="1"/>
      </xdr:nvSpPr>
      <xdr:spPr>
        <a:xfrm>
          <a:off x="3086744" y="60406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30</xdr:row>
      <xdr:rowOff>91729</xdr:rowOff>
    </xdr:from>
    <xdr:ext cx="405111" cy="259045"/>
    <xdr:sp macro="" textlink="">
      <xdr:nvSpPr>
        <xdr:cNvPr id="105" name="n_3aveValue有形固定資産減価償却率">
          <a:extLst>
            <a:ext uri="{FF2B5EF4-FFF2-40B4-BE49-F238E27FC236}">
              <a16:creationId xmlns:a16="http://schemas.microsoft.com/office/drawing/2014/main" id="{E08409BB-A8E7-4ED9-9ECF-FE3F94F070C1}"/>
            </a:ext>
          </a:extLst>
        </xdr:cNvPr>
        <xdr:cNvSpPr txBox="1"/>
      </xdr:nvSpPr>
      <xdr:spPr>
        <a:xfrm>
          <a:off x="2324744" y="60067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30</xdr:row>
      <xdr:rowOff>33128</xdr:rowOff>
    </xdr:from>
    <xdr:ext cx="405111" cy="259045"/>
    <xdr:sp macro="" textlink="">
      <xdr:nvSpPr>
        <xdr:cNvPr id="106" name="n_4aveValue有形固定資産減価償却率">
          <a:extLst>
            <a:ext uri="{FF2B5EF4-FFF2-40B4-BE49-F238E27FC236}">
              <a16:creationId xmlns:a16="http://schemas.microsoft.com/office/drawing/2014/main" id="{EE046B2E-6723-4580-99FB-F531F89EBB23}"/>
            </a:ext>
          </a:extLst>
        </xdr:cNvPr>
        <xdr:cNvSpPr txBox="1"/>
      </xdr:nvSpPr>
      <xdr:spPr>
        <a:xfrm>
          <a:off x="1562744" y="59481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33</xdr:row>
      <xdr:rowOff>98442</xdr:rowOff>
    </xdr:from>
    <xdr:ext cx="405111" cy="259045"/>
    <xdr:sp macro="" textlink="">
      <xdr:nvSpPr>
        <xdr:cNvPr id="107" name="n_1mainValue有形固定資産減価償却率">
          <a:extLst>
            <a:ext uri="{FF2B5EF4-FFF2-40B4-BE49-F238E27FC236}">
              <a16:creationId xmlns:a16="http://schemas.microsoft.com/office/drawing/2014/main" id="{F7DA204F-5580-4EA7-AA3F-2267D48C68A4}"/>
            </a:ext>
          </a:extLst>
        </xdr:cNvPr>
        <xdr:cNvSpPr txBox="1"/>
      </xdr:nvSpPr>
      <xdr:spPr>
        <a:xfrm>
          <a:off x="3836044" y="65278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33</xdr:row>
      <xdr:rowOff>39840</xdr:rowOff>
    </xdr:from>
    <xdr:ext cx="405111" cy="259045"/>
    <xdr:sp macro="" textlink="">
      <xdr:nvSpPr>
        <xdr:cNvPr id="108" name="n_2mainValue有形固定資産減価償却率">
          <a:extLst>
            <a:ext uri="{FF2B5EF4-FFF2-40B4-BE49-F238E27FC236}">
              <a16:creationId xmlns:a16="http://schemas.microsoft.com/office/drawing/2014/main" id="{82D6CE54-2784-4351-BEE6-A2A9C20EEB97}"/>
            </a:ext>
          </a:extLst>
        </xdr:cNvPr>
        <xdr:cNvSpPr txBox="1"/>
      </xdr:nvSpPr>
      <xdr:spPr>
        <a:xfrm>
          <a:off x="3086744" y="64692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32</xdr:row>
      <xdr:rowOff>124930</xdr:rowOff>
    </xdr:from>
    <xdr:ext cx="405111" cy="259045"/>
    <xdr:sp macro="" textlink="">
      <xdr:nvSpPr>
        <xdr:cNvPr id="109" name="n_3mainValue有形固定資産減価償却率">
          <a:extLst>
            <a:ext uri="{FF2B5EF4-FFF2-40B4-BE49-F238E27FC236}">
              <a16:creationId xmlns:a16="http://schemas.microsoft.com/office/drawing/2014/main" id="{E171C821-912E-48E8-B8F4-DA88F7640262}"/>
            </a:ext>
          </a:extLst>
        </xdr:cNvPr>
        <xdr:cNvSpPr txBox="1"/>
      </xdr:nvSpPr>
      <xdr:spPr>
        <a:xfrm>
          <a:off x="2324744" y="63828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32</xdr:row>
      <xdr:rowOff>97172</xdr:rowOff>
    </xdr:from>
    <xdr:ext cx="405111" cy="259045"/>
    <xdr:sp macro="" textlink="">
      <xdr:nvSpPr>
        <xdr:cNvPr id="110" name="n_4mainValue有形固定資産減価償却率">
          <a:extLst>
            <a:ext uri="{FF2B5EF4-FFF2-40B4-BE49-F238E27FC236}">
              <a16:creationId xmlns:a16="http://schemas.microsoft.com/office/drawing/2014/main" id="{93A1B242-9ADC-4A37-AB7A-F080C9BF2BDE}"/>
            </a:ext>
          </a:extLst>
        </xdr:cNvPr>
        <xdr:cNvSpPr txBox="1"/>
      </xdr:nvSpPr>
      <xdr:spPr>
        <a:xfrm>
          <a:off x="1562744" y="63550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11" name="正方形/長方形 110">
          <a:extLst>
            <a:ext uri="{FF2B5EF4-FFF2-40B4-BE49-F238E27FC236}">
              <a16:creationId xmlns:a16="http://schemas.microsoft.com/office/drawing/2014/main" id="{4BE559B5-98A2-4A36-A8FA-3742F0BACF86}"/>
            </a:ext>
          </a:extLst>
        </xdr:cNvPr>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12" name="正方形/長方形 111">
          <a:extLst>
            <a:ext uri="{FF2B5EF4-FFF2-40B4-BE49-F238E27FC236}">
              <a16:creationId xmlns:a16="http://schemas.microsoft.com/office/drawing/2014/main" id="{D9B386CD-7A9D-49E8-AC1D-EC3D83A25520}"/>
            </a:ext>
          </a:extLst>
        </xdr:cNvPr>
        <xdr:cNvSpPr/>
      </xdr:nvSpPr>
      <xdr:spPr>
        <a:xfrm>
          <a:off x="12373243" y="4624642"/>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13" name="正方形/長方形 112">
          <a:extLst>
            <a:ext uri="{FF2B5EF4-FFF2-40B4-BE49-F238E27FC236}">
              <a16:creationId xmlns:a16="http://schemas.microsoft.com/office/drawing/2014/main" id="{DA496868-7E66-4E6F-AC89-9B06E127A1CF}"/>
            </a:ext>
          </a:extLst>
        </xdr:cNvPr>
        <xdr:cNvSpPr/>
      </xdr:nvSpPr>
      <xdr:spPr>
        <a:xfrm>
          <a:off x="13818140" y="4607971"/>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[ 195.5</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14" name="正方形/長方形 113">
          <a:extLst>
            <a:ext uri="{FF2B5EF4-FFF2-40B4-BE49-F238E27FC236}">
              <a16:creationId xmlns:a16="http://schemas.microsoft.com/office/drawing/2014/main" id="{49A3E5DD-CF98-4F14-8E21-FFC489EF2124}"/>
            </a:ext>
          </a:extLst>
        </xdr:cNvPr>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15" name="正方形/長方形 114">
          <a:extLst>
            <a:ext uri="{FF2B5EF4-FFF2-40B4-BE49-F238E27FC236}">
              <a16:creationId xmlns:a16="http://schemas.microsoft.com/office/drawing/2014/main" id="{3D24DEF2-7BC6-4131-88FA-AFF623AFBB2E}"/>
            </a:ext>
          </a:extLst>
        </xdr:cNvPr>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16" name="正方形/長方形 115">
          <a:extLst>
            <a:ext uri="{FF2B5EF4-FFF2-40B4-BE49-F238E27FC236}">
              <a16:creationId xmlns:a16="http://schemas.microsoft.com/office/drawing/2014/main" id="{40531595-5AFA-4D11-9559-9F2904917F9B}"/>
            </a:ext>
          </a:extLst>
        </xdr:cNvPr>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17" name="正方形/長方形 116">
          <a:extLst>
            <a:ext uri="{FF2B5EF4-FFF2-40B4-BE49-F238E27FC236}">
              <a16:creationId xmlns:a16="http://schemas.microsoft.com/office/drawing/2014/main" id="{F3E68624-187F-487D-81A5-18DE6A2044EE}"/>
            </a:ext>
          </a:extLst>
        </xdr:cNvPr>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18" name="正方形/長方形 117">
          <a:extLst>
            <a:ext uri="{FF2B5EF4-FFF2-40B4-BE49-F238E27FC236}">
              <a16:creationId xmlns:a16="http://schemas.microsoft.com/office/drawing/2014/main" id="{203E6B2F-FD66-4950-9734-44305DCDFB65}"/>
            </a:ext>
          </a:extLst>
        </xdr:cNvPr>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19" name="正方形/長方形 118">
          <a:extLst>
            <a:ext uri="{FF2B5EF4-FFF2-40B4-BE49-F238E27FC236}">
              <a16:creationId xmlns:a16="http://schemas.microsoft.com/office/drawing/2014/main" id="{2C3994D0-03DA-4230-8991-14E2C5B866F0}"/>
            </a:ext>
          </a:extLst>
        </xdr:cNvPr>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20" name="正方形/長方形 119">
          <a:extLst>
            <a:ext uri="{FF2B5EF4-FFF2-40B4-BE49-F238E27FC236}">
              <a16:creationId xmlns:a16="http://schemas.microsoft.com/office/drawing/2014/main" id="{B29BE077-322A-4DFA-BD9B-5EEAAE2807D7}"/>
            </a:ext>
          </a:extLst>
        </xdr:cNvPr>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21" name="正方形/長方形 120">
          <a:extLst>
            <a:ext uri="{FF2B5EF4-FFF2-40B4-BE49-F238E27FC236}">
              <a16:creationId xmlns:a16="http://schemas.microsoft.com/office/drawing/2014/main" id="{8E56EFB7-D71F-4410-9879-95B2C32580B3}"/>
            </a:ext>
          </a:extLst>
        </xdr:cNvPr>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22" name="正方形/長方形 121">
          <a:extLst>
            <a:ext uri="{FF2B5EF4-FFF2-40B4-BE49-F238E27FC236}">
              <a16:creationId xmlns:a16="http://schemas.microsoft.com/office/drawing/2014/main" id="{9EE795C8-6EA0-45C4-8EB8-16CB490C9349}"/>
            </a:ext>
          </a:extLst>
        </xdr:cNvPr>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23" name="テキスト ボックス 122">
          <a:extLst>
            <a:ext uri="{FF2B5EF4-FFF2-40B4-BE49-F238E27FC236}">
              <a16:creationId xmlns:a16="http://schemas.microsoft.com/office/drawing/2014/main" id="{3B0CE76D-EF90-4206-BAEA-64B2CA393FD7}"/>
            </a:ext>
          </a:extLst>
        </xdr:cNvPr>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債務償還比率は類似団体の平均を下回っており、今後も健全な財政運営により公債費の縮減に努める。</a:t>
          </a:r>
          <a:endParaRPr lang="ja-JP" altLang="ja-JP">
            <a:effectLst/>
          </a:endParaRPr>
        </a:p>
        <a:p>
          <a:endParaRPr kumimoji="1" lang="ja-JP" altLang="en-US" sz="1100">
            <a:latin typeface="ＭＳ Ｐゴシック" panose="020B0600070205080204" pitchFamily="50" charset="-128"/>
            <a:ea typeface="ＭＳ Ｐゴシック" panose="020B0600070205080204" pitchFamily="50" charset="-128"/>
          </a:endParaRPr>
        </a:p>
      </xdr:txBody>
    </xdr:sp>
    <xdr:clientData/>
  </xdr:twoCellAnchor>
  <xdr:oneCellAnchor>
    <xdr:from>
      <xdr:col>57</xdr:col>
      <xdr:colOff>111125</xdr:colOff>
      <xdr:row>23</xdr:row>
      <xdr:rowOff>47625</xdr:rowOff>
    </xdr:from>
    <xdr:ext cx="349839" cy="225703"/>
    <xdr:sp macro="" textlink="">
      <xdr:nvSpPr>
        <xdr:cNvPr id="124" name="テキスト ボックス 123">
          <a:extLst>
            <a:ext uri="{FF2B5EF4-FFF2-40B4-BE49-F238E27FC236}">
              <a16:creationId xmlns:a16="http://schemas.microsoft.com/office/drawing/2014/main" id="{DA4199A5-64AC-4D9C-BC67-9C287D028F46}"/>
            </a:ext>
          </a:extLst>
        </xdr:cNvPr>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25" name="直線コネクタ 124">
          <a:extLst>
            <a:ext uri="{FF2B5EF4-FFF2-40B4-BE49-F238E27FC236}">
              <a16:creationId xmlns:a16="http://schemas.microsoft.com/office/drawing/2014/main" id="{0801BFEC-BB93-4535-BDA6-D3F6D2BC7B2B}"/>
            </a:ext>
          </a:extLst>
        </xdr:cNvPr>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26" name="テキスト ボックス 125">
          <a:extLst>
            <a:ext uri="{FF2B5EF4-FFF2-40B4-BE49-F238E27FC236}">
              <a16:creationId xmlns:a16="http://schemas.microsoft.com/office/drawing/2014/main" id="{497FC955-0C4B-4E61-85BA-1E32A69B1BB2}"/>
            </a:ext>
          </a:extLst>
        </xdr:cNvPr>
        <xdr:cNvSpPr txBox="1"/>
      </xdr:nvSpPr>
      <xdr:spPr>
        <a:xfrm>
          <a:off x="10756676" y="70181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35</xdr:row>
      <xdr:rowOff>31297</xdr:rowOff>
    </xdr:from>
    <xdr:to>
      <xdr:col>80</xdr:col>
      <xdr:colOff>9525</xdr:colOff>
      <xdr:row>35</xdr:row>
      <xdr:rowOff>31297</xdr:rowOff>
    </xdr:to>
    <xdr:cxnSp macro="">
      <xdr:nvCxnSpPr>
        <xdr:cNvPr id="127" name="直線コネクタ 126">
          <a:extLst>
            <a:ext uri="{FF2B5EF4-FFF2-40B4-BE49-F238E27FC236}">
              <a16:creationId xmlns:a16="http://schemas.microsoft.com/office/drawing/2014/main" id="{0439EA73-0408-4EFD-AF1B-E9AEF42FE63D}"/>
            </a:ext>
          </a:extLst>
        </xdr:cNvPr>
        <xdr:cNvCxnSpPr/>
      </xdr:nvCxnSpPr>
      <xdr:spPr>
        <a:xfrm>
          <a:off x="11303000" y="680357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108946</xdr:rowOff>
    </xdr:from>
    <xdr:ext cx="482824" cy="225703"/>
    <xdr:sp macro="" textlink="">
      <xdr:nvSpPr>
        <xdr:cNvPr id="128" name="テキスト ボックス 127">
          <a:extLst>
            <a:ext uri="{FF2B5EF4-FFF2-40B4-BE49-F238E27FC236}">
              <a16:creationId xmlns:a16="http://schemas.microsoft.com/office/drawing/2014/main" id="{6A1BAA77-E8C7-4231-A1F0-8463D0E90BB5}"/>
            </a:ext>
          </a:extLst>
        </xdr:cNvPr>
        <xdr:cNvSpPr txBox="1"/>
      </xdr:nvSpPr>
      <xdr:spPr>
        <a:xfrm>
          <a:off x="10756676" y="6709771"/>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33</xdr:row>
      <xdr:rowOff>65768</xdr:rowOff>
    </xdr:from>
    <xdr:to>
      <xdr:col>80</xdr:col>
      <xdr:colOff>9525</xdr:colOff>
      <xdr:row>33</xdr:row>
      <xdr:rowOff>65768</xdr:rowOff>
    </xdr:to>
    <xdr:cxnSp macro="">
      <xdr:nvCxnSpPr>
        <xdr:cNvPr id="129" name="直線コネクタ 128">
          <a:extLst>
            <a:ext uri="{FF2B5EF4-FFF2-40B4-BE49-F238E27FC236}">
              <a16:creationId xmlns:a16="http://schemas.microsoft.com/office/drawing/2014/main" id="{F986B05B-CF76-4C65-BF57-5F3AD9AB9192}"/>
            </a:ext>
          </a:extLst>
        </xdr:cNvPr>
        <xdr:cNvCxnSpPr/>
      </xdr:nvCxnSpPr>
      <xdr:spPr>
        <a:xfrm>
          <a:off x="11303000" y="649514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143417</xdr:rowOff>
    </xdr:from>
    <xdr:ext cx="410689" cy="225703"/>
    <xdr:sp macro="" textlink="">
      <xdr:nvSpPr>
        <xdr:cNvPr id="130" name="テキスト ボックス 129">
          <a:extLst>
            <a:ext uri="{FF2B5EF4-FFF2-40B4-BE49-F238E27FC236}">
              <a16:creationId xmlns:a16="http://schemas.microsoft.com/office/drawing/2014/main" id="{2FDAF100-A863-4884-AC88-DEB7E584D7F8}"/>
            </a:ext>
          </a:extLst>
        </xdr:cNvPr>
        <xdr:cNvSpPr txBox="1"/>
      </xdr:nvSpPr>
      <xdr:spPr>
        <a:xfrm>
          <a:off x="10828811" y="6401342"/>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31</xdr:row>
      <xdr:rowOff>100239</xdr:rowOff>
    </xdr:from>
    <xdr:to>
      <xdr:col>80</xdr:col>
      <xdr:colOff>9525</xdr:colOff>
      <xdr:row>31</xdr:row>
      <xdr:rowOff>100239</xdr:rowOff>
    </xdr:to>
    <xdr:cxnSp macro="">
      <xdr:nvCxnSpPr>
        <xdr:cNvPr id="131" name="直線コネクタ 130">
          <a:extLst>
            <a:ext uri="{FF2B5EF4-FFF2-40B4-BE49-F238E27FC236}">
              <a16:creationId xmlns:a16="http://schemas.microsoft.com/office/drawing/2014/main" id="{42F78485-EE20-46FB-9165-717264DC4D2D}"/>
            </a:ext>
          </a:extLst>
        </xdr:cNvPr>
        <xdr:cNvCxnSpPr/>
      </xdr:nvCxnSpPr>
      <xdr:spPr>
        <a:xfrm>
          <a:off x="11303000" y="6186714"/>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31</xdr:row>
      <xdr:rowOff>6438</xdr:rowOff>
    </xdr:from>
    <xdr:ext cx="410689" cy="225703"/>
    <xdr:sp macro="" textlink="">
      <xdr:nvSpPr>
        <xdr:cNvPr id="132" name="テキスト ボックス 131">
          <a:extLst>
            <a:ext uri="{FF2B5EF4-FFF2-40B4-BE49-F238E27FC236}">
              <a16:creationId xmlns:a16="http://schemas.microsoft.com/office/drawing/2014/main" id="{45C01638-CE5E-4EE0-A102-0D3DA286732E}"/>
            </a:ext>
          </a:extLst>
        </xdr:cNvPr>
        <xdr:cNvSpPr txBox="1"/>
      </xdr:nvSpPr>
      <xdr:spPr>
        <a:xfrm>
          <a:off x="10828811" y="6092913"/>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29</xdr:row>
      <xdr:rowOff>134711</xdr:rowOff>
    </xdr:from>
    <xdr:to>
      <xdr:col>80</xdr:col>
      <xdr:colOff>9525</xdr:colOff>
      <xdr:row>29</xdr:row>
      <xdr:rowOff>134711</xdr:rowOff>
    </xdr:to>
    <xdr:cxnSp macro="">
      <xdr:nvCxnSpPr>
        <xdr:cNvPr id="133" name="直線コネクタ 132">
          <a:extLst>
            <a:ext uri="{FF2B5EF4-FFF2-40B4-BE49-F238E27FC236}">
              <a16:creationId xmlns:a16="http://schemas.microsoft.com/office/drawing/2014/main" id="{46951962-7F35-40A7-8DD2-77D7D9A8006C}"/>
            </a:ext>
          </a:extLst>
        </xdr:cNvPr>
        <xdr:cNvCxnSpPr/>
      </xdr:nvCxnSpPr>
      <xdr:spPr>
        <a:xfrm>
          <a:off x="11303000" y="5878286"/>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29</xdr:row>
      <xdr:rowOff>40910</xdr:rowOff>
    </xdr:from>
    <xdr:ext cx="410689" cy="225703"/>
    <xdr:sp macro="" textlink="">
      <xdr:nvSpPr>
        <xdr:cNvPr id="134" name="テキスト ボックス 133">
          <a:extLst>
            <a:ext uri="{FF2B5EF4-FFF2-40B4-BE49-F238E27FC236}">
              <a16:creationId xmlns:a16="http://schemas.microsoft.com/office/drawing/2014/main" id="{A439BD50-DE79-4D66-9288-0CAE94DD50C6}"/>
            </a:ext>
          </a:extLst>
        </xdr:cNvPr>
        <xdr:cNvSpPr txBox="1"/>
      </xdr:nvSpPr>
      <xdr:spPr>
        <a:xfrm>
          <a:off x="10828811" y="5784485"/>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27</xdr:row>
      <xdr:rowOff>169182</xdr:rowOff>
    </xdr:from>
    <xdr:to>
      <xdr:col>80</xdr:col>
      <xdr:colOff>9525</xdr:colOff>
      <xdr:row>27</xdr:row>
      <xdr:rowOff>169182</xdr:rowOff>
    </xdr:to>
    <xdr:cxnSp macro="">
      <xdr:nvCxnSpPr>
        <xdr:cNvPr id="135" name="直線コネクタ 134">
          <a:extLst>
            <a:ext uri="{FF2B5EF4-FFF2-40B4-BE49-F238E27FC236}">
              <a16:creationId xmlns:a16="http://schemas.microsoft.com/office/drawing/2014/main" id="{8CA74014-92D2-4F5F-9F5F-F0F3A77B7BEC}"/>
            </a:ext>
          </a:extLst>
        </xdr:cNvPr>
        <xdr:cNvCxnSpPr/>
      </xdr:nvCxnSpPr>
      <xdr:spPr>
        <a:xfrm>
          <a:off x="11303000" y="556985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27</xdr:row>
      <xdr:rowOff>75381</xdr:rowOff>
    </xdr:from>
    <xdr:ext cx="410689" cy="225703"/>
    <xdr:sp macro="" textlink="">
      <xdr:nvSpPr>
        <xdr:cNvPr id="136" name="テキスト ボックス 135">
          <a:extLst>
            <a:ext uri="{FF2B5EF4-FFF2-40B4-BE49-F238E27FC236}">
              <a16:creationId xmlns:a16="http://schemas.microsoft.com/office/drawing/2014/main" id="{837EE5C3-0F27-48DF-B668-6AB2461D1359}"/>
            </a:ext>
          </a:extLst>
        </xdr:cNvPr>
        <xdr:cNvSpPr txBox="1"/>
      </xdr:nvSpPr>
      <xdr:spPr>
        <a:xfrm>
          <a:off x="10828811" y="547605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32203</xdr:rowOff>
    </xdr:from>
    <xdr:to>
      <xdr:col>80</xdr:col>
      <xdr:colOff>9525</xdr:colOff>
      <xdr:row>26</xdr:row>
      <xdr:rowOff>32203</xdr:rowOff>
    </xdr:to>
    <xdr:cxnSp macro="">
      <xdr:nvCxnSpPr>
        <xdr:cNvPr id="137" name="直線コネクタ 136">
          <a:extLst>
            <a:ext uri="{FF2B5EF4-FFF2-40B4-BE49-F238E27FC236}">
              <a16:creationId xmlns:a16="http://schemas.microsoft.com/office/drawing/2014/main" id="{5B24020B-0C7B-4195-91C9-633686065211}"/>
            </a:ext>
          </a:extLst>
        </xdr:cNvPr>
        <xdr:cNvCxnSpPr/>
      </xdr:nvCxnSpPr>
      <xdr:spPr>
        <a:xfrm>
          <a:off x="11303000" y="526142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109852</xdr:rowOff>
    </xdr:from>
    <xdr:ext cx="308097" cy="225703"/>
    <xdr:sp macro="" textlink="">
      <xdr:nvSpPr>
        <xdr:cNvPr id="138" name="テキスト ボックス 137">
          <a:extLst>
            <a:ext uri="{FF2B5EF4-FFF2-40B4-BE49-F238E27FC236}">
              <a16:creationId xmlns:a16="http://schemas.microsoft.com/office/drawing/2014/main" id="{6506FDF2-30B0-44AE-B5A9-4B2E01F5A545}"/>
            </a:ext>
          </a:extLst>
        </xdr:cNvPr>
        <xdr:cNvSpPr txBox="1"/>
      </xdr:nvSpPr>
      <xdr:spPr>
        <a:xfrm>
          <a:off x="10931403" y="5167627"/>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39" name="直線コネクタ 138">
          <a:extLst>
            <a:ext uri="{FF2B5EF4-FFF2-40B4-BE49-F238E27FC236}">
              <a16:creationId xmlns:a16="http://schemas.microsoft.com/office/drawing/2014/main" id="{BB192CB3-11FA-4AB9-9C1F-BF50563E09C5}"/>
            </a:ext>
          </a:extLst>
        </xdr:cNvPr>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40" name="債務償還比率グラフ枠">
          <a:extLst>
            <a:ext uri="{FF2B5EF4-FFF2-40B4-BE49-F238E27FC236}">
              <a16:creationId xmlns:a16="http://schemas.microsoft.com/office/drawing/2014/main" id="{B0809196-7468-4CDA-B631-4F80A24302D2}"/>
            </a:ext>
          </a:extLst>
        </xdr:cNvPr>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32203</xdr:rowOff>
    </xdr:from>
    <xdr:to>
      <xdr:col>76</xdr:col>
      <xdr:colOff>21589</xdr:colOff>
      <xdr:row>34</xdr:row>
      <xdr:rowOff>7665</xdr:rowOff>
    </xdr:to>
    <xdr:cxnSp macro="">
      <xdr:nvCxnSpPr>
        <xdr:cNvPr id="141" name="直線コネクタ 140">
          <a:extLst>
            <a:ext uri="{FF2B5EF4-FFF2-40B4-BE49-F238E27FC236}">
              <a16:creationId xmlns:a16="http://schemas.microsoft.com/office/drawing/2014/main" id="{3BA43D38-E963-4E09-9CD3-BC9C2A56A2C0}"/>
            </a:ext>
          </a:extLst>
        </xdr:cNvPr>
        <xdr:cNvCxnSpPr/>
      </xdr:nvCxnSpPr>
      <xdr:spPr>
        <a:xfrm flipV="1">
          <a:off x="14793595" y="5261428"/>
          <a:ext cx="1269" cy="13470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11492</xdr:rowOff>
    </xdr:from>
    <xdr:ext cx="469744" cy="259045"/>
    <xdr:sp macro="" textlink="">
      <xdr:nvSpPr>
        <xdr:cNvPr id="142" name="債務償還比率最小値テキスト">
          <a:extLst>
            <a:ext uri="{FF2B5EF4-FFF2-40B4-BE49-F238E27FC236}">
              <a16:creationId xmlns:a16="http://schemas.microsoft.com/office/drawing/2014/main" id="{C5E01033-95A6-4465-8329-DBCC25EBEF38}"/>
            </a:ext>
          </a:extLst>
        </xdr:cNvPr>
        <xdr:cNvSpPr txBox="1"/>
      </xdr:nvSpPr>
      <xdr:spPr>
        <a:xfrm>
          <a:off x="14846300" y="66123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7665</xdr:rowOff>
    </xdr:from>
    <xdr:to>
      <xdr:col>76</xdr:col>
      <xdr:colOff>111125</xdr:colOff>
      <xdr:row>34</xdr:row>
      <xdr:rowOff>7665</xdr:rowOff>
    </xdr:to>
    <xdr:cxnSp macro="">
      <xdr:nvCxnSpPr>
        <xdr:cNvPr id="143" name="直線コネクタ 142">
          <a:extLst>
            <a:ext uri="{FF2B5EF4-FFF2-40B4-BE49-F238E27FC236}">
              <a16:creationId xmlns:a16="http://schemas.microsoft.com/office/drawing/2014/main" id="{27A60812-C5EE-4802-AF78-7C06453BF24B}"/>
            </a:ext>
          </a:extLst>
        </xdr:cNvPr>
        <xdr:cNvCxnSpPr/>
      </xdr:nvCxnSpPr>
      <xdr:spPr>
        <a:xfrm>
          <a:off x="14706600" y="66084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24</xdr:row>
      <xdr:rowOff>150330</xdr:rowOff>
    </xdr:from>
    <xdr:ext cx="340478" cy="259045"/>
    <xdr:sp macro="" textlink="">
      <xdr:nvSpPr>
        <xdr:cNvPr id="144" name="債務償還比率最大値テキスト">
          <a:extLst>
            <a:ext uri="{FF2B5EF4-FFF2-40B4-BE49-F238E27FC236}">
              <a16:creationId xmlns:a16="http://schemas.microsoft.com/office/drawing/2014/main" id="{E2E2F824-1828-42DD-981C-5D7D4214A205}"/>
            </a:ext>
          </a:extLst>
        </xdr:cNvPr>
        <xdr:cNvSpPr txBox="1"/>
      </xdr:nvSpPr>
      <xdr:spPr>
        <a:xfrm>
          <a:off x="14846300" y="503665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32203</xdr:rowOff>
    </xdr:from>
    <xdr:to>
      <xdr:col>76</xdr:col>
      <xdr:colOff>111125</xdr:colOff>
      <xdr:row>26</xdr:row>
      <xdr:rowOff>32203</xdr:rowOff>
    </xdr:to>
    <xdr:cxnSp macro="">
      <xdr:nvCxnSpPr>
        <xdr:cNvPr id="145" name="直線コネクタ 144">
          <a:extLst>
            <a:ext uri="{FF2B5EF4-FFF2-40B4-BE49-F238E27FC236}">
              <a16:creationId xmlns:a16="http://schemas.microsoft.com/office/drawing/2014/main" id="{E7748206-2EB6-44BB-B444-7C9E2CE45234}"/>
            </a:ext>
          </a:extLst>
        </xdr:cNvPr>
        <xdr:cNvCxnSpPr/>
      </xdr:nvCxnSpPr>
      <xdr:spPr>
        <a:xfrm>
          <a:off x="14706600" y="5261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29</xdr:row>
      <xdr:rowOff>65731</xdr:rowOff>
    </xdr:from>
    <xdr:ext cx="469744" cy="259045"/>
    <xdr:sp macro="" textlink="">
      <xdr:nvSpPr>
        <xdr:cNvPr id="146" name="債務償還比率平均値テキスト">
          <a:extLst>
            <a:ext uri="{FF2B5EF4-FFF2-40B4-BE49-F238E27FC236}">
              <a16:creationId xmlns:a16="http://schemas.microsoft.com/office/drawing/2014/main" id="{AE24B9CD-7075-4C7C-BAFC-D93AC0F16EB0}"/>
            </a:ext>
          </a:extLst>
        </xdr:cNvPr>
        <xdr:cNvSpPr txBox="1"/>
      </xdr:nvSpPr>
      <xdr:spPr>
        <a:xfrm>
          <a:off x="14846300" y="580930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87304</xdr:rowOff>
    </xdr:from>
    <xdr:to>
      <xdr:col>76</xdr:col>
      <xdr:colOff>73025</xdr:colOff>
      <xdr:row>30</xdr:row>
      <xdr:rowOff>17454</xdr:rowOff>
    </xdr:to>
    <xdr:sp macro="" textlink="">
      <xdr:nvSpPr>
        <xdr:cNvPr id="147" name="フローチャート: 判断 146">
          <a:extLst>
            <a:ext uri="{FF2B5EF4-FFF2-40B4-BE49-F238E27FC236}">
              <a16:creationId xmlns:a16="http://schemas.microsoft.com/office/drawing/2014/main" id="{F6A9A56B-A631-43B2-9CE8-2F276593913C}"/>
            </a:ext>
          </a:extLst>
        </xdr:cNvPr>
        <xdr:cNvSpPr/>
      </xdr:nvSpPr>
      <xdr:spPr>
        <a:xfrm>
          <a:off x="14744700" y="58308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29</xdr:row>
      <xdr:rowOff>80364</xdr:rowOff>
    </xdr:from>
    <xdr:to>
      <xdr:col>72</xdr:col>
      <xdr:colOff>123825</xdr:colOff>
      <xdr:row>30</xdr:row>
      <xdr:rowOff>10514</xdr:rowOff>
    </xdr:to>
    <xdr:sp macro="" textlink="">
      <xdr:nvSpPr>
        <xdr:cNvPr id="148" name="フローチャート: 判断 147">
          <a:extLst>
            <a:ext uri="{FF2B5EF4-FFF2-40B4-BE49-F238E27FC236}">
              <a16:creationId xmlns:a16="http://schemas.microsoft.com/office/drawing/2014/main" id="{843D27A9-99B1-4B32-9660-A36D3E5EDE5B}"/>
            </a:ext>
          </a:extLst>
        </xdr:cNvPr>
        <xdr:cNvSpPr/>
      </xdr:nvSpPr>
      <xdr:spPr>
        <a:xfrm>
          <a:off x="14033500" y="58239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29</xdr:row>
      <xdr:rowOff>131563</xdr:rowOff>
    </xdr:from>
    <xdr:to>
      <xdr:col>68</xdr:col>
      <xdr:colOff>123825</xdr:colOff>
      <xdr:row>30</xdr:row>
      <xdr:rowOff>61713</xdr:rowOff>
    </xdr:to>
    <xdr:sp macro="" textlink="">
      <xdr:nvSpPr>
        <xdr:cNvPr id="149" name="フローチャート: 判断 148">
          <a:extLst>
            <a:ext uri="{FF2B5EF4-FFF2-40B4-BE49-F238E27FC236}">
              <a16:creationId xmlns:a16="http://schemas.microsoft.com/office/drawing/2014/main" id="{CB7F6DE9-C58F-4EEB-BA10-91693DC12131}"/>
            </a:ext>
          </a:extLst>
        </xdr:cNvPr>
        <xdr:cNvSpPr/>
      </xdr:nvSpPr>
      <xdr:spPr>
        <a:xfrm>
          <a:off x="13271500" y="58751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100103</xdr:rowOff>
    </xdr:from>
    <xdr:to>
      <xdr:col>64</xdr:col>
      <xdr:colOff>123825</xdr:colOff>
      <xdr:row>30</xdr:row>
      <xdr:rowOff>30253</xdr:rowOff>
    </xdr:to>
    <xdr:sp macro="" textlink="">
      <xdr:nvSpPr>
        <xdr:cNvPr id="150" name="フローチャート: 判断 149">
          <a:extLst>
            <a:ext uri="{FF2B5EF4-FFF2-40B4-BE49-F238E27FC236}">
              <a16:creationId xmlns:a16="http://schemas.microsoft.com/office/drawing/2014/main" id="{C74F72CB-3C9E-40D4-A885-3C469342FADA}"/>
            </a:ext>
          </a:extLst>
        </xdr:cNvPr>
        <xdr:cNvSpPr/>
      </xdr:nvSpPr>
      <xdr:spPr>
        <a:xfrm>
          <a:off x="12509500" y="58436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30</xdr:row>
      <xdr:rowOff>155657</xdr:rowOff>
    </xdr:from>
    <xdr:to>
      <xdr:col>60</xdr:col>
      <xdr:colOff>123825</xdr:colOff>
      <xdr:row>31</xdr:row>
      <xdr:rowOff>85807</xdr:rowOff>
    </xdr:to>
    <xdr:sp macro="" textlink="">
      <xdr:nvSpPr>
        <xdr:cNvPr id="151" name="フローチャート: 判断 150">
          <a:extLst>
            <a:ext uri="{FF2B5EF4-FFF2-40B4-BE49-F238E27FC236}">
              <a16:creationId xmlns:a16="http://schemas.microsoft.com/office/drawing/2014/main" id="{9CEFFD39-F8D6-4761-9698-7E09F4C55207}"/>
            </a:ext>
          </a:extLst>
        </xdr:cNvPr>
        <xdr:cNvSpPr/>
      </xdr:nvSpPr>
      <xdr:spPr>
        <a:xfrm>
          <a:off x="11747500" y="60706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52" name="テキスト ボックス 151">
          <a:extLst>
            <a:ext uri="{FF2B5EF4-FFF2-40B4-BE49-F238E27FC236}">
              <a16:creationId xmlns:a16="http://schemas.microsoft.com/office/drawing/2014/main" id="{6240318F-72D6-4CB0-B951-70C06F67AE9F}"/>
            </a:ext>
          </a:extLst>
        </xdr:cNvPr>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53" name="テキスト ボックス 152">
          <a:extLst>
            <a:ext uri="{FF2B5EF4-FFF2-40B4-BE49-F238E27FC236}">
              <a16:creationId xmlns:a16="http://schemas.microsoft.com/office/drawing/2014/main" id="{0D66408B-D659-40F4-9639-7324BA7553AB}"/>
            </a:ext>
          </a:extLst>
        </xdr:cNvPr>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54" name="テキスト ボックス 153">
          <a:extLst>
            <a:ext uri="{FF2B5EF4-FFF2-40B4-BE49-F238E27FC236}">
              <a16:creationId xmlns:a16="http://schemas.microsoft.com/office/drawing/2014/main" id="{3B83C997-296D-49C4-A65A-3B4A134165A7}"/>
            </a:ext>
          </a:extLst>
        </xdr:cNvPr>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55" name="テキスト ボックス 154">
          <a:extLst>
            <a:ext uri="{FF2B5EF4-FFF2-40B4-BE49-F238E27FC236}">
              <a16:creationId xmlns:a16="http://schemas.microsoft.com/office/drawing/2014/main" id="{BF23074F-D518-4AFA-BE50-AA54D023BA71}"/>
            </a:ext>
          </a:extLst>
        </xdr:cNvPr>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56" name="テキスト ボックス 155">
          <a:extLst>
            <a:ext uri="{FF2B5EF4-FFF2-40B4-BE49-F238E27FC236}">
              <a16:creationId xmlns:a16="http://schemas.microsoft.com/office/drawing/2014/main" id="{C04CB6B8-46E1-46F8-8D02-D92B3968E94C}"/>
            </a:ext>
          </a:extLst>
        </xdr:cNvPr>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27</xdr:row>
      <xdr:rowOff>111442</xdr:rowOff>
    </xdr:from>
    <xdr:to>
      <xdr:col>76</xdr:col>
      <xdr:colOff>73025</xdr:colOff>
      <xdr:row>28</xdr:row>
      <xdr:rowOff>41592</xdr:rowOff>
    </xdr:to>
    <xdr:sp macro="" textlink="">
      <xdr:nvSpPr>
        <xdr:cNvPr id="157" name="楕円 156">
          <a:extLst>
            <a:ext uri="{FF2B5EF4-FFF2-40B4-BE49-F238E27FC236}">
              <a16:creationId xmlns:a16="http://schemas.microsoft.com/office/drawing/2014/main" id="{691BA4C1-D31A-461D-BC68-B0380C97D64E}"/>
            </a:ext>
          </a:extLst>
        </xdr:cNvPr>
        <xdr:cNvSpPr/>
      </xdr:nvSpPr>
      <xdr:spPr>
        <a:xfrm>
          <a:off x="14744700" y="55121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26</xdr:row>
      <xdr:rowOff>134319</xdr:rowOff>
    </xdr:from>
    <xdr:ext cx="469744" cy="259045"/>
    <xdr:sp macro="" textlink="">
      <xdr:nvSpPr>
        <xdr:cNvPr id="158" name="債務償還比率該当値テキスト">
          <a:extLst>
            <a:ext uri="{FF2B5EF4-FFF2-40B4-BE49-F238E27FC236}">
              <a16:creationId xmlns:a16="http://schemas.microsoft.com/office/drawing/2014/main" id="{E1DC8A55-503F-410D-B9A8-5348B16870F1}"/>
            </a:ext>
          </a:extLst>
        </xdr:cNvPr>
        <xdr:cNvSpPr txBox="1"/>
      </xdr:nvSpPr>
      <xdr:spPr>
        <a:xfrm>
          <a:off x="14846300" y="53635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27</xdr:row>
      <xdr:rowOff>104811</xdr:rowOff>
    </xdr:from>
    <xdr:to>
      <xdr:col>72</xdr:col>
      <xdr:colOff>123825</xdr:colOff>
      <xdr:row>28</xdr:row>
      <xdr:rowOff>34961</xdr:rowOff>
    </xdr:to>
    <xdr:sp macro="" textlink="">
      <xdr:nvSpPr>
        <xdr:cNvPr id="159" name="楕円 158">
          <a:extLst>
            <a:ext uri="{FF2B5EF4-FFF2-40B4-BE49-F238E27FC236}">
              <a16:creationId xmlns:a16="http://schemas.microsoft.com/office/drawing/2014/main" id="{A2325B5C-53E3-4423-9C49-0C2E06B05A90}"/>
            </a:ext>
          </a:extLst>
        </xdr:cNvPr>
        <xdr:cNvSpPr/>
      </xdr:nvSpPr>
      <xdr:spPr>
        <a:xfrm>
          <a:off x="14033500" y="55054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27</xdr:row>
      <xdr:rowOff>155611</xdr:rowOff>
    </xdr:from>
    <xdr:to>
      <xdr:col>76</xdr:col>
      <xdr:colOff>22225</xdr:colOff>
      <xdr:row>27</xdr:row>
      <xdr:rowOff>162242</xdr:rowOff>
    </xdr:to>
    <xdr:cxnSp macro="">
      <xdr:nvCxnSpPr>
        <xdr:cNvPr id="160" name="直線コネクタ 159">
          <a:extLst>
            <a:ext uri="{FF2B5EF4-FFF2-40B4-BE49-F238E27FC236}">
              <a16:creationId xmlns:a16="http://schemas.microsoft.com/office/drawing/2014/main" id="{CF85A447-61C2-4937-9819-34AD0D3D461D}"/>
            </a:ext>
          </a:extLst>
        </xdr:cNvPr>
        <xdr:cNvCxnSpPr/>
      </xdr:nvCxnSpPr>
      <xdr:spPr>
        <a:xfrm>
          <a:off x="14084300" y="5556286"/>
          <a:ext cx="711200" cy="66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27</xdr:row>
      <xdr:rowOff>154931</xdr:rowOff>
    </xdr:from>
    <xdr:to>
      <xdr:col>68</xdr:col>
      <xdr:colOff>123825</xdr:colOff>
      <xdr:row>28</xdr:row>
      <xdr:rowOff>85081</xdr:rowOff>
    </xdr:to>
    <xdr:sp macro="" textlink="">
      <xdr:nvSpPr>
        <xdr:cNvPr id="161" name="楕円 160">
          <a:extLst>
            <a:ext uri="{FF2B5EF4-FFF2-40B4-BE49-F238E27FC236}">
              <a16:creationId xmlns:a16="http://schemas.microsoft.com/office/drawing/2014/main" id="{CFF5FF57-BDC3-475A-ADE5-31FC91619B4F}"/>
            </a:ext>
          </a:extLst>
        </xdr:cNvPr>
        <xdr:cNvSpPr/>
      </xdr:nvSpPr>
      <xdr:spPr>
        <a:xfrm>
          <a:off x="13271500" y="55556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27</xdr:row>
      <xdr:rowOff>155611</xdr:rowOff>
    </xdr:from>
    <xdr:to>
      <xdr:col>72</xdr:col>
      <xdr:colOff>73025</xdr:colOff>
      <xdr:row>28</xdr:row>
      <xdr:rowOff>34281</xdr:rowOff>
    </xdr:to>
    <xdr:cxnSp macro="">
      <xdr:nvCxnSpPr>
        <xdr:cNvPr id="162" name="直線コネクタ 161">
          <a:extLst>
            <a:ext uri="{FF2B5EF4-FFF2-40B4-BE49-F238E27FC236}">
              <a16:creationId xmlns:a16="http://schemas.microsoft.com/office/drawing/2014/main" id="{76F5C38E-DE77-41B2-8975-A390014F1297}"/>
            </a:ext>
          </a:extLst>
        </xdr:cNvPr>
        <xdr:cNvCxnSpPr/>
      </xdr:nvCxnSpPr>
      <xdr:spPr>
        <a:xfrm flipV="1">
          <a:off x="13322300" y="5556286"/>
          <a:ext cx="762000" cy="501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28</xdr:row>
      <xdr:rowOff>18488</xdr:rowOff>
    </xdr:from>
    <xdr:to>
      <xdr:col>64</xdr:col>
      <xdr:colOff>123825</xdr:colOff>
      <xdr:row>28</xdr:row>
      <xdr:rowOff>120088</xdr:rowOff>
    </xdr:to>
    <xdr:sp macro="" textlink="">
      <xdr:nvSpPr>
        <xdr:cNvPr id="163" name="楕円 162">
          <a:extLst>
            <a:ext uri="{FF2B5EF4-FFF2-40B4-BE49-F238E27FC236}">
              <a16:creationId xmlns:a16="http://schemas.microsoft.com/office/drawing/2014/main" id="{3C789F1F-9AAF-438F-8666-A4C964B0A8C3}"/>
            </a:ext>
          </a:extLst>
        </xdr:cNvPr>
        <xdr:cNvSpPr/>
      </xdr:nvSpPr>
      <xdr:spPr>
        <a:xfrm>
          <a:off x="12509500" y="55906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28</xdr:row>
      <xdr:rowOff>34281</xdr:rowOff>
    </xdr:from>
    <xdr:to>
      <xdr:col>68</xdr:col>
      <xdr:colOff>73025</xdr:colOff>
      <xdr:row>28</xdr:row>
      <xdr:rowOff>69288</xdr:rowOff>
    </xdr:to>
    <xdr:cxnSp macro="">
      <xdr:nvCxnSpPr>
        <xdr:cNvPr id="164" name="直線コネクタ 163">
          <a:extLst>
            <a:ext uri="{FF2B5EF4-FFF2-40B4-BE49-F238E27FC236}">
              <a16:creationId xmlns:a16="http://schemas.microsoft.com/office/drawing/2014/main" id="{C05623AD-50E2-4C66-A083-79898921188F}"/>
            </a:ext>
          </a:extLst>
        </xdr:cNvPr>
        <xdr:cNvCxnSpPr/>
      </xdr:nvCxnSpPr>
      <xdr:spPr>
        <a:xfrm flipV="1">
          <a:off x="12560300" y="5606406"/>
          <a:ext cx="762000" cy="350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29</xdr:row>
      <xdr:rowOff>28702</xdr:rowOff>
    </xdr:from>
    <xdr:to>
      <xdr:col>60</xdr:col>
      <xdr:colOff>123825</xdr:colOff>
      <xdr:row>29</xdr:row>
      <xdr:rowOff>130302</xdr:rowOff>
    </xdr:to>
    <xdr:sp macro="" textlink="">
      <xdr:nvSpPr>
        <xdr:cNvPr id="165" name="楕円 164">
          <a:extLst>
            <a:ext uri="{FF2B5EF4-FFF2-40B4-BE49-F238E27FC236}">
              <a16:creationId xmlns:a16="http://schemas.microsoft.com/office/drawing/2014/main" id="{EFA1BCAA-CF19-429E-B7CC-F288EE24D887}"/>
            </a:ext>
          </a:extLst>
        </xdr:cNvPr>
        <xdr:cNvSpPr/>
      </xdr:nvSpPr>
      <xdr:spPr>
        <a:xfrm>
          <a:off x="11747500" y="57722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28</xdr:row>
      <xdr:rowOff>69288</xdr:rowOff>
    </xdr:from>
    <xdr:to>
      <xdr:col>64</xdr:col>
      <xdr:colOff>73025</xdr:colOff>
      <xdr:row>29</xdr:row>
      <xdr:rowOff>79502</xdr:rowOff>
    </xdr:to>
    <xdr:cxnSp macro="">
      <xdr:nvCxnSpPr>
        <xdr:cNvPr id="166" name="直線コネクタ 165">
          <a:extLst>
            <a:ext uri="{FF2B5EF4-FFF2-40B4-BE49-F238E27FC236}">
              <a16:creationId xmlns:a16="http://schemas.microsoft.com/office/drawing/2014/main" id="{E6E10038-9E7E-4DF8-934B-ECE78D68B368}"/>
            </a:ext>
          </a:extLst>
        </xdr:cNvPr>
        <xdr:cNvCxnSpPr/>
      </xdr:nvCxnSpPr>
      <xdr:spPr>
        <a:xfrm flipV="1">
          <a:off x="11798300" y="5641413"/>
          <a:ext cx="762000" cy="1816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30</xdr:row>
      <xdr:rowOff>1641</xdr:rowOff>
    </xdr:from>
    <xdr:ext cx="469744" cy="259045"/>
    <xdr:sp macro="" textlink="">
      <xdr:nvSpPr>
        <xdr:cNvPr id="167" name="n_1aveValue債務償還比率">
          <a:extLst>
            <a:ext uri="{FF2B5EF4-FFF2-40B4-BE49-F238E27FC236}">
              <a16:creationId xmlns:a16="http://schemas.microsoft.com/office/drawing/2014/main" id="{B2739180-04E6-4B39-9D9F-204AA52F61CB}"/>
            </a:ext>
          </a:extLst>
        </xdr:cNvPr>
        <xdr:cNvSpPr txBox="1"/>
      </xdr:nvSpPr>
      <xdr:spPr>
        <a:xfrm>
          <a:off x="13836727" y="59166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30</xdr:row>
      <xdr:rowOff>52840</xdr:rowOff>
    </xdr:from>
    <xdr:ext cx="469744" cy="259045"/>
    <xdr:sp macro="" textlink="">
      <xdr:nvSpPr>
        <xdr:cNvPr id="168" name="n_2aveValue債務償還比率">
          <a:extLst>
            <a:ext uri="{FF2B5EF4-FFF2-40B4-BE49-F238E27FC236}">
              <a16:creationId xmlns:a16="http://schemas.microsoft.com/office/drawing/2014/main" id="{271AB425-D009-4079-8EC1-1356ADD5451C}"/>
            </a:ext>
          </a:extLst>
        </xdr:cNvPr>
        <xdr:cNvSpPr txBox="1"/>
      </xdr:nvSpPr>
      <xdr:spPr>
        <a:xfrm>
          <a:off x="13087427" y="59678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30</xdr:row>
      <xdr:rowOff>21380</xdr:rowOff>
    </xdr:from>
    <xdr:ext cx="469744" cy="259045"/>
    <xdr:sp macro="" textlink="">
      <xdr:nvSpPr>
        <xdr:cNvPr id="169" name="n_3aveValue債務償還比率">
          <a:extLst>
            <a:ext uri="{FF2B5EF4-FFF2-40B4-BE49-F238E27FC236}">
              <a16:creationId xmlns:a16="http://schemas.microsoft.com/office/drawing/2014/main" id="{DDC20039-9F92-47A2-9419-5568BAF9BE96}"/>
            </a:ext>
          </a:extLst>
        </xdr:cNvPr>
        <xdr:cNvSpPr txBox="1"/>
      </xdr:nvSpPr>
      <xdr:spPr>
        <a:xfrm>
          <a:off x="12325427" y="59364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31</xdr:row>
      <xdr:rowOff>76934</xdr:rowOff>
    </xdr:from>
    <xdr:ext cx="469744" cy="259045"/>
    <xdr:sp macro="" textlink="">
      <xdr:nvSpPr>
        <xdr:cNvPr id="170" name="n_4aveValue債務償還比率">
          <a:extLst>
            <a:ext uri="{FF2B5EF4-FFF2-40B4-BE49-F238E27FC236}">
              <a16:creationId xmlns:a16="http://schemas.microsoft.com/office/drawing/2014/main" id="{0B2D9E70-4B6E-4A13-AA96-5BBF24910142}"/>
            </a:ext>
          </a:extLst>
        </xdr:cNvPr>
        <xdr:cNvSpPr txBox="1"/>
      </xdr:nvSpPr>
      <xdr:spPr>
        <a:xfrm>
          <a:off x="11563427" y="61634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26</xdr:row>
      <xdr:rowOff>51488</xdr:rowOff>
    </xdr:from>
    <xdr:ext cx="469744" cy="259045"/>
    <xdr:sp macro="" textlink="">
      <xdr:nvSpPr>
        <xdr:cNvPr id="171" name="n_1mainValue債務償還比率">
          <a:extLst>
            <a:ext uri="{FF2B5EF4-FFF2-40B4-BE49-F238E27FC236}">
              <a16:creationId xmlns:a16="http://schemas.microsoft.com/office/drawing/2014/main" id="{B4500CCB-035D-454E-8F23-BCD92B9A47B5}"/>
            </a:ext>
          </a:extLst>
        </xdr:cNvPr>
        <xdr:cNvSpPr txBox="1"/>
      </xdr:nvSpPr>
      <xdr:spPr>
        <a:xfrm>
          <a:off x="13836727" y="52807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26</xdr:row>
      <xdr:rowOff>101608</xdr:rowOff>
    </xdr:from>
    <xdr:ext cx="469744" cy="259045"/>
    <xdr:sp macro="" textlink="">
      <xdr:nvSpPr>
        <xdr:cNvPr id="172" name="n_2mainValue債務償還比率">
          <a:extLst>
            <a:ext uri="{FF2B5EF4-FFF2-40B4-BE49-F238E27FC236}">
              <a16:creationId xmlns:a16="http://schemas.microsoft.com/office/drawing/2014/main" id="{8AA79219-45AC-46E3-907F-8BB394AE8438}"/>
            </a:ext>
          </a:extLst>
        </xdr:cNvPr>
        <xdr:cNvSpPr txBox="1"/>
      </xdr:nvSpPr>
      <xdr:spPr>
        <a:xfrm>
          <a:off x="13087427" y="53308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26</xdr:row>
      <xdr:rowOff>136615</xdr:rowOff>
    </xdr:from>
    <xdr:ext cx="469744" cy="259045"/>
    <xdr:sp macro="" textlink="">
      <xdr:nvSpPr>
        <xdr:cNvPr id="173" name="n_3mainValue債務償還比率">
          <a:extLst>
            <a:ext uri="{FF2B5EF4-FFF2-40B4-BE49-F238E27FC236}">
              <a16:creationId xmlns:a16="http://schemas.microsoft.com/office/drawing/2014/main" id="{9375F4D1-18DE-4CF7-BB12-D83B58641C53}"/>
            </a:ext>
          </a:extLst>
        </xdr:cNvPr>
        <xdr:cNvSpPr txBox="1"/>
      </xdr:nvSpPr>
      <xdr:spPr>
        <a:xfrm>
          <a:off x="12325427" y="53658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27</xdr:row>
      <xdr:rowOff>146829</xdr:rowOff>
    </xdr:from>
    <xdr:ext cx="469744" cy="259045"/>
    <xdr:sp macro="" textlink="">
      <xdr:nvSpPr>
        <xdr:cNvPr id="174" name="n_4mainValue債務償還比率">
          <a:extLst>
            <a:ext uri="{FF2B5EF4-FFF2-40B4-BE49-F238E27FC236}">
              <a16:creationId xmlns:a16="http://schemas.microsoft.com/office/drawing/2014/main" id="{C1BF44B2-2B09-4FFB-B62C-FABB0671BD44}"/>
            </a:ext>
          </a:extLst>
        </xdr:cNvPr>
        <xdr:cNvSpPr txBox="1"/>
      </xdr:nvSpPr>
      <xdr:spPr>
        <a:xfrm>
          <a:off x="11563427" y="55475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75" name="正方形/長方形 174">
          <a:extLst>
            <a:ext uri="{FF2B5EF4-FFF2-40B4-BE49-F238E27FC236}">
              <a16:creationId xmlns:a16="http://schemas.microsoft.com/office/drawing/2014/main" id="{52ECE22C-FD48-4ACA-878D-42147EA1382D}"/>
            </a:ext>
          </a:extLst>
        </xdr:cNvPr>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76" name="正方形/長方形 175">
          <a:extLst>
            <a:ext uri="{FF2B5EF4-FFF2-40B4-BE49-F238E27FC236}">
              <a16:creationId xmlns:a16="http://schemas.microsoft.com/office/drawing/2014/main" id="{877AE90E-6B44-409F-A7DF-0F77A1F1661E}"/>
            </a:ext>
          </a:extLst>
        </xdr:cNvPr>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77" name="テキスト ボックス 176">
          <a:extLst>
            <a:ext uri="{FF2B5EF4-FFF2-40B4-BE49-F238E27FC236}">
              <a16:creationId xmlns:a16="http://schemas.microsoft.com/office/drawing/2014/main" id="{E54318EB-F244-4EF6-93A1-A58E7E9F1E09}"/>
            </a:ext>
          </a:extLst>
        </xdr:cNvPr>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78" name="テキスト ボックス 177">
          <a:extLst>
            <a:ext uri="{FF2B5EF4-FFF2-40B4-BE49-F238E27FC236}">
              <a16:creationId xmlns:a16="http://schemas.microsoft.com/office/drawing/2014/main" id="{4EB149F3-4C74-4140-9546-54A4B320B1CE}"/>
            </a:ext>
          </a:extLst>
        </xdr:cNvPr>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79" name="テキスト ボックス 178">
          <a:extLst>
            <a:ext uri="{FF2B5EF4-FFF2-40B4-BE49-F238E27FC236}">
              <a16:creationId xmlns:a16="http://schemas.microsoft.com/office/drawing/2014/main" id="{8789AD90-C400-40CD-A28D-6114D8F00EAB}"/>
            </a:ext>
          </a:extLst>
        </xdr:cNvPr>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80" name="テキスト ボックス 179">
          <a:extLst>
            <a:ext uri="{FF2B5EF4-FFF2-40B4-BE49-F238E27FC236}">
              <a16:creationId xmlns:a16="http://schemas.microsoft.com/office/drawing/2014/main" id="{97B7165D-2FF2-41CD-ADE3-E1FC9110FAF0}"/>
            </a:ext>
          </a:extLst>
        </xdr:cNvPr>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13E201DD-E0BA-4ACB-A235-DE24CD7E9B17}"/>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C5518C1B-E6CB-4763-9E0D-15EFE287B5E0}"/>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F244B931-4230-4F28-A37D-0C0C7386270F}"/>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BA42D4DF-5A6E-4097-BFE6-50DDCCFE8ED2}"/>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兵庫県佐用町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2E3F0CEB-EB0E-42EC-ABF5-9A91AA638822}"/>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4B68D45F-C1B5-4B60-BCFE-856E9A79AABE}"/>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85318C27-B3CA-4D2A-896C-13EBC6D74566}"/>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EB32A1CA-B1FC-4001-A5DF-116C225A802D}"/>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BD0B07-D5F3-447B-951D-08DB248E08AE}"/>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7A6EA049-3352-4794-8370-37141DCDB8E4}"/>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14,727
14,429
307.44
14,327,911
14,207,458
107,782
8,470,614
8,646,415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3FE2EFB5-BF86-4BD5-B793-7A4166D9CE52}"/>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C7D5548E-60CB-4A84-99FC-4B67FF206DB6}"/>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74E26355-186D-4B78-9E01-37C5EAC5A973}"/>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D289C411-C43D-42A1-A5DD-20F038B63BA6}"/>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64B23463-1C58-4AF9-8102-2BD3FF9025B2}"/>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B913B9E8-A8F5-4BFE-AADB-6F589B044816}"/>
            </a:ext>
          </a:extLst>
        </xdr:cNvPr>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7A655413-7599-4AC7-BFEF-D6CE2594F826}"/>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651B60B5-7ABB-4A97-AF43-D8E09607B394}"/>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0467455D-38B5-4BC1-9921-F0EBA110CCD8}"/>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F04099D-BC78-4862-810B-3B289EBC6B61}"/>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5E1D4EF5-ADC3-48AF-856D-C7733A8113BA}"/>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001C8599-2A1F-4DE8-8251-6C0783B597A0}"/>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8B8F9DB2-5825-42BB-891E-CBF40BEAD18E}"/>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9CD7F16D-E988-4A7F-8633-584F041D4594}"/>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7508B9E4-794C-4F18-9D53-47B5FC0A5B77}"/>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68AE0945-0861-4C5B-9F11-1CC58AB0C2C8}"/>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A2DF60F5-FB47-4BCC-BF6B-348F6BD77CA2}"/>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5B41DAF2-E3A8-463E-B31C-940C99FAD765}"/>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A46AEB30-A484-46BA-9708-C18416B83461}"/>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D23F66C8-0B70-4FDB-ABD8-85543B405C61}"/>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C3E67EE6-6592-4A3C-A149-23AE1226F605}"/>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685C3D9B-FC83-4298-8787-86849B89E78A}"/>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C36EB793-F77E-4FA0-96A5-BE98BC575BEF}"/>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18667A51-4B3A-4DAD-9056-CB4E97D51BE7}"/>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F2B27F38-6C63-4B7B-B07C-70CB8B018752}"/>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21632BBE-739E-4E4F-BA42-1EE82FC1DAD9}"/>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B1F7824F-20C4-413D-99DF-69E9D0729E05}"/>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E3D3581F-5978-4A93-8D35-ADB478121566}"/>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1E59679D-8B03-47BB-A9C6-CB3E3B55C83D}"/>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DF7DFFAD-FFED-426C-B991-F91727B9C93D}"/>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F7F7A57E-15B6-4C19-AD0C-3DBB3B1E81A1}"/>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128D5CDC-F23B-47E2-A988-185E876DEC43}"/>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3EB69274-7074-4130-9E85-C0BD5BA08ADC}"/>
            </a:ext>
          </a:extLst>
        </xdr:cNvPr>
        <xdr:cNvCxnSpPr/>
      </xdr:nvCxnSpPr>
      <xdr:spPr>
        <a:xfrm>
          <a:off x="762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E6930A21-7D8F-40C9-BDB6-AC5B89E3084F}"/>
            </a:ext>
          </a:extLst>
        </xdr:cNvPr>
        <xdr:cNvSpPr txBox="1"/>
      </xdr:nvSpPr>
      <xdr:spPr>
        <a:xfrm>
          <a:off x="294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6F70FE5C-CBB6-43F6-BDB5-FA68169CC73A}"/>
            </a:ext>
          </a:extLst>
        </xdr:cNvPr>
        <xdr:cNvCxnSpPr/>
      </xdr:nvCxnSpPr>
      <xdr:spPr>
        <a:xfrm>
          <a:off x="762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EDD9CF2B-DCE9-4DF7-B00B-85DEAA9DFA74}"/>
            </a:ext>
          </a:extLst>
        </xdr:cNvPr>
        <xdr:cNvSpPr txBox="1"/>
      </xdr:nvSpPr>
      <xdr:spPr>
        <a:xfrm>
          <a:off x="358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C4129DC5-3B9E-4954-9CF4-EAF876E37E79}"/>
            </a:ext>
          </a:extLst>
        </xdr:cNvPr>
        <xdr:cNvCxnSpPr/>
      </xdr:nvCxnSpPr>
      <xdr:spPr>
        <a:xfrm>
          <a:off x="762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E34A4353-5F90-4C50-A8BA-3C0BF795444C}"/>
            </a:ext>
          </a:extLst>
        </xdr:cNvPr>
        <xdr:cNvSpPr txBox="1"/>
      </xdr:nvSpPr>
      <xdr:spPr>
        <a:xfrm>
          <a:off x="358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2AAFC7F5-A82A-424D-8582-E5386481CBC5}"/>
            </a:ext>
          </a:extLst>
        </xdr:cNvPr>
        <xdr:cNvCxnSpPr/>
      </xdr:nvCxnSpPr>
      <xdr:spPr>
        <a:xfrm>
          <a:off x="762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162E2F53-12E8-418C-8A47-02B893C9819D}"/>
            </a:ext>
          </a:extLst>
        </xdr:cNvPr>
        <xdr:cNvSpPr txBox="1"/>
      </xdr:nvSpPr>
      <xdr:spPr>
        <a:xfrm>
          <a:off x="358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2010A337-FE4E-405D-BAAF-8EBB6CB5E35F}"/>
            </a:ext>
          </a:extLst>
        </xdr:cNvPr>
        <xdr:cNvCxnSpPr/>
      </xdr:nvCxnSpPr>
      <xdr:spPr>
        <a:xfrm>
          <a:off x="762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914FEAD3-9718-4BC5-B9EC-FF857896E582}"/>
            </a:ext>
          </a:extLst>
        </xdr:cNvPr>
        <xdr:cNvSpPr txBox="1"/>
      </xdr:nvSpPr>
      <xdr:spPr>
        <a:xfrm>
          <a:off x="358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478D79C4-1506-4510-ACBB-47BFBC224DA4}"/>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23191A11-D3BA-4F7F-B562-0C5905775FC9}"/>
            </a:ext>
          </a:extLst>
        </xdr:cNvPr>
        <xdr:cNvSpPr txBox="1"/>
      </xdr:nvSpPr>
      <xdr:spPr>
        <a:xfrm>
          <a:off x="423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道路】&#10;有形固定資産減価償却率グラフ枠">
          <a:extLst>
            <a:ext uri="{FF2B5EF4-FFF2-40B4-BE49-F238E27FC236}">
              <a16:creationId xmlns:a16="http://schemas.microsoft.com/office/drawing/2014/main" id="{DA50D21F-9330-45D5-9018-000991F8B6F2}"/>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139065</xdr:rowOff>
    </xdr:from>
    <xdr:to>
      <xdr:col>24</xdr:col>
      <xdr:colOff>62865</xdr:colOff>
      <xdr:row>41</xdr:row>
      <xdr:rowOff>114300</xdr:rowOff>
    </xdr:to>
    <xdr:cxnSp macro="">
      <xdr:nvCxnSpPr>
        <xdr:cNvPr id="57" name="直線コネクタ 56">
          <a:extLst>
            <a:ext uri="{FF2B5EF4-FFF2-40B4-BE49-F238E27FC236}">
              <a16:creationId xmlns:a16="http://schemas.microsoft.com/office/drawing/2014/main" id="{8BDC1A04-F301-4A8D-9B97-868A6B7CF698}"/>
            </a:ext>
          </a:extLst>
        </xdr:cNvPr>
        <xdr:cNvCxnSpPr/>
      </xdr:nvCxnSpPr>
      <xdr:spPr>
        <a:xfrm flipV="1">
          <a:off x="4634865" y="5796915"/>
          <a:ext cx="0" cy="13468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118127</xdr:rowOff>
    </xdr:from>
    <xdr:ext cx="405111" cy="259045"/>
    <xdr:sp macro="" textlink="">
      <xdr:nvSpPr>
        <xdr:cNvPr id="58" name="【道路】&#10;有形固定資産減価償却率最小値テキスト">
          <a:extLst>
            <a:ext uri="{FF2B5EF4-FFF2-40B4-BE49-F238E27FC236}">
              <a16:creationId xmlns:a16="http://schemas.microsoft.com/office/drawing/2014/main" id="{DE66665D-1735-4E45-A44D-F38F43D969F9}"/>
            </a:ext>
          </a:extLst>
        </xdr:cNvPr>
        <xdr:cNvSpPr txBox="1"/>
      </xdr:nvSpPr>
      <xdr:spPr>
        <a:xfrm>
          <a:off x="4673600" y="71475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114300</xdr:rowOff>
    </xdr:from>
    <xdr:to>
      <xdr:col>24</xdr:col>
      <xdr:colOff>152400</xdr:colOff>
      <xdr:row>41</xdr:row>
      <xdr:rowOff>114300</xdr:rowOff>
    </xdr:to>
    <xdr:cxnSp macro="">
      <xdr:nvCxnSpPr>
        <xdr:cNvPr id="59" name="直線コネクタ 58">
          <a:extLst>
            <a:ext uri="{FF2B5EF4-FFF2-40B4-BE49-F238E27FC236}">
              <a16:creationId xmlns:a16="http://schemas.microsoft.com/office/drawing/2014/main" id="{EDA6A600-A2FC-499E-8E92-07F0081B4523}"/>
            </a:ext>
          </a:extLst>
        </xdr:cNvPr>
        <xdr:cNvCxnSpPr/>
      </xdr:nvCxnSpPr>
      <xdr:spPr>
        <a:xfrm>
          <a:off x="4546600" y="71437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85742</xdr:rowOff>
    </xdr:from>
    <xdr:ext cx="405111" cy="259045"/>
    <xdr:sp macro="" textlink="">
      <xdr:nvSpPr>
        <xdr:cNvPr id="60" name="【道路】&#10;有形固定資産減価償却率最大値テキスト">
          <a:extLst>
            <a:ext uri="{FF2B5EF4-FFF2-40B4-BE49-F238E27FC236}">
              <a16:creationId xmlns:a16="http://schemas.microsoft.com/office/drawing/2014/main" id="{502B8613-19C0-4C4A-807E-315774AC05FF}"/>
            </a:ext>
          </a:extLst>
        </xdr:cNvPr>
        <xdr:cNvSpPr txBox="1"/>
      </xdr:nvSpPr>
      <xdr:spPr>
        <a:xfrm>
          <a:off x="4673600" y="55721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139065</xdr:rowOff>
    </xdr:from>
    <xdr:to>
      <xdr:col>24</xdr:col>
      <xdr:colOff>152400</xdr:colOff>
      <xdr:row>33</xdr:row>
      <xdr:rowOff>139065</xdr:rowOff>
    </xdr:to>
    <xdr:cxnSp macro="">
      <xdr:nvCxnSpPr>
        <xdr:cNvPr id="61" name="直線コネクタ 60">
          <a:extLst>
            <a:ext uri="{FF2B5EF4-FFF2-40B4-BE49-F238E27FC236}">
              <a16:creationId xmlns:a16="http://schemas.microsoft.com/office/drawing/2014/main" id="{7DB339A5-C933-45D7-8D69-2E883AC05536}"/>
            </a:ext>
          </a:extLst>
        </xdr:cNvPr>
        <xdr:cNvCxnSpPr/>
      </xdr:nvCxnSpPr>
      <xdr:spPr>
        <a:xfrm>
          <a:off x="4546600" y="57969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101617</xdr:rowOff>
    </xdr:from>
    <xdr:ext cx="405111" cy="259045"/>
    <xdr:sp macro="" textlink="">
      <xdr:nvSpPr>
        <xdr:cNvPr id="62" name="【道路】&#10;有形固定資産減価償却率平均値テキスト">
          <a:extLst>
            <a:ext uri="{FF2B5EF4-FFF2-40B4-BE49-F238E27FC236}">
              <a16:creationId xmlns:a16="http://schemas.microsoft.com/office/drawing/2014/main" id="{85B468E3-C560-4851-80B7-84C42929B69E}"/>
            </a:ext>
          </a:extLst>
        </xdr:cNvPr>
        <xdr:cNvSpPr txBox="1"/>
      </xdr:nvSpPr>
      <xdr:spPr>
        <a:xfrm>
          <a:off x="4673600" y="644526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78740</xdr:rowOff>
    </xdr:from>
    <xdr:to>
      <xdr:col>24</xdr:col>
      <xdr:colOff>114300</xdr:colOff>
      <xdr:row>39</xdr:row>
      <xdr:rowOff>8890</xdr:rowOff>
    </xdr:to>
    <xdr:sp macro="" textlink="">
      <xdr:nvSpPr>
        <xdr:cNvPr id="63" name="フローチャート: 判断 62">
          <a:extLst>
            <a:ext uri="{FF2B5EF4-FFF2-40B4-BE49-F238E27FC236}">
              <a16:creationId xmlns:a16="http://schemas.microsoft.com/office/drawing/2014/main" id="{6F3A8D9D-0CF4-47C8-8B5F-5A4BAC7FE458}"/>
            </a:ext>
          </a:extLst>
        </xdr:cNvPr>
        <xdr:cNvSpPr/>
      </xdr:nvSpPr>
      <xdr:spPr>
        <a:xfrm>
          <a:off x="4584700" y="6593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53975</xdr:rowOff>
    </xdr:from>
    <xdr:to>
      <xdr:col>20</xdr:col>
      <xdr:colOff>38100</xdr:colOff>
      <xdr:row>38</xdr:row>
      <xdr:rowOff>155575</xdr:rowOff>
    </xdr:to>
    <xdr:sp macro="" textlink="">
      <xdr:nvSpPr>
        <xdr:cNvPr id="64" name="フローチャート: 判断 63">
          <a:extLst>
            <a:ext uri="{FF2B5EF4-FFF2-40B4-BE49-F238E27FC236}">
              <a16:creationId xmlns:a16="http://schemas.microsoft.com/office/drawing/2014/main" id="{B44E62B8-3CDC-43F4-980B-89BF363CA1EA}"/>
            </a:ext>
          </a:extLst>
        </xdr:cNvPr>
        <xdr:cNvSpPr/>
      </xdr:nvSpPr>
      <xdr:spPr>
        <a:xfrm>
          <a:off x="3746500" y="65690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38</xdr:row>
      <xdr:rowOff>57785</xdr:rowOff>
    </xdr:from>
    <xdr:to>
      <xdr:col>15</xdr:col>
      <xdr:colOff>101600</xdr:colOff>
      <xdr:row>38</xdr:row>
      <xdr:rowOff>159385</xdr:rowOff>
    </xdr:to>
    <xdr:sp macro="" textlink="">
      <xdr:nvSpPr>
        <xdr:cNvPr id="65" name="フローチャート: 判断 64">
          <a:extLst>
            <a:ext uri="{FF2B5EF4-FFF2-40B4-BE49-F238E27FC236}">
              <a16:creationId xmlns:a16="http://schemas.microsoft.com/office/drawing/2014/main" id="{D09F6CD5-54AA-4778-A42F-F2CA60A055F8}"/>
            </a:ext>
          </a:extLst>
        </xdr:cNvPr>
        <xdr:cNvSpPr/>
      </xdr:nvSpPr>
      <xdr:spPr>
        <a:xfrm>
          <a:off x="2857500" y="65728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38</xdr:row>
      <xdr:rowOff>31115</xdr:rowOff>
    </xdr:from>
    <xdr:to>
      <xdr:col>10</xdr:col>
      <xdr:colOff>165100</xdr:colOff>
      <xdr:row>38</xdr:row>
      <xdr:rowOff>132715</xdr:rowOff>
    </xdr:to>
    <xdr:sp macro="" textlink="">
      <xdr:nvSpPr>
        <xdr:cNvPr id="66" name="フローチャート: 判断 65">
          <a:extLst>
            <a:ext uri="{FF2B5EF4-FFF2-40B4-BE49-F238E27FC236}">
              <a16:creationId xmlns:a16="http://schemas.microsoft.com/office/drawing/2014/main" id="{4451A69C-6ED3-4591-97A7-F28BD8097840}"/>
            </a:ext>
          </a:extLst>
        </xdr:cNvPr>
        <xdr:cNvSpPr/>
      </xdr:nvSpPr>
      <xdr:spPr>
        <a:xfrm>
          <a:off x="1968500" y="65462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143510</xdr:rowOff>
    </xdr:from>
    <xdr:to>
      <xdr:col>6</xdr:col>
      <xdr:colOff>38100</xdr:colOff>
      <xdr:row>38</xdr:row>
      <xdr:rowOff>73660</xdr:rowOff>
    </xdr:to>
    <xdr:sp macro="" textlink="">
      <xdr:nvSpPr>
        <xdr:cNvPr id="67" name="フローチャート: 判断 66">
          <a:extLst>
            <a:ext uri="{FF2B5EF4-FFF2-40B4-BE49-F238E27FC236}">
              <a16:creationId xmlns:a16="http://schemas.microsoft.com/office/drawing/2014/main" id="{16D4819B-D254-4359-BB5A-9852B0ABB1EB}"/>
            </a:ext>
          </a:extLst>
        </xdr:cNvPr>
        <xdr:cNvSpPr/>
      </xdr:nvSpPr>
      <xdr:spPr>
        <a:xfrm>
          <a:off x="1079500" y="6487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8ACDCB0B-98FE-4963-817F-04661F660016}"/>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71DF538D-1E7C-4257-9BBF-90176E79AB74}"/>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659D982A-D4C6-4E73-833A-6BEC23F6002B}"/>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B52418A0-A2E8-4532-952D-CC214850B13C}"/>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55D6C3ED-F5B4-44C1-A868-9BC797D75337}"/>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39</xdr:row>
      <xdr:rowOff>59690</xdr:rowOff>
    </xdr:from>
    <xdr:to>
      <xdr:col>24</xdr:col>
      <xdr:colOff>114300</xdr:colOff>
      <xdr:row>39</xdr:row>
      <xdr:rowOff>161290</xdr:rowOff>
    </xdr:to>
    <xdr:sp macro="" textlink="">
      <xdr:nvSpPr>
        <xdr:cNvPr id="73" name="楕円 72">
          <a:extLst>
            <a:ext uri="{FF2B5EF4-FFF2-40B4-BE49-F238E27FC236}">
              <a16:creationId xmlns:a16="http://schemas.microsoft.com/office/drawing/2014/main" id="{6E502319-1FC3-41F0-A814-088AB79612A1}"/>
            </a:ext>
          </a:extLst>
        </xdr:cNvPr>
        <xdr:cNvSpPr/>
      </xdr:nvSpPr>
      <xdr:spPr>
        <a:xfrm>
          <a:off x="4584700" y="6746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39</xdr:row>
      <xdr:rowOff>38117</xdr:rowOff>
    </xdr:from>
    <xdr:ext cx="405111" cy="259045"/>
    <xdr:sp macro="" textlink="">
      <xdr:nvSpPr>
        <xdr:cNvPr id="74" name="【道路】&#10;有形固定資産減価償却率該当値テキスト">
          <a:extLst>
            <a:ext uri="{FF2B5EF4-FFF2-40B4-BE49-F238E27FC236}">
              <a16:creationId xmlns:a16="http://schemas.microsoft.com/office/drawing/2014/main" id="{1E65DCA6-5091-4F54-AF6F-8CF01BA51068}"/>
            </a:ext>
          </a:extLst>
        </xdr:cNvPr>
        <xdr:cNvSpPr txBox="1"/>
      </xdr:nvSpPr>
      <xdr:spPr>
        <a:xfrm>
          <a:off x="4673600" y="67246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39</xdr:row>
      <xdr:rowOff>21590</xdr:rowOff>
    </xdr:from>
    <xdr:to>
      <xdr:col>20</xdr:col>
      <xdr:colOff>38100</xdr:colOff>
      <xdr:row>39</xdr:row>
      <xdr:rowOff>123190</xdr:rowOff>
    </xdr:to>
    <xdr:sp macro="" textlink="">
      <xdr:nvSpPr>
        <xdr:cNvPr id="75" name="楕円 74">
          <a:extLst>
            <a:ext uri="{FF2B5EF4-FFF2-40B4-BE49-F238E27FC236}">
              <a16:creationId xmlns:a16="http://schemas.microsoft.com/office/drawing/2014/main" id="{B8E495E3-477E-4F04-9989-6A193E6E131D}"/>
            </a:ext>
          </a:extLst>
        </xdr:cNvPr>
        <xdr:cNvSpPr/>
      </xdr:nvSpPr>
      <xdr:spPr>
        <a:xfrm>
          <a:off x="3746500" y="6708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39</xdr:row>
      <xdr:rowOff>72390</xdr:rowOff>
    </xdr:from>
    <xdr:to>
      <xdr:col>24</xdr:col>
      <xdr:colOff>63500</xdr:colOff>
      <xdr:row>39</xdr:row>
      <xdr:rowOff>110490</xdr:rowOff>
    </xdr:to>
    <xdr:cxnSp macro="">
      <xdr:nvCxnSpPr>
        <xdr:cNvPr id="76" name="直線コネクタ 75">
          <a:extLst>
            <a:ext uri="{FF2B5EF4-FFF2-40B4-BE49-F238E27FC236}">
              <a16:creationId xmlns:a16="http://schemas.microsoft.com/office/drawing/2014/main" id="{3A1D44E8-893A-48D4-924E-C3E51ACDB5F0}"/>
            </a:ext>
          </a:extLst>
        </xdr:cNvPr>
        <xdr:cNvCxnSpPr/>
      </xdr:nvCxnSpPr>
      <xdr:spPr>
        <a:xfrm>
          <a:off x="3797300" y="6758940"/>
          <a:ext cx="8382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38</xdr:row>
      <xdr:rowOff>153035</xdr:rowOff>
    </xdr:from>
    <xdr:to>
      <xdr:col>15</xdr:col>
      <xdr:colOff>101600</xdr:colOff>
      <xdr:row>39</xdr:row>
      <xdr:rowOff>83185</xdr:rowOff>
    </xdr:to>
    <xdr:sp macro="" textlink="">
      <xdr:nvSpPr>
        <xdr:cNvPr id="77" name="楕円 76">
          <a:extLst>
            <a:ext uri="{FF2B5EF4-FFF2-40B4-BE49-F238E27FC236}">
              <a16:creationId xmlns:a16="http://schemas.microsoft.com/office/drawing/2014/main" id="{CF3033DE-A289-4C0B-BB4B-EB984FB1C5E0}"/>
            </a:ext>
          </a:extLst>
        </xdr:cNvPr>
        <xdr:cNvSpPr/>
      </xdr:nvSpPr>
      <xdr:spPr>
        <a:xfrm>
          <a:off x="2857500" y="66681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39</xdr:row>
      <xdr:rowOff>32385</xdr:rowOff>
    </xdr:from>
    <xdr:to>
      <xdr:col>19</xdr:col>
      <xdr:colOff>177800</xdr:colOff>
      <xdr:row>39</xdr:row>
      <xdr:rowOff>72390</xdr:rowOff>
    </xdr:to>
    <xdr:cxnSp macro="">
      <xdr:nvCxnSpPr>
        <xdr:cNvPr id="78" name="直線コネクタ 77">
          <a:extLst>
            <a:ext uri="{FF2B5EF4-FFF2-40B4-BE49-F238E27FC236}">
              <a16:creationId xmlns:a16="http://schemas.microsoft.com/office/drawing/2014/main" id="{71C27EEA-8493-471F-868B-482EFB5C88CA}"/>
            </a:ext>
          </a:extLst>
        </xdr:cNvPr>
        <xdr:cNvCxnSpPr/>
      </xdr:nvCxnSpPr>
      <xdr:spPr>
        <a:xfrm>
          <a:off x="2908300" y="6718935"/>
          <a:ext cx="8890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38</xdr:row>
      <xdr:rowOff>78740</xdr:rowOff>
    </xdr:from>
    <xdr:to>
      <xdr:col>10</xdr:col>
      <xdr:colOff>165100</xdr:colOff>
      <xdr:row>39</xdr:row>
      <xdr:rowOff>8890</xdr:rowOff>
    </xdr:to>
    <xdr:sp macro="" textlink="">
      <xdr:nvSpPr>
        <xdr:cNvPr id="79" name="楕円 78">
          <a:extLst>
            <a:ext uri="{FF2B5EF4-FFF2-40B4-BE49-F238E27FC236}">
              <a16:creationId xmlns:a16="http://schemas.microsoft.com/office/drawing/2014/main" id="{6C700C3A-0FB6-4A89-BC70-5E38DE2EC2E5}"/>
            </a:ext>
          </a:extLst>
        </xdr:cNvPr>
        <xdr:cNvSpPr/>
      </xdr:nvSpPr>
      <xdr:spPr>
        <a:xfrm>
          <a:off x="1968500" y="6593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38</xdr:row>
      <xdr:rowOff>129540</xdr:rowOff>
    </xdr:from>
    <xdr:to>
      <xdr:col>15</xdr:col>
      <xdr:colOff>50800</xdr:colOff>
      <xdr:row>39</xdr:row>
      <xdr:rowOff>32385</xdr:rowOff>
    </xdr:to>
    <xdr:cxnSp macro="">
      <xdr:nvCxnSpPr>
        <xdr:cNvPr id="80" name="直線コネクタ 79">
          <a:extLst>
            <a:ext uri="{FF2B5EF4-FFF2-40B4-BE49-F238E27FC236}">
              <a16:creationId xmlns:a16="http://schemas.microsoft.com/office/drawing/2014/main" id="{9E296B82-7E6C-4183-AED3-DAA826CC7B98}"/>
            </a:ext>
          </a:extLst>
        </xdr:cNvPr>
        <xdr:cNvCxnSpPr/>
      </xdr:nvCxnSpPr>
      <xdr:spPr>
        <a:xfrm>
          <a:off x="2019300" y="6644640"/>
          <a:ext cx="889000" cy="742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38</xdr:row>
      <xdr:rowOff>67310</xdr:rowOff>
    </xdr:from>
    <xdr:to>
      <xdr:col>6</xdr:col>
      <xdr:colOff>38100</xdr:colOff>
      <xdr:row>38</xdr:row>
      <xdr:rowOff>168910</xdr:rowOff>
    </xdr:to>
    <xdr:sp macro="" textlink="">
      <xdr:nvSpPr>
        <xdr:cNvPr id="81" name="楕円 80">
          <a:extLst>
            <a:ext uri="{FF2B5EF4-FFF2-40B4-BE49-F238E27FC236}">
              <a16:creationId xmlns:a16="http://schemas.microsoft.com/office/drawing/2014/main" id="{649ABE7F-4647-4969-B8C1-D306CDA56052}"/>
            </a:ext>
          </a:extLst>
        </xdr:cNvPr>
        <xdr:cNvSpPr/>
      </xdr:nvSpPr>
      <xdr:spPr>
        <a:xfrm>
          <a:off x="1079500" y="65824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38</xdr:row>
      <xdr:rowOff>118110</xdr:rowOff>
    </xdr:from>
    <xdr:to>
      <xdr:col>10</xdr:col>
      <xdr:colOff>114300</xdr:colOff>
      <xdr:row>38</xdr:row>
      <xdr:rowOff>129540</xdr:rowOff>
    </xdr:to>
    <xdr:cxnSp macro="">
      <xdr:nvCxnSpPr>
        <xdr:cNvPr id="82" name="直線コネクタ 81">
          <a:extLst>
            <a:ext uri="{FF2B5EF4-FFF2-40B4-BE49-F238E27FC236}">
              <a16:creationId xmlns:a16="http://schemas.microsoft.com/office/drawing/2014/main" id="{B5E5E751-29AF-4F2A-95BA-87D7401609FA}"/>
            </a:ext>
          </a:extLst>
        </xdr:cNvPr>
        <xdr:cNvCxnSpPr/>
      </xdr:nvCxnSpPr>
      <xdr:spPr>
        <a:xfrm>
          <a:off x="1130300" y="6633210"/>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37</xdr:row>
      <xdr:rowOff>652</xdr:rowOff>
    </xdr:from>
    <xdr:ext cx="405111" cy="259045"/>
    <xdr:sp macro="" textlink="">
      <xdr:nvSpPr>
        <xdr:cNvPr id="83" name="n_1aveValue【道路】&#10;有形固定資産減価償却率">
          <a:extLst>
            <a:ext uri="{FF2B5EF4-FFF2-40B4-BE49-F238E27FC236}">
              <a16:creationId xmlns:a16="http://schemas.microsoft.com/office/drawing/2014/main" id="{66395134-ED32-433E-B2C6-E0F36BE69603}"/>
            </a:ext>
          </a:extLst>
        </xdr:cNvPr>
        <xdr:cNvSpPr txBox="1"/>
      </xdr:nvSpPr>
      <xdr:spPr>
        <a:xfrm>
          <a:off x="3582044" y="63443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37</xdr:row>
      <xdr:rowOff>4462</xdr:rowOff>
    </xdr:from>
    <xdr:ext cx="405111" cy="259045"/>
    <xdr:sp macro="" textlink="">
      <xdr:nvSpPr>
        <xdr:cNvPr id="84" name="n_2aveValue【道路】&#10;有形固定資産減価償却率">
          <a:extLst>
            <a:ext uri="{FF2B5EF4-FFF2-40B4-BE49-F238E27FC236}">
              <a16:creationId xmlns:a16="http://schemas.microsoft.com/office/drawing/2014/main" id="{7168CBC1-6BD1-44DA-9CFD-188FC98FDBD2}"/>
            </a:ext>
          </a:extLst>
        </xdr:cNvPr>
        <xdr:cNvSpPr txBox="1"/>
      </xdr:nvSpPr>
      <xdr:spPr>
        <a:xfrm>
          <a:off x="2705744" y="63481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149242</xdr:rowOff>
    </xdr:from>
    <xdr:ext cx="405111" cy="259045"/>
    <xdr:sp macro="" textlink="">
      <xdr:nvSpPr>
        <xdr:cNvPr id="85" name="n_3aveValue【道路】&#10;有形固定資産減価償却率">
          <a:extLst>
            <a:ext uri="{FF2B5EF4-FFF2-40B4-BE49-F238E27FC236}">
              <a16:creationId xmlns:a16="http://schemas.microsoft.com/office/drawing/2014/main" id="{9380EEA4-C1E9-405B-A89A-B2D050E9A6CB}"/>
            </a:ext>
          </a:extLst>
        </xdr:cNvPr>
        <xdr:cNvSpPr txBox="1"/>
      </xdr:nvSpPr>
      <xdr:spPr>
        <a:xfrm>
          <a:off x="1816744" y="63214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90187</xdr:rowOff>
    </xdr:from>
    <xdr:ext cx="405111" cy="259045"/>
    <xdr:sp macro="" textlink="">
      <xdr:nvSpPr>
        <xdr:cNvPr id="86" name="n_4aveValue【道路】&#10;有形固定資産減価償却率">
          <a:extLst>
            <a:ext uri="{FF2B5EF4-FFF2-40B4-BE49-F238E27FC236}">
              <a16:creationId xmlns:a16="http://schemas.microsoft.com/office/drawing/2014/main" id="{257A75EA-3A2D-4820-81E2-731F18F98879}"/>
            </a:ext>
          </a:extLst>
        </xdr:cNvPr>
        <xdr:cNvSpPr txBox="1"/>
      </xdr:nvSpPr>
      <xdr:spPr>
        <a:xfrm>
          <a:off x="927744" y="62623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39</xdr:row>
      <xdr:rowOff>114317</xdr:rowOff>
    </xdr:from>
    <xdr:ext cx="405111" cy="259045"/>
    <xdr:sp macro="" textlink="">
      <xdr:nvSpPr>
        <xdr:cNvPr id="87" name="n_1mainValue【道路】&#10;有形固定資産減価償却率">
          <a:extLst>
            <a:ext uri="{FF2B5EF4-FFF2-40B4-BE49-F238E27FC236}">
              <a16:creationId xmlns:a16="http://schemas.microsoft.com/office/drawing/2014/main" id="{CDF30405-ECAC-41F3-9272-815CA903080C}"/>
            </a:ext>
          </a:extLst>
        </xdr:cNvPr>
        <xdr:cNvSpPr txBox="1"/>
      </xdr:nvSpPr>
      <xdr:spPr>
        <a:xfrm>
          <a:off x="3582044" y="68008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39</xdr:row>
      <xdr:rowOff>74312</xdr:rowOff>
    </xdr:from>
    <xdr:ext cx="405111" cy="259045"/>
    <xdr:sp macro="" textlink="">
      <xdr:nvSpPr>
        <xdr:cNvPr id="88" name="n_2mainValue【道路】&#10;有形固定資産減価償却率">
          <a:extLst>
            <a:ext uri="{FF2B5EF4-FFF2-40B4-BE49-F238E27FC236}">
              <a16:creationId xmlns:a16="http://schemas.microsoft.com/office/drawing/2014/main" id="{6D8ABBBA-3F72-445F-AB28-FAE5D2A0C48F}"/>
            </a:ext>
          </a:extLst>
        </xdr:cNvPr>
        <xdr:cNvSpPr txBox="1"/>
      </xdr:nvSpPr>
      <xdr:spPr>
        <a:xfrm>
          <a:off x="2705744" y="67608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39</xdr:row>
      <xdr:rowOff>17</xdr:rowOff>
    </xdr:from>
    <xdr:ext cx="405111" cy="259045"/>
    <xdr:sp macro="" textlink="">
      <xdr:nvSpPr>
        <xdr:cNvPr id="89" name="n_3mainValue【道路】&#10;有形固定資産減価償却率">
          <a:extLst>
            <a:ext uri="{FF2B5EF4-FFF2-40B4-BE49-F238E27FC236}">
              <a16:creationId xmlns:a16="http://schemas.microsoft.com/office/drawing/2014/main" id="{E4EF0A74-89F7-4EA5-8B49-F796B9C2166F}"/>
            </a:ext>
          </a:extLst>
        </xdr:cNvPr>
        <xdr:cNvSpPr txBox="1"/>
      </xdr:nvSpPr>
      <xdr:spPr>
        <a:xfrm>
          <a:off x="1816744" y="66865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160037</xdr:rowOff>
    </xdr:from>
    <xdr:ext cx="405111" cy="259045"/>
    <xdr:sp macro="" textlink="">
      <xdr:nvSpPr>
        <xdr:cNvPr id="90" name="n_4mainValue【道路】&#10;有形固定資産減価償却率">
          <a:extLst>
            <a:ext uri="{FF2B5EF4-FFF2-40B4-BE49-F238E27FC236}">
              <a16:creationId xmlns:a16="http://schemas.microsoft.com/office/drawing/2014/main" id="{A807D03B-BD00-4C5E-AC1D-9EEBC94CD428}"/>
            </a:ext>
          </a:extLst>
        </xdr:cNvPr>
        <xdr:cNvSpPr txBox="1"/>
      </xdr:nvSpPr>
      <xdr:spPr>
        <a:xfrm>
          <a:off x="927744" y="66751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30C60B6E-014D-4D7E-B26C-164CE220A709}"/>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BDE0A5AB-9976-4C51-B427-9BC8246C8F5F}"/>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50D77930-B9C2-4A66-B8DB-722F56992E21}"/>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8FAC65FD-A69C-4980-8E2A-EBB8ABD6831C}"/>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6B3D413B-A0B5-461F-B885-C51D892DDF2F}"/>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C48D06E7-9C18-48EB-90AD-50A1B2FDCA6A}"/>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B56136D5-91E6-4C64-8A47-BBB1520B5E4F}"/>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A2C8053C-B10C-417C-B02B-0F67E6CE3436}"/>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9" name="テキスト ボックス 98">
          <a:extLst>
            <a:ext uri="{FF2B5EF4-FFF2-40B4-BE49-F238E27FC236}">
              <a16:creationId xmlns:a16="http://schemas.microsoft.com/office/drawing/2014/main" id="{A6311185-96C6-4B1E-8547-EC23A2521887}"/>
            </a:ext>
          </a:extLst>
        </xdr:cNvPr>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3057046B-BABA-4702-82B5-265AE428971E}"/>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1" name="直線コネクタ 100">
          <a:extLst>
            <a:ext uri="{FF2B5EF4-FFF2-40B4-BE49-F238E27FC236}">
              <a16:creationId xmlns:a16="http://schemas.microsoft.com/office/drawing/2014/main" id="{9AC30AA5-0DD1-4275-AAFD-03C198CBA2C9}"/>
            </a:ext>
          </a:extLst>
        </xdr:cNvPr>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2" name="テキスト ボックス 101">
          <a:extLst>
            <a:ext uri="{FF2B5EF4-FFF2-40B4-BE49-F238E27FC236}">
              <a16:creationId xmlns:a16="http://schemas.microsoft.com/office/drawing/2014/main" id="{0C6A9B02-01A1-4E1C-8C29-28D933BC18EC}"/>
            </a:ext>
          </a:extLst>
        </xdr:cNvPr>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3" name="直線コネクタ 102">
          <a:extLst>
            <a:ext uri="{FF2B5EF4-FFF2-40B4-BE49-F238E27FC236}">
              <a16:creationId xmlns:a16="http://schemas.microsoft.com/office/drawing/2014/main" id="{D43421A1-46E8-4171-B4B5-932204377020}"/>
            </a:ext>
          </a:extLst>
        </xdr:cNvPr>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39</xdr:row>
      <xdr:rowOff>29227</xdr:rowOff>
    </xdr:from>
    <xdr:ext cx="595419" cy="259045"/>
    <xdr:sp macro="" textlink="">
      <xdr:nvSpPr>
        <xdr:cNvPr id="104" name="テキスト ボックス 103">
          <a:extLst>
            <a:ext uri="{FF2B5EF4-FFF2-40B4-BE49-F238E27FC236}">
              <a16:creationId xmlns:a16="http://schemas.microsoft.com/office/drawing/2014/main" id="{F8F006F8-77DF-4764-B041-8CA736D3D32F}"/>
            </a:ext>
          </a:extLst>
        </xdr:cNvPr>
        <xdr:cNvSpPr txBox="1"/>
      </xdr:nvSpPr>
      <xdr:spPr>
        <a:xfrm>
          <a:off x="6008581" y="671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5" name="直線コネクタ 104">
          <a:extLst>
            <a:ext uri="{FF2B5EF4-FFF2-40B4-BE49-F238E27FC236}">
              <a16:creationId xmlns:a16="http://schemas.microsoft.com/office/drawing/2014/main" id="{8B090EDD-5B34-4CA4-B0E0-A02168114191}"/>
            </a:ext>
          </a:extLst>
        </xdr:cNvPr>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162577</xdr:rowOff>
    </xdr:from>
    <xdr:ext cx="595419" cy="259045"/>
    <xdr:sp macro="" textlink="">
      <xdr:nvSpPr>
        <xdr:cNvPr id="106" name="テキスト ボックス 105">
          <a:extLst>
            <a:ext uri="{FF2B5EF4-FFF2-40B4-BE49-F238E27FC236}">
              <a16:creationId xmlns:a16="http://schemas.microsoft.com/office/drawing/2014/main" id="{05DBAA92-4E75-4B4E-B952-C197A5DB235D}"/>
            </a:ext>
          </a:extLst>
        </xdr:cNvPr>
        <xdr:cNvSpPr txBox="1"/>
      </xdr:nvSpPr>
      <xdr:spPr>
        <a:xfrm>
          <a:off x="6008581" y="633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7" name="直線コネクタ 106">
          <a:extLst>
            <a:ext uri="{FF2B5EF4-FFF2-40B4-BE49-F238E27FC236}">
              <a16:creationId xmlns:a16="http://schemas.microsoft.com/office/drawing/2014/main" id="{29BABA36-8C56-4B80-9A24-50399E9115DE}"/>
            </a:ext>
          </a:extLst>
        </xdr:cNvPr>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34</xdr:row>
      <xdr:rowOff>124477</xdr:rowOff>
    </xdr:from>
    <xdr:ext cx="595419" cy="259045"/>
    <xdr:sp macro="" textlink="">
      <xdr:nvSpPr>
        <xdr:cNvPr id="108" name="テキスト ボックス 107">
          <a:extLst>
            <a:ext uri="{FF2B5EF4-FFF2-40B4-BE49-F238E27FC236}">
              <a16:creationId xmlns:a16="http://schemas.microsoft.com/office/drawing/2014/main" id="{92EF54F9-4AC7-4D35-BD30-A78898D1495D}"/>
            </a:ext>
          </a:extLst>
        </xdr:cNvPr>
        <xdr:cNvSpPr txBox="1"/>
      </xdr:nvSpPr>
      <xdr:spPr>
        <a:xfrm>
          <a:off x="6008581" y="595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9" name="直線コネクタ 108">
          <a:extLst>
            <a:ext uri="{FF2B5EF4-FFF2-40B4-BE49-F238E27FC236}">
              <a16:creationId xmlns:a16="http://schemas.microsoft.com/office/drawing/2014/main" id="{0F9C4754-DEFC-4A41-8D17-B4091C5CD83B}"/>
            </a:ext>
          </a:extLst>
        </xdr:cNvPr>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32</xdr:row>
      <xdr:rowOff>86377</xdr:rowOff>
    </xdr:from>
    <xdr:ext cx="685572" cy="259045"/>
    <xdr:sp macro="" textlink="">
      <xdr:nvSpPr>
        <xdr:cNvPr id="110" name="テキスト ボックス 109">
          <a:extLst>
            <a:ext uri="{FF2B5EF4-FFF2-40B4-BE49-F238E27FC236}">
              <a16:creationId xmlns:a16="http://schemas.microsoft.com/office/drawing/2014/main" id="{56FA2E25-1BA9-4AB0-8842-32F1A61DAF74}"/>
            </a:ext>
          </a:extLst>
        </xdr:cNvPr>
        <xdr:cNvSpPr txBox="1"/>
      </xdr:nvSpPr>
      <xdr:spPr>
        <a:xfrm>
          <a:off x="5918428" y="557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1" name="直線コネクタ 110">
          <a:extLst>
            <a:ext uri="{FF2B5EF4-FFF2-40B4-BE49-F238E27FC236}">
              <a16:creationId xmlns:a16="http://schemas.microsoft.com/office/drawing/2014/main" id="{76467D4C-B77E-4729-A2E4-4397ED2E6A8E}"/>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30</xdr:row>
      <xdr:rowOff>48277</xdr:rowOff>
    </xdr:from>
    <xdr:ext cx="685572" cy="259045"/>
    <xdr:sp macro="" textlink="">
      <xdr:nvSpPr>
        <xdr:cNvPr id="112" name="テキスト ボックス 111">
          <a:extLst>
            <a:ext uri="{FF2B5EF4-FFF2-40B4-BE49-F238E27FC236}">
              <a16:creationId xmlns:a16="http://schemas.microsoft.com/office/drawing/2014/main" id="{D94103B7-531F-4677-BBF6-19C6659A8AF3}"/>
            </a:ext>
          </a:extLst>
        </xdr:cNvPr>
        <xdr:cNvSpPr txBox="1"/>
      </xdr:nvSpPr>
      <xdr:spPr>
        <a:xfrm>
          <a:off x="5918428" y="519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3" name="【道路】&#10;一人当たり延長グラフ枠">
          <a:extLst>
            <a:ext uri="{FF2B5EF4-FFF2-40B4-BE49-F238E27FC236}">
              <a16:creationId xmlns:a16="http://schemas.microsoft.com/office/drawing/2014/main" id="{B42AC876-59E0-478F-88BE-6864D117A43D}"/>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135974</xdr:rowOff>
    </xdr:from>
    <xdr:to>
      <xdr:col>54</xdr:col>
      <xdr:colOff>189865</xdr:colOff>
      <xdr:row>42</xdr:row>
      <xdr:rowOff>34420</xdr:rowOff>
    </xdr:to>
    <xdr:cxnSp macro="">
      <xdr:nvCxnSpPr>
        <xdr:cNvPr id="114" name="直線コネクタ 113">
          <a:extLst>
            <a:ext uri="{FF2B5EF4-FFF2-40B4-BE49-F238E27FC236}">
              <a16:creationId xmlns:a16="http://schemas.microsoft.com/office/drawing/2014/main" id="{0F99324B-20DC-460A-809C-E165E0453E2F}"/>
            </a:ext>
          </a:extLst>
        </xdr:cNvPr>
        <xdr:cNvCxnSpPr/>
      </xdr:nvCxnSpPr>
      <xdr:spPr>
        <a:xfrm flipV="1">
          <a:off x="10476865" y="5965274"/>
          <a:ext cx="0" cy="127004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45819</xdr:rowOff>
    </xdr:from>
    <xdr:ext cx="469744" cy="259045"/>
    <xdr:sp macro="" textlink="">
      <xdr:nvSpPr>
        <xdr:cNvPr id="115" name="【道路】&#10;一人当たり延長最小値テキスト">
          <a:extLst>
            <a:ext uri="{FF2B5EF4-FFF2-40B4-BE49-F238E27FC236}">
              <a16:creationId xmlns:a16="http://schemas.microsoft.com/office/drawing/2014/main" id="{465A2383-874A-4F15-94F8-6321D049A421}"/>
            </a:ext>
          </a:extLst>
        </xdr:cNvPr>
        <xdr:cNvSpPr txBox="1"/>
      </xdr:nvSpPr>
      <xdr:spPr>
        <a:xfrm>
          <a:off x="10515600" y="72467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42</xdr:row>
      <xdr:rowOff>34420</xdr:rowOff>
    </xdr:from>
    <xdr:to>
      <xdr:col>55</xdr:col>
      <xdr:colOff>88900</xdr:colOff>
      <xdr:row>42</xdr:row>
      <xdr:rowOff>34420</xdr:rowOff>
    </xdr:to>
    <xdr:cxnSp macro="">
      <xdr:nvCxnSpPr>
        <xdr:cNvPr id="116" name="直線コネクタ 115">
          <a:extLst>
            <a:ext uri="{FF2B5EF4-FFF2-40B4-BE49-F238E27FC236}">
              <a16:creationId xmlns:a16="http://schemas.microsoft.com/office/drawing/2014/main" id="{4A522F5D-120C-4B8B-9D69-944E48832613}"/>
            </a:ext>
          </a:extLst>
        </xdr:cNvPr>
        <xdr:cNvCxnSpPr/>
      </xdr:nvCxnSpPr>
      <xdr:spPr>
        <a:xfrm>
          <a:off x="10388600" y="72353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33</xdr:row>
      <xdr:rowOff>82651</xdr:rowOff>
    </xdr:from>
    <xdr:ext cx="690189" cy="259045"/>
    <xdr:sp macro="" textlink="">
      <xdr:nvSpPr>
        <xdr:cNvPr id="117" name="【道路】&#10;一人当たり延長最大値テキスト">
          <a:extLst>
            <a:ext uri="{FF2B5EF4-FFF2-40B4-BE49-F238E27FC236}">
              <a16:creationId xmlns:a16="http://schemas.microsoft.com/office/drawing/2014/main" id="{1C83EC9F-3003-4364-ABCC-CB7126E81661}"/>
            </a:ext>
          </a:extLst>
        </xdr:cNvPr>
        <xdr:cNvSpPr txBox="1"/>
      </xdr:nvSpPr>
      <xdr:spPr>
        <a:xfrm>
          <a:off x="10515600" y="5740501"/>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1,002.934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135974</xdr:rowOff>
    </xdr:from>
    <xdr:to>
      <xdr:col>55</xdr:col>
      <xdr:colOff>88900</xdr:colOff>
      <xdr:row>34</xdr:row>
      <xdr:rowOff>135974</xdr:rowOff>
    </xdr:to>
    <xdr:cxnSp macro="">
      <xdr:nvCxnSpPr>
        <xdr:cNvPr id="118" name="直線コネクタ 117">
          <a:extLst>
            <a:ext uri="{FF2B5EF4-FFF2-40B4-BE49-F238E27FC236}">
              <a16:creationId xmlns:a16="http://schemas.microsoft.com/office/drawing/2014/main" id="{CF463674-97A0-4CAD-BC2D-517DF6D6E2BF}"/>
            </a:ext>
          </a:extLst>
        </xdr:cNvPr>
        <xdr:cNvCxnSpPr/>
      </xdr:nvCxnSpPr>
      <xdr:spPr>
        <a:xfrm>
          <a:off x="10388600" y="59652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90268</xdr:rowOff>
    </xdr:from>
    <xdr:ext cx="534377" cy="259045"/>
    <xdr:sp macro="" textlink="">
      <xdr:nvSpPr>
        <xdr:cNvPr id="119" name="【道路】&#10;一人当たり延長平均値テキスト">
          <a:extLst>
            <a:ext uri="{FF2B5EF4-FFF2-40B4-BE49-F238E27FC236}">
              <a16:creationId xmlns:a16="http://schemas.microsoft.com/office/drawing/2014/main" id="{8EC47F9C-381E-4ECD-A952-56F8F245B9C7}"/>
            </a:ext>
          </a:extLst>
        </xdr:cNvPr>
        <xdr:cNvSpPr txBox="1"/>
      </xdr:nvSpPr>
      <xdr:spPr>
        <a:xfrm>
          <a:off x="10515600" y="711971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36.936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41</xdr:row>
      <xdr:rowOff>111841</xdr:rowOff>
    </xdr:from>
    <xdr:to>
      <xdr:col>55</xdr:col>
      <xdr:colOff>50800</xdr:colOff>
      <xdr:row>42</xdr:row>
      <xdr:rowOff>41991</xdr:rowOff>
    </xdr:to>
    <xdr:sp macro="" textlink="">
      <xdr:nvSpPr>
        <xdr:cNvPr id="120" name="フローチャート: 判断 119">
          <a:extLst>
            <a:ext uri="{FF2B5EF4-FFF2-40B4-BE49-F238E27FC236}">
              <a16:creationId xmlns:a16="http://schemas.microsoft.com/office/drawing/2014/main" id="{6470EEA7-8011-401A-9D33-8A2BB329C265}"/>
            </a:ext>
          </a:extLst>
        </xdr:cNvPr>
        <xdr:cNvSpPr/>
      </xdr:nvSpPr>
      <xdr:spPr>
        <a:xfrm>
          <a:off x="10426700" y="71412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41</xdr:row>
      <xdr:rowOff>112024</xdr:rowOff>
    </xdr:from>
    <xdr:to>
      <xdr:col>50</xdr:col>
      <xdr:colOff>165100</xdr:colOff>
      <xdr:row>42</xdr:row>
      <xdr:rowOff>42174</xdr:rowOff>
    </xdr:to>
    <xdr:sp macro="" textlink="">
      <xdr:nvSpPr>
        <xdr:cNvPr id="121" name="フローチャート: 判断 120">
          <a:extLst>
            <a:ext uri="{FF2B5EF4-FFF2-40B4-BE49-F238E27FC236}">
              <a16:creationId xmlns:a16="http://schemas.microsoft.com/office/drawing/2014/main" id="{7E6F7622-AE28-49C2-A9AB-A84DCCCC56B1}"/>
            </a:ext>
          </a:extLst>
        </xdr:cNvPr>
        <xdr:cNvSpPr/>
      </xdr:nvSpPr>
      <xdr:spPr>
        <a:xfrm>
          <a:off x="9588500" y="71414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41</xdr:row>
      <xdr:rowOff>99646</xdr:rowOff>
    </xdr:from>
    <xdr:to>
      <xdr:col>46</xdr:col>
      <xdr:colOff>38100</xdr:colOff>
      <xdr:row>42</xdr:row>
      <xdr:rowOff>29796</xdr:rowOff>
    </xdr:to>
    <xdr:sp macro="" textlink="">
      <xdr:nvSpPr>
        <xdr:cNvPr id="122" name="フローチャート: 判断 121">
          <a:extLst>
            <a:ext uri="{FF2B5EF4-FFF2-40B4-BE49-F238E27FC236}">
              <a16:creationId xmlns:a16="http://schemas.microsoft.com/office/drawing/2014/main" id="{3C367F1A-B33F-48FB-B87F-64843DBA7CAD}"/>
            </a:ext>
          </a:extLst>
        </xdr:cNvPr>
        <xdr:cNvSpPr/>
      </xdr:nvSpPr>
      <xdr:spPr>
        <a:xfrm>
          <a:off x="8699500" y="71290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41</xdr:row>
      <xdr:rowOff>99969</xdr:rowOff>
    </xdr:from>
    <xdr:to>
      <xdr:col>41</xdr:col>
      <xdr:colOff>101600</xdr:colOff>
      <xdr:row>42</xdr:row>
      <xdr:rowOff>30119</xdr:rowOff>
    </xdr:to>
    <xdr:sp macro="" textlink="">
      <xdr:nvSpPr>
        <xdr:cNvPr id="123" name="フローチャート: 判断 122">
          <a:extLst>
            <a:ext uri="{FF2B5EF4-FFF2-40B4-BE49-F238E27FC236}">
              <a16:creationId xmlns:a16="http://schemas.microsoft.com/office/drawing/2014/main" id="{26E7BBF0-6926-4487-B898-8024C5DDF751}"/>
            </a:ext>
          </a:extLst>
        </xdr:cNvPr>
        <xdr:cNvSpPr/>
      </xdr:nvSpPr>
      <xdr:spPr>
        <a:xfrm>
          <a:off x="7810500" y="71294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41</xdr:row>
      <xdr:rowOff>95982</xdr:rowOff>
    </xdr:from>
    <xdr:to>
      <xdr:col>36</xdr:col>
      <xdr:colOff>165100</xdr:colOff>
      <xdr:row>42</xdr:row>
      <xdr:rowOff>26132</xdr:rowOff>
    </xdr:to>
    <xdr:sp macro="" textlink="">
      <xdr:nvSpPr>
        <xdr:cNvPr id="124" name="フローチャート: 判断 123">
          <a:extLst>
            <a:ext uri="{FF2B5EF4-FFF2-40B4-BE49-F238E27FC236}">
              <a16:creationId xmlns:a16="http://schemas.microsoft.com/office/drawing/2014/main" id="{443C469A-D133-4E80-AED8-33E7593DA148}"/>
            </a:ext>
          </a:extLst>
        </xdr:cNvPr>
        <xdr:cNvSpPr/>
      </xdr:nvSpPr>
      <xdr:spPr>
        <a:xfrm>
          <a:off x="6921500" y="71254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69C5BD33-0505-40C4-BBEB-03F661F42030}"/>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017AD091-2CCC-409F-A4F8-8D9166C7928B}"/>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8E41A813-69FA-4C66-9144-EAC113589332}"/>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94A8C220-BF5B-4B33-8E7C-AEF3C0735FE9}"/>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ECC3E3D7-15AA-4D86-B364-760D6417C6BC}"/>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41</xdr:row>
      <xdr:rowOff>84975</xdr:rowOff>
    </xdr:from>
    <xdr:to>
      <xdr:col>55</xdr:col>
      <xdr:colOff>50800</xdr:colOff>
      <xdr:row>42</xdr:row>
      <xdr:rowOff>15125</xdr:rowOff>
    </xdr:to>
    <xdr:sp macro="" textlink="">
      <xdr:nvSpPr>
        <xdr:cNvPr id="130" name="楕円 129">
          <a:extLst>
            <a:ext uri="{FF2B5EF4-FFF2-40B4-BE49-F238E27FC236}">
              <a16:creationId xmlns:a16="http://schemas.microsoft.com/office/drawing/2014/main" id="{7F693D7D-2984-4561-B981-E271E093BB3C}"/>
            </a:ext>
          </a:extLst>
        </xdr:cNvPr>
        <xdr:cNvSpPr/>
      </xdr:nvSpPr>
      <xdr:spPr>
        <a:xfrm>
          <a:off x="10426700" y="71144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44352</xdr:rowOff>
    </xdr:from>
    <xdr:ext cx="534377" cy="259045"/>
    <xdr:sp macro="" textlink="">
      <xdr:nvSpPr>
        <xdr:cNvPr id="131" name="【道路】&#10;一人当たり延長該当値テキスト">
          <a:extLst>
            <a:ext uri="{FF2B5EF4-FFF2-40B4-BE49-F238E27FC236}">
              <a16:creationId xmlns:a16="http://schemas.microsoft.com/office/drawing/2014/main" id="{66694D7C-A3F1-4652-8C08-5CA3DAA52358}"/>
            </a:ext>
          </a:extLst>
        </xdr:cNvPr>
        <xdr:cNvSpPr txBox="1"/>
      </xdr:nvSpPr>
      <xdr:spPr>
        <a:xfrm>
          <a:off x="10515600" y="69023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58.091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41</xdr:row>
      <xdr:rowOff>87110</xdr:rowOff>
    </xdr:from>
    <xdr:to>
      <xdr:col>50</xdr:col>
      <xdr:colOff>165100</xdr:colOff>
      <xdr:row>42</xdr:row>
      <xdr:rowOff>17260</xdr:rowOff>
    </xdr:to>
    <xdr:sp macro="" textlink="">
      <xdr:nvSpPr>
        <xdr:cNvPr id="132" name="楕円 131">
          <a:extLst>
            <a:ext uri="{FF2B5EF4-FFF2-40B4-BE49-F238E27FC236}">
              <a16:creationId xmlns:a16="http://schemas.microsoft.com/office/drawing/2014/main" id="{FE40352E-AB9A-436D-8F3B-0186D1AA2DD0}"/>
            </a:ext>
          </a:extLst>
        </xdr:cNvPr>
        <xdr:cNvSpPr/>
      </xdr:nvSpPr>
      <xdr:spPr>
        <a:xfrm>
          <a:off x="9588500" y="7116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41</xdr:row>
      <xdr:rowOff>135775</xdr:rowOff>
    </xdr:from>
    <xdr:to>
      <xdr:col>55</xdr:col>
      <xdr:colOff>0</xdr:colOff>
      <xdr:row>41</xdr:row>
      <xdr:rowOff>137910</xdr:rowOff>
    </xdr:to>
    <xdr:cxnSp macro="">
      <xdr:nvCxnSpPr>
        <xdr:cNvPr id="133" name="直線コネクタ 132">
          <a:extLst>
            <a:ext uri="{FF2B5EF4-FFF2-40B4-BE49-F238E27FC236}">
              <a16:creationId xmlns:a16="http://schemas.microsoft.com/office/drawing/2014/main" id="{DF480346-C386-497B-A54D-0D87A3D5B91E}"/>
            </a:ext>
          </a:extLst>
        </xdr:cNvPr>
        <xdr:cNvCxnSpPr/>
      </xdr:nvCxnSpPr>
      <xdr:spPr>
        <a:xfrm flipV="1">
          <a:off x="9639300" y="7165225"/>
          <a:ext cx="838200" cy="21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41</xdr:row>
      <xdr:rowOff>80171</xdr:rowOff>
    </xdr:from>
    <xdr:to>
      <xdr:col>46</xdr:col>
      <xdr:colOff>38100</xdr:colOff>
      <xdr:row>42</xdr:row>
      <xdr:rowOff>10321</xdr:rowOff>
    </xdr:to>
    <xdr:sp macro="" textlink="">
      <xdr:nvSpPr>
        <xdr:cNvPr id="134" name="楕円 133">
          <a:extLst>
            <a:ext uri="{FF2B5EF4-FFF2-40B4-BE49-F238E27FC236}">
              <a16:creationId xmlns:a16="http://schemas.microsoft.com/office/drawing/2014/main" id="{E92FF2CB-B93D-4D70-B405-4637583BABA0}"/>
            </a:ext>
          </a:extLst>
        </xdr:cNvPr>
        <xdr:cNvSpPr/>
      </xdr:nvSpPr>
      <xdr:spPr>
        <a:xfrm>
          <a:off x="8699500" y="71096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41</xdr:row>
      <xdr:rowOff>130971</xdr:rowOff>
    </xdr:from>
    <xdr:to>
      <xdr:col>50</xdr:col>
      <xdr:colOff>114300</xdr:colOff>
      <xdr:row>41</xdr:row>
      <xdr:rowOff>137910</xdr:rowOff>
    </xdr:to>
    <xdr:cxnSp macro="">
      <xdr:nvCxnSpPr>
        <xdr:cNvPr id="135" name="直線コネクタ 134">
          <a:extLst>
            <a:ext uri="{FF2B5EF4-FFF2-40B4-BE49-F238E27FC236}">
              <a16:creationId xmlns:a16="http://schemas.microsoft.com/office/drawing/2014/main" id="{96148F2D-EDE6-4A40-9E1F-BD5C43A329D7}"/>
            </a:ext>
          </a:extLst>
        </xdr:cNvPr>
        <xdr:cNvCxnSpPr/>
      </xdr:nvCxnSpPr>
      <xdr:spPr>
        <a:xfrm>
          <a:off x="8750300" y="7160421"/>
          <a:ext cx="889000" cy="69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41</xdr:row>
      <xdr:rowOff>70847</xdr:rowOff>
    </xdr:from>
    <xdr:to>
      <xdr:col>41</xdr:col>
      <xdr:colOff>101600</xdr:colOff>
      <xdr:row>42</xdr:row>
      <xdr:rowOff>997</xdr:rowOff>
    </xdr:to>
    <xdr:sp macro="" textlink="">
      <xdr:nvSpPr>
        <xdr:cNvPr id="136" name="楕円 135">
          <a:extLst>
            <a:ext uri="{FF2B5EF4-FFF2-40B4-BE49-F238E27FC236}">
              <a16:creationId xmlns:a16="http://schemas.microsoft.com/office/drawing/2014/main" id="{53101F59-24EA-4B56-A08E-679BF1BE07B8}"/>
            </a:ext>
          </a:extLst>
        </xdr:cNvPr>
        <xdr:cNvSpPr/>
      </xdr:nvSpPr>
      <xdr:spPr>
        <a:xfrm>
          <a:off x="7810500" y="71002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41</xdr:row>
      <xdr:rowOff>121647</xdr:rowOff>
    </xdr:from>
    <xdr:to>
      <xdr:col>45</xdr:col>
      <xdr:colOff>177800</xdr:colOff>
      <xdr:row>41</xdr:row>
      <xdr:rowOff>130971</xdr:rowOff>
    </xdr:to>
    <xdr:cxnSp macro="">
      <xdr:nvCxnSpPr>
        <xdr:cNvPr id="137" name="直線コネクタ 136">
          <a:extLst>
            <a:ext uri="{FF2B5EF4-FFF2-40B4-BE49-F238E27FC236}">
              <a16:creationId xmlns:a16="http://schemas.microsoft.com/office/drawing/2014/main" id="{4D2D1C32-BB9A-43F3-9C5E-D3703CC41C21}"/>
            </a:ext>
          </a:extLst>
        </xdr:cNvPr>
        <xdr:cNvCxnSpPr/>
      </xdr:nvCxnSpPr>
      <xdr:spPr>
        <a:xfrm>
          <a:off x="7861300" y="7151097"/>
          <a:ext cx="889000" cy="93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41</xdr:row>
      <xdr:rowOff>84197</xdr:rowOff>
    </xdr:from>
    <xdr:to>
      <xdr:col>36</xdr:col>
      <xdr:colOff>165100</xdr:colOff>
      <xdr:row>42</xdr:row>
      <xdr:rowOff>14347</xdr:rowOff>
    </xdr:to>
    <xdr:sp macro="" textlink="">
      <xdr:nvSpPr>
        <xdr:cNvPr id="138" name="楕円 137">
          <a:extLst>
            <a:ext uri="{FF2B5EF4-FFF2-40B4-BE49-F238E27FC236}">
              <a16:creationId xmlns:a16="http://schemas.microsoft.com/office/drawing/2014/main" id="{14AA03F8-DA19-4B3C-B702-7C6AE42C58C1}"/>
            </a:ext>
          </a:extLst>
        </xdr:cNvPr>
        <xdr:cNvSpPr/>
      </xdr:nvSpPr>
      <xdr:spPr>
        <a:xfrm>
          <a:off x="6921500" y="71136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41</xdr:row>
      <xdr:rowOff>121647</xdr:rowOff>
    </xdr:from>
    <xdr:to>
      <xdr:col>41</xdr:col>
      <xdr:colOff>50800</xdr:colOff>
      <xdr:row>41</xdr:row>
      <xdr:rowOff>134997</xdr:rowOff>
    </xdr:to>
    <xdr:cxnSp macro="">
      <xdr:nvCxnSpPr>
        <xdr:cNvPr id="139" name="直線コネクタ 138">
          <a:extLst>
            <a:ext uri="{FF2B5EF4-FFF2-40B4-BE49-F238E27FC236}">
              <a16:creationId xmlns:a16="http://schemas.microsoft.com/office/drawing/2014/main" id="{AF663EAF-041E-4A92-A112-224B71236D83}"/>
            </a:ext>
          </a:extLst>
        </xdr:cNvPr>
        <xdr:cNvCxnSpPr/>
      </xdr:nvCxnSpPr>
      <xdr:spPr>
        <a:xfrm flipV="1">
          <a:off x="6972300" y="7151097"/>
          <a:ext cx="889000" cy="133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42</xdr:row>
      <xdr:rowOff>33301</xdr:rowOff>
    </xdr:from>
    <xdr:ext cx="534377" cy="259045"/>
    <xdr:sp macro="" textlink="">
      <xdr:nvSpPr>
        <xdr:cNvPr id="140" name="n_1aveValue【道路】&#10;一人当たり延長">
          <a:extLst>
            <a:ext uri="{FF2B5EF4-FFF2-40B4-BE49-F238E27FC236}">
              <a16:creationId xmlns:a16="http://schemas.microsoft.com/office/drawing/2014/main" id="{69C72858-4711-47FB-A9A8-71A41820E708}"/>
            </a:ext>
          </a:extLst>
        </xdr:cNvPr>
        <xdr:cNvSpPr txBox="1"/>
      </xdr:nvSpPr>
      <xdr:spPr>
        <a:xfrm>
          <a:off x="9359411" y="72342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36.792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42</xdr:row>
      <xdr:rowOff>20923</xdr:rowOff>
    </xdr:from>
    <xdr:ext cx="534377" cy="259045"/>
    <xdr:sp macro="" textlink="">
      <xdr:nvSpPr>
        <xdr:cNvPr id="141" name="n_2aveValue【道路】&#10;一人当たり延長">
          <a:extLst>
            <a:ext uri="{FF2B5EF4-FFF2-40B4-BE49-F238E27FC236}">
              <a16:creationId xmlns:a16="http://schemas.microsoft.com/office/drawing/2014/main" id="{4AC758CE-7D67-45B5-B378-E6F7345E45F8}"/>
            </a:ext>
          </a:extLst>
        </xdr:cNvPr>
        <xdr:cNvSpPr txBox="1"/>
      </xdr:nvSpPr>
      <xdr:spPr>
        <a:xfrm>
          <a:off x="8483111" y="72218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42</xdr:row>
      <xdr:rowOff>21246</xdr:rowOff>
    </xdr:from>
    <xdr:ext cx="534377" cy="259045"/>
    <xdr:sp macro="" textlink="">
      <xdr:nvSpPr>
        <xdr:cNvPr id="142" name="n_3aveValue【道路】&#10;一人当たり延長">
          <a:extLst>
            <a:ext uri="{FF2B5EF4-FFF2-40B4-BE49-F238E27FC236}">
              <a16:creationId xmlns:a16="http://schemas.microsoft.com/office/drawing/2014/main" id="{FFFDB808-5DF7-4B38-A083-CE9618AB72AF}"/>
            </a:ext>
          </a:extLst>
        </xdr:cNvPr>
        <xdr:cNvSpPr txBox="1"/>
      </xdr:nvSpPr>
      <xdr:spPr>
        <a:xfrm>
          <a:off x="7594111" y="72221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46.284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42</xdr:row>
      <xdr:rowOff>17259</xdr:rowOff>
    </xdr:from>
    <xdr:ext cx="534377" cy="259045"/>
    <xdr:sp macro="" textlink="">
      <xdr:nvSpPr>
        <xdr:cNvPr id="143" name="n_4aveValue【道路】&#10;一人当たり延長">
          <a:extLst>
            <a:ext uri="{FF2B5EF4-FFF2-40B4-BE49-F238E27FC236}">
              <a16:creationId xmlns:a16="http://schemas.microsoft.com/office/drawing/2014/main" id="{B7C458C4-AF2B-4C9E-83A7-EAB1630CEC27}"/>
            </a:ext>
          </a:extLst>
        </xdr:cNvPr>
        <xdr:cNvSpPr txBox="1"/>
      </xdr:nvSpPr>
      <xdr:spPr>
        <a:xfrm>
          <a:off x="6705111" y="72181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49.424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40</xdr:row>
      <xdr:rowOff>33787</xdr:rowOff>
    </xdr:from>
    <xdr:ext cx="534377" cy="259045"/>
    <xdr:sp macro="" textlink="">
      <xdr:nvSpPr>
        <xdr:cNvPr id="144" name="n_1mainValue【道路】&#10;一人当たり延長">
          <a:extLst>
            <a:ext uri="{FF2B5EF4-FFF2-40B4-BE49-F238E27FC236}">
              <a16:creationId xmlns:a16="http://schemas.microsoft.com/office/drawing/2014/main" id="{4544EBA4-11B8-49FD-8D1A-CB93D566329C}"/>
            </a:ext>
          </a:extLst>
        </xdr:cNvPr>
        <xdr:cNvSpPr txBox="1"/>
      </xdr:nvSpPr>
      <xdr:spPr>
        <a:xfrm>
          <a:off x="9359411" y="68917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56.409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40</xdr:row>
      <xdr:rowOff>26848</xdr:rowOff>
    </xdr:from>
    <xdr:ext cx="534377" cy="259045"/>
    <xdr:sp macro="" textlink="">
      <xdr:nvSpPr>
        <xdr:cNvPr id="145" name="n_2mainValue【道路】&#10;一人当たり延長">
          <a:extLst>
            <a:ext uri="{FF2B5EF4-FFF2-40B4-BE49-F238E27FC236}">
              <a16:creationId xmlns:a16="http://schemas.microsoft.com/office/drawing/2014/main" id="{F8D111EF-AE23-49AF-8F80-4AD3E36EC911}"/>
            </a:ext>
          </a:extLst>
        </xdr:cNvPr>
        <xdr:cNvSpPr txBox="1"/>
      </xdr:nvSpPr>
      <xdr:spPr>
        <a:xfrm>
          <a:off x="8483111" y="68848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61.873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40</xdr:row>
      <xdr:rowOff>17524</xdr:rowOff>
    </xdr:from>
    <xdr:ext cx="534377" cy="259045"/>
    <xdr:sp macro="" textlink="">
      <xdr:nvSpPr>
        <xdr:cNvPr id="146" name="n_3mainValue【道路】&#10;一人当たり延長">
          <a:extLst>
            <a:ext uri="{FF2B5EF4-FFF2-40B4-BE49-F238E27FC236}">
              <a16:creationId xmlns:a16="http://schemas.microsoft.com/office/drawing/2014/main" id="{9F0C8525-B451-429A-875E-A2970DAF8AEE}"/>
            </a:ext>
          </a:extLst>
        </xdr:cNvPr>
        <xdr:cNvSpPr txBox="1"/>
      </xdr:nvSpPr>
      <xdr:spPr>
        <a:xfrm>
          <a:off x="7594111" y="68755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69.215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40</xdr:row>
      <xdr:rowOff>30874</xdr:rowOff>
    </xdr:from>
    <xdr:ext cx="534377" cy="259045"/>
    <xdr:sp macro="" textlink="">
      <xdr:nvSpPr>
        <xdr:cNvPr id="147" name="n_4mainValue【道路】&#10;一人当たり延長">
          <a:extLst>
            <a:ext uri="{FF2B5EF4-FFF2-40B4-BE49-F238E27FC236}">
              <a16:creationId xmlns:a16="http://schemas.microsoft.com/office/drawing/2014/main" id="{87EBB8DE-22D1-453C-BC76-1148A49DFB99}"/>
            </a:ext>
          </a:extLst>
        </xdr:cNvPr>
        <xdr:cNvSpPr txBox="1"/>
      </xdr:nvSpPr>
      <xdr:spPr>
        <a:xfrm>
          <a:off x="6705111" y="68888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58.703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8" name="正方形/長方形 147">
          <a:extLst>
            <a:ext uri="{FF2B5EF4-FFF2-40B4-BE49-F238E27FC236}">
              <a16:creationId xmlns:a16="http://schemas.microsoft.com/office/drawing/2014/main" id="{377FAD57-D225-4272-8833-7D18AB9CF78E}"/>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9" name="正方形/長方形 148">
          <a:extLst>
            <a:ext uri="{FF2B5EF4-FFF2-40B4-BE49-F238E27FC236}">
              <a16:creationId xmlns:a16="http://schemas.microsoft.com/office/drawing/2014/main" id="{ED30AF0D-ABBE-4ACE-9444-9F66D37129D6}"/>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0" name="正方形/長方形 149">
          <a:extLst>
            <a:ext uri="{FF2B5EF4-FFF2-40B4-BE49-F238E27FC236}">
              <a16:creationId xmlns:a16="http://schemas.microsoft.com/office/drawing/2014/main" id="{C30788CC-EB52-4B72-B266-D677C0A20F5D}"/>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1" name="正方形/長方形 150">
          <a:extLst>
            <a:ext uri="{FF2B5EF4-FFF2-40B4-BE49-F238E27FC236}">
              <a16:creationId xmlns:a16="http://schemas.microsoft.com/office/drawing/2014/main" id="{548027B7-C889-440C-B655-DD6D9360DD3E}"/>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2" name="正方形/長方形 151">
          <a:extLst>
            <a:ext uri="{FF2B5EF4-FFF2-40B4-BE49-F238E27FC236}">
              <a16:creationId xmlns:a16="http://schemas.microsoft.com/office/drawing/2014/main" id="{D625F4F8-0848-4138-9D4B-8672E8B86FE4}"/>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3" name="正方形/長方形 152">
          <a:extLst>
            <a:ext uri="{FF2B5EF4-FFF2-40B4-BE49-F238E27FC236}">
              <a16:creationId xmlns:a16="http://schemas.microsoft.com/office/drawing/2014/main" id="{1AB83A3A-664F-4672-8785-B57AABC81B18}"/>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4" name="正方形/長方形 153">
          <a:extLst>
            <a:ext uri="{FF2B5EF4-FFF2-40B4-BE49-F238E27FC236}">
              <a16:creationId xmlns:a16="http://schemas.microsoft.com/office/drawing/2014/main" id="{79C5CBAC-F153-47E5-BE71-BA60BFCF1787}"/>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5" name="正方形/長方形 154">
          <a:extLst>
            <a:ext uri="{FF2B5EF4-FFF2-40B4-BE49-F238E27FC236}">
              <a16:creationId xmlns:a16="http://schemas.microsoft.com/office/drawing/2014/main" id="{54E90F6F-99C9-4E02-A884-4538EB7735A9}"/>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6" name="テキスト ボックス 155">
          <a:extLst>
            <a:ext uri="{FF2B5EF4-FFF2-40B4-BE49-F238E27FC236}">
              <a16:creationId xmlns:a16="http://schemas.microsoft.com/office/drawing/2014/main" id="{A1D66068-70E0-4DD0-91B9-E299B02A2988}"/>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7" name="直線コネクタ 156">
          <a:extLst>
            <a:ext uri="{FF2B5EF4-FFF2-40B4-BE49-F238E27FC236}">
              <a16:creationId xmlns:a16="http://schemas.microsoft.com/office/drawing/2014/main" id="{0659D1AA-DED7-463C-A2C3-87E4CC66F439}"/>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8" name="テキスト ボックス 157">
          <a:extLst>
            <a:ext uri="{FF2B5EF4-FFF2-40B4-BE49-F238E27FC236}">
              <a16:creationId xmlns:a16="http://schemas.microsoft.com/office/drawing/2014/main" id="{93BCDB9D-03A6-43EB-A6C1-2B34CB3C066D}"/>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59" name="直線コネクタ 158">
          <a:extLst>
            <a:ext uri="{FF2B5EF4-FFF2-40B4-BE49-F238E27FC236}">
              <a16:creationId xmlns:a16="http://schemas.microsoft.com/office/drawing/2014/main" id="{EC1124D7-9362-4121-A587-2BA0BA1F7750}"/>
            </a:ext>
          </a:extLst>
        </xdr:cNvPr>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60" name="テキスト ボックス 159">
          <a:extLst>
            <a:ext uri="{FF2B5EF4-FFF2-40B4-BE49-F238E27FC236}">
              <a16:creationId xmlns:a16="http://schemas.microsoft.com/office/drawing/2014/main" id="{E15AC4EE-F71B-4759-A4DD-9D3DAD3674C3}"/>
            </a:ext>
          </a:extLst>
        </xdr:cNvPr>
        <xdr:cNvSpPr txBox="1"/>
      </xdr:nvSpPr>
      <xdr:spPr>
        <a:xfrm>
          <a:off x="294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61" name="直線コネクタ 160">
          <a:extLst>
            <a:ext uri="{FF2B5EF4-FFF2-40B4-BE49-F238E27FC236}">
              <a16:creationId xmlns:a16="http://schemas.microsoft.com/office/drawing/2014/main" id="{FE3DAFEF-49FE-46D9-8F1E-712BB80269F8}"/>
            </a:ext>
          </a:extLst>
        </xdr:cNvPr>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2" name="テキスト ボックス 161">
          <a:extLst>
            <a:ext uri="{FF2B5EF4-FFF2-40B4-BE49-F238E27FC236}">
              <a16:creationId xmlns:a16="http://schemas.microsoft.com/office/drawing/2014/main" id="{15595B0A-7782-41DF-B34B-9AA6DDC9180C}"/>
            </a:ext>
          </a:extLst>
        </xdr:cNvPr>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3" name="直線コネクタ 162">
          <a:extLst>
            <a:ext uri="{FF2B5EF4-FFF2-40B4-BE49-F238E27FC236}">
              <a16:creationId xmlns:a16="http://schemas.microsoft.com/office/drawing/2014/main" id="{2039170E-CECD-4A88-9061-78C637EAB73D}"/>
            </a:ext>
          </a:extLst>
        </xdr:cNvPr>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4" name="テキスト ボックス 163">
          <a:extLst>
            <a:ext uri="{FF2B5EF4-FFF2-40B4-BE49-F238E27FC236}">
              <a16:creationId xmlns:a16="http://schemas.microsoft.com/office/drawing/2014/main" id="{139A7DC3-50B8-467B-A9DC-FBE65A95AFEA}"/>
            </a:ext>
          </a:extLst>
        </xdr:cNvPr>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5" name="直線コネクタ 164">
          <a:extLst>
            <a:ext uri="{FF2B5EF4-FFF2-40B4-BE49-F238E27FC236}">
              <a16:creationId xmlns:a16="http://schemas.microsoft.com/office/drawing/2014/main" id="{707C1C51-1EEF-454B-845C-5D7E6EAAAD94}"/>
            </a:ext>
          </a:extLst>
        </xdr:cNvPr>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6" name="テキスト ボックス 165">
          <a:extLst>
            <a:ext uri="{FF2B5EF4-FFF2-40B4-BE49-F238E27FC236}">
              <a16:creationId xmlns:a16="http://schemas.microsoft.com/office/drawing/2014/main" id="{43E1F581-1AF7-437A-B2BC-7E176289CFCA}"/>
            </a:ext>
          </a:extLst>
        </xdr:cNvPr>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7" name="直線コネクタ 166">
          <a:extLst>
            <a:ext uri="{FF2B5EF4-FFF2-40B4-BE49-F238E27FC236}">
              <a16:creationId xmlns:a16="http://schemas.microsoft.com/office/drawing/2014/main" id="{5D8E8DD8-B58B-4EB7-BD90-F88BBB2529A4}"/>
            </a:ext>
          </a:extLst>
        </xdr:cNvPr>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68" name="テキスト ボックス 167">
          <a:extLst>
            <a:ext uri="{FF2B5EF4-FFF2-40B4-BE49-F238E27FC236}">
              <a16:creationId xmlns:a16="http://schemas.microsoft.com/office/drawing/2014/main" id="{A5B5CFEF-BCC0-471A-B2E4-FC93198D81E5}"/>
            </a:ext>
          </a:extLst>
        </xdr:cNvPr>
        <xdr:cNvSpPr txBox="1"/>
      </xdr:nvSpPr>
      <xdr:spPr>
        <a:xfrm>
          <a:off x="358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9" name="直線コネクタ 168">
          <a:extLst>
            <a:ext uri="{FF2B5EF4-FFF2-40B4-BE49-F238E27FC236}">
              <a16:creationId xmlns:a16="http://schemas.microsoft.com/office/drawing/2014/main" id="{E9347DF7-358E-4483-B5FF-DEA967AA622A}"/>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70" name="テキスト ボックス 169">
          <a:extLst>
            <a:ext uri="{FF2B5EF4-FFF2-40B4-BE49-F238E27FC236}">
              <a16:creationId xmlns:a16="http://schemas.microsoft.com/office/drawing/2014/main" id="{64B70892-6613-4DDE-9A9A-AC6525E2543F}"/>
            </a:ext>
          </a:extLst>
        </xdr:cNvPr>
        <xdr:cNvSpPr txBox="1"/>
      </xdr:nvSpPr>
      <xdr:spPr>
        <a:xfrm>
          <a:off x="423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1" name="【橋りょう・トンネル】&#10;有形固定資産減価償却率グラフ枠">
          <a:extLst>
            <a:ext uri="{FF2B5EF4-FFF2-40B4-BE49-F238E27FC236}">
              <a16:creationId xmlns:a16="http://schemas.microsoft.com/office/drawing/2014/main" id="{2F15D65A-7E57-4A98-987C-C7899894477B}"/>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32385</xdr:rowOff>
    </xdr:from>
    <xdr:to>
      <xdr:col>24</xdr:col>
      <xdr:colOff>62865</xdr:colOff>
      <xdr:row>64</xdr:row>
      <xdr:rowOff>28575</xdr:rowOff>
    </xdr:to>
    <xdr:cxnSp macro="">
      <xdr:nvCxnSpPr>
        <xdr:cNvPr id="172" name="直線コネクタ 171">
          <a:extLst>
            <a:ext uri="{FF2B5EF4-FFF2-40B4-BE49-F238E27FC236}">
              <a16:creationId xmlns:a16="http://schemas.microsoft.com/office/drawing/2014/main" id="{52C4D480-6AB6-467D-B435-E1F093BE3BBA}"/>
            </a:ext>
          </a:extLst>
        </xdr:cNvPr>
        <xdr:cNvCxnSpPr/>
      </xdr:nvCxnSpPr>
      <xdr:spPr>
        <a:xfrm flipV="1">
          <a:off x="4634865" y="9633585"/>
          <a:ext cx="0" cy="13677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32402</xdr:rowOff>
    </xdr:from>
    <xdr:ext cx="405111" cy="259045"/>
    <xdr:sp macro="" textlink="">
      <xdr:nvSpPr>
        <xdr:cNvPr id="173" name="【橋りょう・トンネル】&#10;有形固定資産減価償却率最小値テキスト">
          <a:extLst>
            <a:ext uri="{FF2B5EF4-FFF2-40B4-BE49-F238E27FC236}">
              <a16:creationId xmlns:a16="http://schemas.microsoft.com/office/drawing/2014/main" id="{1E3DF32E-2296-4D6A-A1AB-4FFD13C9833E}"/>
            </a:ext>
          </a:extLst>
        </xdr:cNvPr>
        <xdr:cNvSpPr txBox="1"/>
      </xdr:nvSpPr>
      <xdr:spPr>
        <a:xfrm>
          <a:off x="4673600" y="110052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28575</xdr:rowOff>
    </xdr:from>
    <xdr:to>
      <xdr:col>24</xdr:col>
      <xdr:colOff>152400</xdr:colOff>
      <xdr:row>64</xdr:row>
      <xdr:rowOff>28575</xdr:rowOff>
    </xdr:to>
    <xdr:cxnSp macro="">
      <xdr:nvCxnSpPr>
        <xdr:cNvPr id="174" name="直線コネクタ 173">
          <a:extLst>
            <a:ext uri="{FF2B5EF4-FFF2-40B4-BE49-F238E27FC236}">
              <a16:creationId xmlns:a16="http://schemas.microsoft.com/office/drawing/2014/main" id="{DB1BD696-7FA0-49D7-BFEE-621729FD94AA}"/>
            </a:ext>
          </a:extLst>
        </xdr:cNvPr>
        <xdr:cNvCxnSpPr/>
      </xdr:nvCxnSpPr>
      <xdr:spPr>
        <a:xfrm>
          <a:off x="4546600" y="110013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150512</xdr:rowOff>
    </xdr:from>
    <xdr:ext cx="405111" cy="259045"/>
    <xdr:sp macro="" textlink="">
      <xdr:nvSpPr>
        <xdr:cNvPr id="175" name="【橋りょう・トンネル】&#10;有形固定資産減価償却率最大値テキスト">
          <a:extLst>
            <a:ext uri="{FF2B5EF4-FFF2-40B4-BE49-F238E27FC236}">
              <a16:creationId xmlns:a16="http://schemas.microsoft.com/office/drawing/2014/main" id="{CC25233B-FE21-4FE5-A39C-69CB43C53CA2}"/>
            </a:ext>
          </a:extLst>
        </xdr:cNvPr>
        <xdr:cNvSpPr txBox="1"/>
      </xdr:nvSpPr>
      <xdr:spPr>
        <a:xfrm>
          <a:off x="4673600" y="94088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32385</xdr:rowOff>
    </xdr:from>
    <xdr:to>
      <xdr:col>24</xdr:col>
      <xdr:colOff>152400</xdr:colOff>
      <xdr:row>56</xdr:row>
      <xdr:rowOff>32385</xdr:rowOff>
    </xdr:to>
    <xdr:cxnSp macro="">
      <xdr:nvCxnSpPr>
        <xdr:cNvPr id="176" name="直線コネクタ 175">
          <a:extLst>
            <a:ext uri="{FF2B5EF4-FFF2-40B4-BE49-F238E27FC236}">
              <a16:creationId xmlns:a16="http://schemas.microsoft.com/office/drawing/2014/main" id="{DB368B5E-1DEB-4D2E-AB20-7C9E3C785052}"/>
            </a:ext>
          </a:extLst>
        </xdr:cNvPr>
        <xdr:cNvCxnSpPr/>
      </xdr:nvCxnSpPr>
      <xdr:spPr>
        <a:xfrm>
          <a:off x="4546600" y="96335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31132</xdr:rowOff>
    </xdr:from>
    <xdr:ext cx="405111" cy="259045"/>
    <xdr:sp macro="" textlink="">
      <xdr:nvSpPr>
        <xdr:cNvPr id="177" name="【橋りょう・トンネル】&#10;有形固定資産減価償却率平均値テキスト">
          <a:extLst>
            <a:ext uri="{FF2B5EF4-FFF2-40B4-BE49-F238E27FC236}">
              <a16:creationId xmlns:a16="http://schemas.microsoft.com/office/drawing/2014/main" id="{68820233-FE63-4154-9BE9-17AEADF1B4E0}"/>
            </a:ext>
          </a:extLst>
        </xdr:cNvPr>
        <xdr:cNvSpPr txBox="1"/>
      </xdr:nvSpPr>
      <xdr:spPr>
        <a:xfrm>
          <a:off x="4673600" y="1014668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8255</xdr:rowOff>
    </xdr:from>
    <xdr:to>
      <xdr:col>24</xdr:col>
      <xdr:colOff>114300</xdr:colOff>
      <xdr:row>60</xdr:row>
      <xdr:rowOff>109855</xdr:rowOff>
    </xdr:to>
    <xdr:sp macro="" textlink="">
      <xdr:nvSpPr>
        <xdr:cNvPr id="178" name="フローチャート: 判断 177">
          <a:extLst>
            <a:ext uri="{FF2B5EF4-FFF2-40B4-BE49-F238E27FC236}">
              <a16:creationId xmlns:a16="http://schemas.microsoft.com/office/drawing/2014/main" id="{3B57E3E5-BD41-41E6-AA5A-598BE9563A7E}"/>
            </a:ext>
          </a:extLst>
        </xdr:cNvPr>
        <xdr:cNvSpPr/>
      </xdr:nvSpPr>
      <xdr:spPr>
        <a:xfrm>
          <a:off x="4584700" y="102952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59</xdr:row>
      <xdr:rowOff>156845</xdr:rowOff>
    </xdr:from>
    <xdr:to>
      <xdr:col>20</xdr:col>
      <xdr:colOff>38100</xdr:colOff>
      <xdr:row>60</xdr:row>
      <xdr:rowOff>86995</xdr:rowOff>
    </xdr:to>
    <xdr:sp macro="" textlink="">
      <xdr:nvSpPr>
        <xdr:cNvPr id="179" name="フローチャート: 判断 178">
          <a:extLst>
            <a:ext uri="{FF2B5EF4-FFF2-40B4-BE49-F238E27FC236}">
              <a16:creationId xmlns:a16="http://schemas.microsoft.com/office/drawing/2014/main" id="{351A8D2B-7F13-486E-AF74-EE5D4CA83602}"/>
            </a:ext>
          </a:extLst>
        </xdr:cNvPr>
        <xdr:cNvSpPr/>
      </xdr:nvSpPr>
      <xdr:spPr>
        <a:xfrm>
          <a:off x="3746500" y="10272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59</xdr:row>
      <xdr:rowOff>130175</xdr:rowOff>
    </xdr:from>
    <xdr:to>
      <xdr:col>15</xdr:col>
      <xdr:colOff>101600</xdr:colOff>
      <xdr:row>60</xdr:row>
      <xdr:rowOff>60325</xdr:rowOff>
    </xdr:to>
    <xdr:sp macro="" textlink="">
      <xdr:nvSpPr>
        <xdr:cNvPr id="180" name="フローチャート: 判断 179">
          <a:extLst>
            <a:ext uri="{FF2B5EF4-FFF2-40B4-BE49-F238E27FC236}">
              <a16:creationId xmlns:a16="http://schemas.microsoft.com/office/drawing/2014/main" id="{127CFDAE-A835-43CB-86F9-006026402A38}"/>
            </a:ext>
          </a:extLst>
        </xdr:cNvPr>
        <xdr:cNvSpPr/>
      </xdr:nvSpPr>
      <xdr:spPr>
        <a:xfrm>
          <a:off x="2857500" y="102457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59</xdr:row>
      <xdr:rowOff>113030</xdr:rowOff>
    </xdr:from>
    <xdr:to>
      <xdr:col>10</xdr:col>
      <xdr:colOff>165100</xdr:colOff>
      <xdr:row>60</xdr:row>
      <xdr:rowOff>43180</xdr:rowOff>
    </xdr:to>
    <xdr:sp macro="" textlink="">
      <xdr:nvSpPr>
        <xdr:cNvPr id="181" name="フローチャート: 判断 180">
          <a:extLst>
            <a:ext uri="{FF2B5EF4-FFF2-40B4-BE49-F238E27FC236}">
              <a16:creationId xmlns:a16="http://schemas.microsoft.com/office/drawing/2014/main" id="{04D70DA1-5EDE-45B9-B2E4-2C609CFD2892}"/>
            </a:ext>
          </a:extLst>
        </xdr:cNvPr>
        <xdr:cNvSpPr/>
      </xdr:nvSpPr>
      <xdr:spPr>
        <a:xfrm>
          <a:off x="1968500" y="10228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59</xdr:row>
      <xdr:rowOff>95885</xdr:rowOff>
    </xdr:from>
    <xdr:to>
      <xdr:col>6</xdr:col>
      <xdr:colOff>38100</xdr:colOff>
      <xdr:row>60</xdr:row>
      <xdr:rowOff>26035</xdr:rowOff>
    </xdr:to>
    <xdr:sp macro="" textlink="">
      <xdr:nvSpPr>
        <xdr:cNvPr id="182" name="フローチャート: 判断 181">
          <a:extLst>
            <a:ext uri="{FF2B5EF4-FFF2-40B4-BE49-F238E27FC236}">
              <a16:creationId xmlns:a16="http://schemas.microsoft.com/office/drawing/2014/main" id="{70665DB9-95D7-4340-A575-AC643FCE72EE}"/>
            </a:ext>
          </a:extLst>
        </xdr:cNvPr>
        <xdr:cNvSpPr/>
      </xdr:nvSpPr>
      <xdr:spPr>
        <a:xfrm>
          <a:off x="1079500" y="102114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044F88E1-C0FC-4546-A576-3258FE7904FD}"/>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C1ED23D4-C36B-494B-A948-313D861DE2AC}"/>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8096AB26-E498-4829-A17D-A6B2D8FA8014}"/>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6A98100D-071D-47DF-8AFA-6F02646BEF3C}"/>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DA260894-484D-491C-9919-10FBE09BA690}"/>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13970</xdr:rowOff>
    </xdr:from>
    <xdr:to>
      <xdr:col>24</xdr:col>
      <xdr:colOff>114300</xdr:colOff>
      <xdr:row>60</xdr:row>
      <xdr:rowOff>115570</xdr:rowOff>
    </xdr:to>
    <xdr:sp macro="" textlink="">
      <xdr:nvSpPr>
        <xdr:cNvPr id="188" name="楕円 187">
          <a:extLst>
            <a:ext uri="{FF2B5EF4-FFF2-40B4-BE49-F238E27FC236}">
              <a16:creationId xmlns:a16="http://schemas.microsoft.com/office/drawing/2014/main" id="{7CCD5640-A762-4D03-904F-C6F0D2C13CEA}"/>
            </a:ext>
          </a:extLst>
        </xdr:cNvPr>
        <xdr:cNvSpPr/>
      </xdr:nvSpPr>
      <xdr:spPr>
        <a:xfrm>
          <a:off x="4584700" y="10300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59</xdr:row>
      <xdr:rowOff>163847</xdr:rowOff>
    </xdr:from>
    <xdr:ext cx="405111" cy="259045"/>
    <xdr:sp macro="" textlink="">
      <xdr:nvSpPr>
        <xdr:cNvPr id="189" name="【橋りょう・トンネル】&#10;有形固定資産減価償却率該当値テキスト">
          <a:extLst>
            <a:ext uri="{FF2B5EF4-FFF2-40B4-BE49-F238E27FC236}">
              <a16:creationId xmlns:a16="http://schemas.microsoft.com/office/drawing/2014/main" id="{89D06F29-3178-431F-B71A-C0C7C87DFF46}"/>
            </a:ext>
          </a:extLst>
        </xdr:cNvPr>
        <xdr:cNvSpPr txBox="1"/>
      </xdr:nvSpPr>
      <xdr:spPr>
        <a:xfrm>
          <a:off x="4673600" y="102793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60</xdr:row>
      <xdr:rowOff>27305</xdr:rowOff>
    </xdr:from>
    <xdr:to>
      <xdr:col>20</xdr:col>
      <xdr:colOff>38100</xdr:colOff>
      <xdr:row>60</xdr:row>
      <xdr:rowOff>128905</xdr:rowOff>
    </xdr:to>
    <xdr:sp macro="" textlink="">
      <xdr:nvSpPr>
        <xdr:cNvPr id="190" name="楕円 189">
          <a:extLst>
            <a:ext uri="{FF2B5EF4-FFF2-40B4-BE49-F238E27FC236}">
              <a16:creationId xmlns:a16="http://schemas.microsoft.com/office/drawing/2014/main" id="{5176EC98-2E27-4B7C-AADB-B32CB696DBC9}"/>
            </a:ext>
          </a:extLst>
        </xdr:cNvPr>
        <xdr:cNvSpPr/>
      </xdr:nvSpPr>
      <xdr:spPr>
        <a:xfrm>
          <a:off x="3746500" y="103143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60</xdr:row>
      <xdr:rowOff>64770</xdr:rowOff>
    </xdr:from>
    <xdr:to>
      <xdr:col>24</xdr:col>
      <xdr:colOff>63500</xdr:colOff>
      <xdr:row>60</xdr:row>
      <xdr:rowOff>78105</xdr:rowOff>
    </xdr:to>
    <xdr:cxnSp macro="">
      <xdr:nvCxnSpPr>
        <xdr:cNvPr id="191" name="直線コネクタ 190">
          <a:extLst>
            <a:ext uri="{FF2B5EF4-FFF2-40B4-BE49-F238E27FC236}">
              <a16:creationId xmlns:a16="http://schemas.microsoft.com/office/drawing/2014/main" id="{CCEBBED3-045C-48A3-8C3D-AC086BD3B4C5}"/>
            </a:ext>
          </a:extLst>
        </xdr:cNvPr>
        <xdr:cNvCxnSpPr/>
      </xdr:nvCxnSpPr>
      <xdr:spPr>
        <a:xfrm flipV="1">
          <a:off x="3797300" y="10351770"/>
          <a:ext cx="838200" cy="133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60</xdr:row>
      <xdr:rowOff>12065</xdr:rowOff>
    </xdr:from>
    <xdr:to>
      <xdr:col>15</xdr:col>
      <xdr:colOff>101600</xdr:colOff>
      <xdr:row>60</xdr:row>
      <xdr:rowOff>113665</xdr:rowOff>
    </xdr:to>
    <xdr:sp macro="" textlink="">
      <xdr:nvSpPr>
        <xdr:cNvPr id="192" name="楕円 191">
          <a:extLst>
            <a:ext uri="{FF2B5EF4-FFF2-40B4-BE49-F238E27FC236}">
              <a16:creationId xmlns:a16="http://schemas.microsoft.com/office/drawing/2014/main" id="{7040F36B-17C9-472D-AF9B-F7CA56E705CA}"/>
            </a:ext>
          </a:extLst>
        </xdr:cNvPr>
        <xdr:cNvSpPr/>
      </xdr:nvSpPr>
      <xdr:spPr>
        <a:xfrm>
          <a:off x="2857500" y="102990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60</xdr:row>
      <xdr:rowOff>62865</xdr:rowOff>
    </xdr:from>
    <xdr:to>
      <xdr:col>19</xdr:col>
      <xdr:colOff>177800</xdr:colOff>
      <xdr:row>60</xdr:row>
      <xdr:rowOff>78105</xdr:rowOff>
    </xdr:to>
    <xdr:cxnSp macro="">
      <xdr:nvCxnSpPr>
        <xdr:cNvPr id="193" name="直線コネクタ 192">
          <a:extLst>
            <a:ext uri="{FF2B5EF4-FFF2-40B4-BE49-F238E27FC236}">
              <a16:creationId xmlns:a16="http://schemas.microsoft.com/office/drawing/2014/main" id="{EF32D828-7E71-4145-A58B-142E64C99E3C}"/>
            </a:ext>
          </a:extLst>
        </xdr:cNvPr>
        <xdr:cNvCxnSpPr/>
      </xdr:nvCxnSpPr>
      <xdr:spPr>
        <a:xfrm>
          <a:off x="2908300" y="10349865"/>
          <a:ext cx="889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59</xdr:row>
      <xdr:rowOff>151130</xdr:rowOff>
    </xdr:from>
    <xdr:to>
      <xdr:col>10</xdr:col>
      <xdr:colOff>165100</xdr:colOff>
      <xdr:row>60</xdr:row>
      <xdr:rowOff>81280</xdr:rowOff>
    </xdr:to>
    <xdr:sp macro="" textlink="">
      <xdr:nvSpPr>
        <xdr:cNvPr id="194" name="楕円 193">
          <a:extLst>
            <a:ext uri="{FF2B5EF4-FFF2-40B4-BE49-F238E27FC236}">
              <a16:creationId xmlns:a16="http://schemas.microsoft.com/office/drawing/2014/main" id="{13B3BE0F-2ED3-406B-8E2A-DBD5BA0F91B6}"/>
            </a:ext>
          </a:extLst>
        </xdr:cNvPr>
        <xdr:cNvSpPr/>
      </xdr:nvSpPr>
      <xdr:spPr>
        <a:xfrm>
          <a:off x="1968500" y="10266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60</xdr:row>
      <xdr:rowOff>30480</xdr:rowOff>
    </xdr:from>
    <xdr:to>
      <xdr:col>15</xdr:col>
      <xdr:colOff>50800</xdr:colOff>
      <xdr:row>60</xdr:row>
      <xdr:rowOff>62865</xdr:rowOff>
    </xdr:to>
    <xdr:cxnSp macro="">
      <xdr:nvCxnSpPr>
        <xdr:cNvPr id="195" name="直線コネクタ 194">
          <a:extLst>
            <a:ext uri="{FF2B5EF4-FFF2-40B4-BE49-F238E27FC236}">
              <a16:creationId xmlns:a16="http://schemas.microsoft.com/office/drawing/2014/main" id="{E96EF35C-8FB1-4E92-8ADA-C247052823F5}"/>
            </a:ext>
          </a:extLst>
        </xdr:cNvPr>
        <xdr:cNvCxnSpPr/>
      </xdr:nvCxnSpPr>
      <xdr:spPr>
        <a:xfrm>
          <a:off x="2019300" y="10317480"/>
          <a:ext cx="88900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59</xdr:row>
      <xdr:rowOff>153035</xdr:rowOff>
    </xdr:from>
    <xdr:to>
      <xdr:col>6</xdr:col>
      <xdr:colOff>38100</xdr:colOff>
      <xdr:row>60</xdr:row>
      <xdr:rowOff>83185</xdr:rowOff>
    </xdr:to>
    <xdr:sp macro="" textlink="">
      <xdr:nvSpPr>
        <xdr:cNvPr id="196" name="楕円 195">
          <a:extLst>
            <a:ext uri="{FF2B5EF4-FFF2-40B4-BE49-F238E27FC236}">
              <a16:creationId xmlns:a16="http://schemas.microsoft.com/office/drawing/2014/main" id="{3172FB21-5847-41B8-B32D-A131F4D26219}"/>
            </a:ext>
          </a:extLst>
        </xdr:cNvPr>
        <xdr:cNvSpPr/>
      </xdr:nvSpPr>
      <xdr:spPr>
        <a:xfrm>
          <a:off x="1079500" y="10268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60</xdr:row>
      <xdr:rowOff>30480</xdr:rowOff>
    </xdr:from>
    <xdr:to>
      <xdr:col>10</xdr:col>
      <xdr:colOff>114300</xdr:colOff>
      <xdr:row>60</xdr:row>
      <xdr:rowOff>32385</xdr:rowOff>
    </xdr:to>
    <xdr:cxnSp macro="">
      <xdr:nvCxnSpPr>
        <xdr:cNvPr id="197" name="直線コネクタ 196">
          <a:extLst>
            <a:ext uri="{FF2B5EF4-FFF2-40B4-BE49-F238E27FC236}">
              <a16:creationId xmlns:a16="http://schemas.microsoft.com/office/drawing/2014/main" id="{5321AC0D-044F-413E-87D3-23F97081CAC0}"/>
            </a:ext>
          </a:extLst>
        </xdr:cNvPr>
        <xdr:cNvCxnSpPr/>
      </xdr:nvCxnSpPr>
      <xdr:spPr>
        <a:xfrm flipV="1">
          <a:off x="1130300" y="10317480"/>
          <a:ext cx="8890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58</xdr:row>
      <xdr:rowOff>103522</xdr:rowOff>
    </xdr:from>
    <xdr:ext cx="405111" cy="259045"/>
    <xdr:sp macro="" textlink="">
      <xdr:nvSpPr>
        <xdr:cNvPr id="198" name="n_1aveValue【橋りょう・トンネル】&#10;有形固定資産減価償却率">
          <a:extLst>
            <a:ext uri="{FF2B5EF4-FFF2-40B4-BE49-F238E27FC236}">
              <a16:creationId xmlns:a16="http://schemas.microsoft.com/office/drawing/2014/main" id="{A005D0DC-10AA-4609-914B-69675E8BBF51}"/>
            </a:ext>
          </a:extLst>
        </xdr:cNvPr>
        <xdr:cNvSpPr txBox="1"/>
      </xdr:nvSpPr>
      <xdr:spPr>
        <a:xfrm>
          <a:off x="3582044" y="100476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58</xdr:row>
      <xdr:rowOff>76852</xdr:rowOff>
    </xdr:from>
    <xdr:ext cx="405111" cy="259045"/>
    <xdr:sp macro="" textlink="">
      <xdr:nvSpPr>
        <xdr:cNvPr id="199" name="n_2aveValue【橋りょう・トンネル】&#10;有形固定資産減価償却率">
          <a:extLst>
            <a:ext uri="{FF2B5EF4-FFF2-40B4-BE49-F238E27FC236}">
              <a16:creationId xmlns:a16="http://schemas.microsoft.com/office/drawing/2014/main" id="{5828BBE2-E413-4DD0-BC6A-73DE5A968169}"/>
            </a:ext>
          </a:extLst>
        </xdr:cNvPr>
        <xdr:cNvSpPr txBox="1"/>
      </xdr:nvSpPr>
      <xdr:spPr>
        <a:xfrm>
          <a:off x="2705744" y="100209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59707</xdr:rowOff>
    </xdr:from>
    <xdr:ext cx="405111" cy="259045"/>
    <xdr:sp macro="" textlink="">
      <xdr:nvSpPr>
        <xdr:cNvPr id="200" name="n_3aveValue【橋りょう・トンネル】&#10;有形固定資産減価償却率">
          <a:extLst>
            <a:ext uri="{FF2B5EF4-FFF2-40B4-BE49-F238E27FC236}">
              <a16:creationId xmlns:a16="http://schemas.microsoft.com/office/drawing/2014/main" id="{CF578856-C674-426E-B61C-D7BBA984CEA3}"/>
            </a:ext>
          </a:extLst>
        </xdr:cNvPr>
        <xdr:cNvSpPr txBox="1"/>
      </xdr:nvSpPr>
      <xdr:spPr>
        <a:xfrm>
          <a:off x="1816744" y="100038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42562</xdr:rowOff>
    </xdr:from>
    <xdr:ext cx="405111" cy="259045"/>
    <xdr:sp macro="" textlink="">
      <xdr:nvSpPr>
        <xdr:cNvPr id="201" name="n_4aveValue【橋りょう・トンネル】&#10;有形固定資産減価償却率">
          <a:extLst>
            <a:ext uri="{FF2B5EF4-FFF2-40B4-BE49-F238E27FC236}">
              <a16:creationId xmlns:a16="http://schemas.microsoft.com/office/drawing/2014/main" id="{8A815F31-8AFD-4272-AD6A-EAA8BCB2F071}"/>
            </a:ext>
          </a:extLst>
        </xdr:cNvPr>
        <xdr:cNvSpPr txBox="1"/>
      </xdr:nvSpPr>
      <xdr:spPr>
        <a:xfrm>
          <a:off x="927744" y="99866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60</xdr:row>
      <xdr:rowOff>120032</xdr:rowOff>
    </xdr:from>
    <xdr:ext cx="405111" cy="259045"/>
    <xdr:sp macro="" textlink="">
      <xdr:nvSpPr>
        <xdr:cNvPr id="202" name="n_1mainValue【橋りょう・トンネル】&#10;有形固定資産減価償却率">
          <a:extLst>
            <a:ext uri="{FF2B5EF4-FFF2-40B4-BE49-F238E27FC236}">
              <a16:creationId xmlns:a16="http://schemas.microsoft.com/office/drawing/2014/main" id="{91360D4E-6185-46E9-8D8A-20DB4F894419}"/>
            </a:ext>
          </a:extLst>
        </xdr:cNvPr>
        <xdr:cNvSpPr txBox="1"/>
      </xdr:nvSpPr>
      <xdr:spPr>
        <a:xfrm>
          <a:off x="3582044" y="104070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60</xdr:row>
      <xdr:rowOff>104792</xdr:rowOff>
    </xdr:from>
    <xdr:ext cx="405111" cy="259045"/>
    <xdr:sp macro="" textlink="">
      <xdr:nvSpPr>
        <xdr:cNvPr id="203" name="n_2mainValue【橋りょう・トンネル】&#10;有形固定資産減価償却率">
          <a:extLst>
            <a:ext uri="{FF2B5EF4-FFF2-40B4-BE49-F238E27FC236}">
              <a16:creationId xmlns:a16="http://schemas.microsoft.com/office/drawing/2014/main" id="{B0BAFF34-CA24-4483-9BB7-A542438341EE}"/>
            </a:ext>
          </a:extLst>
        </xdr:cNvPr>
        <xdr:cNvSpPr txBox="1"/>
      </xdr:nvSpPr>
      <xdr:spPr>
        <a:xfrm>
          <a:off x="2705744" y="103917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60</xdr:row>
      <xdr:rowOff>72407</xdr:rowOff>
    </xdr:from>
    <xdr:ext cx="405111" cy="259045"/>
    <xdr:sp macro="" textlink="">
      <xdr:nvSpPr>
        <xdr:cNvPr id="204" name="n_3mainValue【橋りょう・トンネル】&#10;有形固定資産減価償却率">
          <a:extLst>
            <a:ext uri="{FF2B5EF4-FFF2-40B4-BE49-F238E27FC236}">
              <a16:creationId xmlns:a16="http://schemas.microsoft.com/office/drawing/2014/main" id="{DB4CFB52-7FDA-4E1C-A72C-87C36A9C742D}"/>
            </a:ext>
          </a:extLst>
        </xdr:cNvPr>
        <xdr:cNvSpPr txBox="1"/>
      </xdr:nvSpPr>
      <xdr:spPr>
        <a:xfrm>
          <a:off x="1816744" y="103594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60</xdr:row>
      <xdr:rowOff>74312</xdr:rowOff>
    </xdr:from>
    <xdr:ext cx="405111" cy="259045"/>
    <xdr:sp macro="" textlink="">
      <xdr:nvSpPr>
        <xdr:cNvPr id="205" name="n_4mainValue【橋りょう・トンネル】&#10;有形固定資産減価償却率">
          <a:extLst>
            <a:ext uri="{FF2B5EF4-FFF2-40B4-BE49-F238E27FC236}">
              <a16:creationId xmlns:a16="http://schemas.microsoft.com/office/drawing/2014/main" id="{F65A918C-1B70-492D-AA1B-7AB6DC974A39}"/>
            </a:ext>
          </a:extLst>
        </xdr:cNvPr>
        <xdr:cNvSpPr txBox="1"/>
      </xdr:nvSpPr>
      <xdr:spPr>
        <a:xfrm>
          <a:off x="927744" y="103613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6" name="正方形/長方形 205">
          <a:extLst>
            <a:ext uri="{FF2B5EF4-FFF2-40B4-BE49-F238E27FC236}">
              <a16:creationId xmlns:a16="http://schemas.microsoft.com/office/drawing/2014/main" id="{114B6988-82C6-465B-844E-2893DBD2B1DF}"/>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7" name="正方形/長方形 206">
          <a:extLst>
            <a:ext uri="{FF2B5EF4-FFF2-40B4-BE49-F238E27FC236}">
              <a16:creationId xmlns:a16="http://schemas.microsoft.com/office/drawing/2014/main" id="{D39F5EFB-D59B-47D3-88A4-5D6493C8C3CC}"/>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8" name="正方形/長方形 207">
          <a:extLst>
            <a:ext uri="{FF2B5EF4-FFF2-40B4-BE49-F238E27FC236}">
              <a16:creationId xmlns:a16="http://schemas.microsoft.com/office/drawing/2014/main" id="{3421ED89-CE6E-4CC4-AC00-0EBA0D5CEEEF}"/>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9" name="正方形/長方形 208">
          <a:extLst>
            <a:ext uri="{FF2B5EF4-FFF2-40B4-BE49-F238E27FC236}">
              <a16:creationId xmlns:a16="http://schemas.microsoft.com/office/drawing/2014/main" id="{85807B03-7ADF-4569-A31E-5E2AD0D30BA3}"/>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0" name="正方形/長方形 209">
          <a:extLst>
            <a:ext uri="{FF2B5EF4-FFF2-40B4-BE49-F238E27FC236}">
              <a16:creationId xmlns:a16="http://schemas.microsoft.com/office/drawing/2014/main" id="{CE038A09-DCFA-43C7-B898-E872DB782EB4}"/>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1" name="正方形/長方形 210">
          <a:extLst>
            <a:ext uri="{FF2B5EF4-FFF2-40B4-BE49-F238E27FC236}">
              <a16:creationId xmlns:a16="http://schemas.microsoft.com/office/drawing/2014/main" id="{D26211DE-757C-42CE-A9B5-417F656C1B50}"/>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2" name="正方形/長方形 211">
          <a:extLst>
            <a:ext uri="{FF2B5EF4-FFF2-40B4-BE49-F238E27FC236}">
              <a16:creationId xmlns:a16="http://schemas.microsoft.com/office/drawing/2014/main" id="{C3D99F58-E6ED-45C0-97E2-8330821746ED}"/>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117,971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3" name="正方形/長方形 212">
          <a:extLst>
            <a:ext uri="{FF2B5EF4-FFF2-40B4-BE49-F238E27FC236}">
              <a16:creationId xmlns:a16="http://schemas.microsoft.com/office/drawing/2014/main" id="{BFD82EAB-687C-4080-B137-BA9467BAC7CC}"/>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4" name="テキスト ボックス 213">
          <a:extLst>
            <a:ext uri="{FF2B5EF4-FFF2-40B4-BE49-F238E27FC236}">
              <a16:creationId xmlns:a16="http://schemas.microsoft.com/office/drawing/2014/main" id="{BB9FC1EC-3CF1-406E-B1F8-C6B8FB4E4FC8}"/>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5" name="直線コネクタ 214">
          <a:extLst>
            <a:ext uri="{FF2B5EF4-FFF2-40B4-BE49-F238E27FC236}">
              <a16:creationId xmlns:a16="http://schemas.microsoft.com/office/drawing/2014/main" id="{E4841DB9-A85F-475A-B116-E0E805073369}"/>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0</xdr:rowOff>
    </xdr:from>
    <xdr:to>
      <xdr:col>59</xdr:col>
      <xdr:colOff>50800</xdr:colOff>
      <xdr:row>64</xdr:row>
      <xdr:rowOff>0</xdr:rowOff>
    </xdr:to>
    <xdr:cxnSp macro="">
      <xdr:nvCxnSpPr>
        <xdr:cNvPr id="216" name="直線コネクタ 215">
          <a:extLst>
            <a:ext uri="{FF2B5EF4-FFF2-40B4-BE49-F238E27FC236}">
              <a16:creationId xmlns:a16="http://schemas.microsoft.com/office/drawing/2014/main" id="{26003D74-D777-4E5B-86E9-987932D32BE4}"/>
            </a:ext>
          </a:extLst>
        </xdr:cNvPr>
        <xdr:cNvCxnSpPr/>
      </xdr:nvCxnSpPr>
      <xdr:spPr>
        <a:xfrm>
          <a:off x="6604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29227</xdr:rowOff>
    </xdr:from>
    <xdr:ext cx="248786" cy="259045"/>
    <xdr:sp macro="" textlink="">
      <xdr:nvSpPr>
        <xdr:cNvPr id="217" name="テキスト ボックス 216">
          <a:extLst>
            <a:ext uri="{FF2B5EF4-FFF2-40B4-BE49-F238E27FC236}">
              <a16:creationId xmlns:a16="http://schemas.microsoft.com/office/drawing/2014/main" id="{3D664EA5-5C56-42FE-8179-63E4C31D3CFE}"/>
            </a:ext>
          </a:extLst>
        </xdr:cNvPr>
        <xdr:cNvSpPr txBox="1"/>
      </xdr:nvSpPr>
      <xdr:spPr>
        <a:xfrm>
          <a:off x="6355214" y="1083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57150</xdr:rowOff>
    </xdr:from>
    <xdr:to>
      <xdr:col>59</xdr:col>
      <xdr:colOff>50800</xdr:colOff>
      <xdr:row>61</xdr:row>
      <xdr:rowOff>57150</xdr:rowOff>
    </xdr:to>
    <xdr:cxnSp macro="">
      <xdr:nvCxnSpPr>
        <xdr:cNvPr id="218" name="直線コネクタ 217">
          <a:extLst>
            <a:ext uri="{FF2B5EF4-FFF2-40B4-BE49-F238E27FC236}">
              <a16:creationId xmlns:a16="http://schemas.microsoft.com/office/drawing/2014/main" id="{C1F449E3-DDE9-4027-8281-296961C7EB43}"/>
            </a:ext>
          </a:extLst>
        </xdr:cNvPr>
        <xdr:cNvCxnSpPr/>
      </xdr:nvCxnSpPr>
      <xdr:spPr>
        <a:xfrm>
          <a:off x="6604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60</xdr:row>
      <xdr:rowOff>86377</xdr:rowOff>
    </xdr:from>
    <xdr:ext cx="685572" cy="259045"/>
    <xdr:sp macro="" textlink="">
      <xdr:nvSpPr>
        <xdr:cNvPr id="219" name="テキスト ボックス 218">
          <a:extLst>
            <a:ext uri="{FF2B5EF4-FFF2-40B4-BE49-F238E27FC236}">
              <a16:creationId xmlns:a16="http://schemas.microsoft.com/office/drawing/2014/main" id="{EFAF5375-90DA-4533-A0A3-208CFE91050C}"/>
            </a:ext>
          </a:extLst>
        </xdr:cNvPr>
        <xdr:cNvSpPr txBox="1"/>
      </xdr:nvSpPr>
      <xdr:spPr>
        <a:xfrm>
          <a:off x="5918428" y="10373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58</xdr:row>
      <xdr:rowOff>114300</xdr:rowOff>
    </xdr:from>
    <xdr:to>
      <xdr:col>59</xdr:col>
      <xdr:colOff>50800</xdr:colOff>
      <xdr:row>58</xdr:row>
      <xdr:rowOff>114300</xdr:rowOff>
    </xdr:to>
    <xdr:cxnSp macro="">
      <xdr:nvCxnSpPr>
        <xdr:cNvPr id="220" name="直線コネクタ 219">
          <a:extLst>
            <a:ext uri="{FF2B5EF4-FFF2-40B4-BE49-F238E27FC236}">
              <a16:creationId xmlns:a16="http://schemas.microsoft.com/office/drawing/2014/main" id="{D773092D-4F06-4C03-B10F-AA88EFE9107A}"/>
            </a:ext>
          </a:extLst>
        </xdr:cNvPr>
        <xdr:cNvCxnSpPr/>
      </xdr:nvCxnSpPr>
      <xdr:spPr>
        <a:xfrm>
          <a:off x="6604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57</xdr:row>
      <xdr:rowOff>143527</xdr:rowOff>
    </xdr:from>
    <xdr:ext cx="685572" cy="259045"/>
    <xdr:sp macro="" textlink="">
      <xdr:nvSpPr>
        <xdr:cNvPr id="221" name="テキスト ボックス 220">
          <a:extLst>
            <a:ext uri="{FF2B5EF4-FFF2-40B4-BE49-F238E27FC236}">
              <a16:creationId xmlns:a16="http://schemas.microsoft.com/office/drawing/2014/main" id="{772D1516-76C5-4C29-9CC4-E8A0350718EF}"/>
            </a:ext>
          </a:extLst>
        </xdr:cNvPr>
        <xdr:cNvSpPr txBox="1"/>
      </xdr:nvSpPr>
      <xdr:spPr>
        <a:xfrm>
          <a:off x="5918428" y="9916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0</xdr:rowOff>
    </xdr:from>
    <xdr:to>
      <xdr:col>59</xdr:col>
      <xdr:colOff>50800</xdr:colOff>
      <xdr:row>56</xdr:row>
      <xdr:rowOff>0</xdr:rowOff>
    </xdr:to>
    <xdr:cxnSp macro="">
      <xdr:nvCxnSpPr>
        <xdr:cNvPr id="222" name="直線コネクタ 221">
          <a:extLst>
            <a:ext uri="{FF2B5EF4-FFF2-40B4-BE49-F238E27FC236}">
              <a16:creationId xmlns:a16="http://schemas.microsoft.com/office/drawing/2014/main" id="{13B7DB2F-4865-4334-AB78-AE9EA8BB3528}"/>
            </a:ext>
          </a:extLst>
        </xdr:cNvPr>
        <xdr:cNvCxnSpPr/>
      </xdr:nvCxnSpPr>
      <xdr:spPr>
        <a:xfrm>
          <a:off x="6604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55</xdr:row>
      <xdr:rowOff>29227</xdr:rowOff>
    </xdr:from>
    <xdr:ext cx="685572" cy="259045"/>
    <xdr:sp macro="" textlink="">
      <xdr:nvSpPr>
        <xdr:cNvPr id="223" name="テキスト ボックス 222">
          <a:extLst>
            <a:ext uri="{FF2B5EF4-FFF2-40B4-BE49-F238E27FC236}">
              <a16:creationId xmlns:a16="http://schemas.microsoft.com/office/drawing/2014/main" id="{52584190-AD3B-40A5-9D4B-A11B8E6F6323}"/>
            </a:ext>
          </a:extLst>
        </xdr:cNvPr>
        <xdr:cNvSpPr txBox="1"/>
      </xdr:nvSpPr>
      <xdr:spPr>
        <a:xfrm>
          <a:off x="5918428" y="9458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4" name="直線コネクタ 223">
          <a:extLst>
            <a:ext uri="{FF2B5EF4-FFF2-40B4-BE49-F238E27FC236}">
              <a16:creationId xmlns:a16="http://schemas.microsoft.com/office/drawing/2014/main" id="{5BE81710-DA39-4B6F-844D-67727CB4FEFF}"/>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25" name="テキスト ボックス 224">
          <a:extLst>
            <a:ext uri="{FF2B5EF4-FFF2-40B4-BE49-F238E27FC236}">
              <a16:creationId xmlns:a16="http://schemas.microsoft.com/office/drawing/2014/main" id="{FAB72ED0-6481-4A64-8727-7209B77F99F1}"/>
            </a:ext>
          </a:extLst>
        </xdr:cNvPr>
        <xdr:cNvSpPr txBox="1"/>
      </xdr:nvSpPr>
      <xdr:spPr>
        <a:xfrm>
          <a:off x="5918428" y="900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6" name="【橋りょう・トンネル】&#10;一人当たり有形固定資産（償却資産）額グラフ枠">
          <a:extLst>
            <a:ext uri="{FF2B5EF4-FFF2-40B4-BE49-F238E27FC236}">
              <a16:creationId xmlns:a16="http://schemas.microsoft.com/office/drawing/2014/main" id="{E3CB1FA2-8FDC-4DD2-AACF-AA7739FA7357}"/>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148742</xdr:rowOff>
    </xdr:from>
    <xdr:to>
      <xdr:col>54</xdr:col>
      <xdr:colOff>189865</xdr:colOff>
      <xdr:row>63</xdr:row>
      <xdr:rowOff>170687</xdr:rowOff>
    </xdr:to>
    <xdr:cxnSp macro="">
      <xdr:nvCxnSpPr>
        <xdr:cNvPr id="227" name="直線コネクタ 226">
          <a:extLst>
            <a:ext uri="{FF2B5EF4-FFF2-40B4-BE49-F238E27FC236}">
              <a16:creationId xmlns:a16="http://schemas.microsoft.com/office/drawing/2014/main" id="{7312B48A-739A-4E45-BA66-A17B52F4F61F}"/>
            </a:ext>
          </a:extLst>
        </xdr:cNvPr>
        <xdr:cNvCxnSpPr/>
      </xdr:nvCxnSpPr>
      <xdr:spPr>
        <a:xfrm flipV="1">
          <a:off x="10476865" y="9749942"/>
          <a:ext cx="0" cy="12220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3064</xdr:rowOff>
    </xdr:from>
    <xdr:ext cx="469744" cy="259045"/>
    <xdr:sp macro="" textlink="">
      <xdr:nvSpPr>
        <xdr:cNvPr id="228" name="【橋りょう・トンネル】&#10;一人当たり有形固定資産（償却資産）額最小値テキスト">
          <a:extLst>
            <a:ext uri="{FF2B5EF4-FFF2-40B4-BE49-F238E27FC236}">
              <a16:creationId xmlns:a16="http://schemas.microsoft.com/office/drawing/2014/main" id="{966FB64B-E4C5-4907-B66E-62501158F9C3}"/>
            </a:ext>
          </a:extLst>
        </xdr:cNvPr>
        <xdr:cNvSpPr txBox="1"/>
      </xdr:nvSpPr>
      <xdr:spPr>
        <a:xfrm>
          <a:off x="10515600" y="109758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170687</xdr:rowOff>
    </xdr:from>
    <xdr:to>
      <xdr:col>55</xdr:col>
      <xdr:colOff>88900</xdr:colOff>
      <xdr:row>63</xdr:row>
      <xdr:rowOff>170687</xdr:rowOff>
    </xdr:to>
    <xdr:cxnSp macro="">
      <xdr:nvCxnSpPr>
        <xdr:cNvPr id="229" name="直線コネクタ 228">
          <a:extLst>
            <a:ext uri="{FF2B5EF4-FFF2-40B4-BE49-F238E27FC236}">
              <a16:creationId xmlns:a16="http://schemas.microsoft.com/office/drawing/2014/main" id="{250B42E7-AB17-41A4-9A38-99F9C25F85C5}"/>
            </a:ext>
          </a:extLst>
        </xdr:cNvPr>
        <xdr:cNvCxnSpPr/>
      </xdr:nvCxnSpPr>
      <xdr:spPr>
        <a:xfrm>
          <a:off x="10388600" y="109720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95419</xdr:rowOff>
    </xdr:from>
    <xdr:ext cx="690189" cy="259045"/>
    <xdr:sp macro="" textlink="">
      <xdr:nvSpPr>
        <xdr:cNvPr id="230" name="【橋りょう・トンネル】&#10;一人当たり有形固定資産（償却資産）額最大値テキスト">
          <a:extLst>
            <a:ext uri="{FF2B5EF4-FFF2-40B4-BE49-F238E27FC236}">
              <a16:creationId xmlns:a16="http://schemas.microsoft.com/office/drawing/2014/main" id="{3A8FF997-F87D-4BD9-903F-6928B4269475}"/>
            </a:ext>
          </a:extLst>
        </xdr:cNvPr>
        <xdr:cNvSpPr txBox="1"/>
      </xdr:nvSpPr>
      <xdr:spPr>
        <a:xfrm>
          <a:off x="10515600" y="9525169"/>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5,349,335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148742</xdr:rowOff>
    </xdr:from>
    <xdr:to>
      <xdr:col>55</xdr:col>
      <xdr:colOff>88900</xdr:colOff>
      <xdr:row>56</xdr:row>
      <xdr:rowOff>148742</xdr:rowOff>
    </xdr:to>
    <xdr:cxnSp macro="">
      <xdr:nvCxnSpPr>
        <xdr:cNvPr id="231" name="直線コネクタ 230">
          <a:extLst>
            <a:ext uri="{FF2B5EF4-FFF2-40B4-BE49-F238E27FC236}">
              <a16:creationId xmlns:a16="http://schemas.microsoft.com/office/drawing/2014/main" id="{264017BD-76F1-48CD-BDE2-4648B2F61C4B}"/>
            </a:ext>
          </a:extLst>
        </xdr:cNvPr>
        <xdr:cNvCxnSpPr/>
      </xdr:nvCxnSpPr>
      <xdr:spPr>
        <a:xfrm>
          <a:off x="10388600" y="97499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151431</xdr:rowOff>
    </xdr:from>
    <xdr:ext cx="599010" cy="259045"/>
    <xdr:sp macro="" textlink="">
      <xdr:nvSpPr>
        <xdr:cNvPr id="232" name="【橋りょう・トンネル】&#10;一人当たり有形固定資産（償却資産）額平均値テキスト">
          <a:extLst>
            <a:ext uri="{FF2B5EF4-FFF2-40B4-BE49-F238E27FC236}">
              <a16:creationId xmlns:a16="http://schemas.microsoft.com/office/drawing/2014/main" id="{0E830B98-BBB8-4BA1-8D4D-86F8569EDD0D}"/>
            </a:ext>
          </a:extLst>
        </xdr:cNvPr>
        <xdr:cNvSpPr txBox="1"/>
      </xdr:nvSpPr>
      <xdr:spPr>
        <a:xfrm>
          <a:off x="10515600" y="1078133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520,978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1554</xdr:rowOff>
    </xdr:from>
    <xdr:to>
      <xdr:col>55</xdr:col>
      <xdr:colOff>50800</xdr:colOff>
      <xdr:row>63</xdr:row>
      <xdr:rowOff>103154</xdr:rowOff>
    </xdr:to>
    <xdr:sp macro="" textlink="">
      <xdr:nvSpPr>
        <xdr:cNvPr id="233" name="フローチャート: 判断 232">
          <a:extLst>
            <a:ext uri="{FF2B5EF4-FFF2-40B4-BE49-F238E27FC236}">
              <a16:creationId xmlns:a16="http://schemas.microsoft.com/office/drawing/2014/main" id="{001E6A4D-35D8-43A2-9B50-AA40C300FE90}"/>
            </a:ext>
          </a:extLst>
        </xdr:cNvPr>
        <xdr:cNvSpPr/>
      </xdr:nvSpPr>
      <xdr:spPr>
        <a:xfrm>
          <a:off x="10426700" y="108029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63</xdr:row>
      <xdr:rowOff>730</xdr:rowOff>
    </xdr:from>
    <xdr:to>
      <xdr:col>50</xdr:col>
      <xdr:colOff>165100</xdr:colOff>
      <xdr:row>63</xdr:row>
      <xdr:rowOff>102330</xdr:rowOff>
    </xdr:to>
    <xdr:sp macro="" textlink="">
      <xdr:nvSpPr>
        <xdr:cNvPr id="234" name="フローチャート: 判断 233">
          <a:extLst>
            <a:ext uri="{FF2B5EF4-FFF2-40B4-BE49-F238E27FC236}">
              <a16:creationId xmlns:a16="http://schemas.microsoft.com/office/drawing/2014/main" id="{057C6B63-3D51-4E9E-8401-C3FA9EF9925F}"/>
            </a:ext>
          </a:extLst>
        </xdr:cNvPr>
        <xdr:cNvSpPr/>
      </xdr:nvSpPr>
      <xdr:spPr>
        <a:xfrm>
          <a:off x="9588500" y="10802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63</xdr:row>
      <xdr:rowOff>3009</xdr:rowOff>
    </xdr:from>
    <xdr:to>
      <xdr:col>46</xdr:col>
      <xdr:colOff>38100</xdr:colOff>
      <xdr:row>63</xdr:row>
      <xdr:rowOff>104609</xdr:rowOff>
    </xdr:to>
    <xdr:sp macro="" textlink="">
      <xdr:nvSpPr>
        <xdr:cNvPr id="235" name="フローチャート: 判断 234">
          <a:extLst>
            <a:ext uri="{FF2B5EF4-FFF2-40B4-BE49-F238E27FC236}">
              <a16:creationId xmlns:a16="http://schemas.microsoft.com/office/drawing/2014/main" id="{A288C3C8-4BCA-4C17-A730-C1CE013A1AD9}"/>
            </a:ext>
          </a:extLst>
        </xdr:cNvPr>
        <xdr:cNvSpPr/>
      </xdr:nvSpPr>
      <xdr:spPr>
        <a:xfrm>
          <a:off x="8699500" y="108043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63</xdr:row>
      <xdr:rowOff>7659</xdr:rowOff>
    </xdr:from>
    <xdr:to>
      <xdr:col>41</xdr:col>
      <xdr:colOff>101600</xdr:colOff>
      <xdr:row>63</xdr:row>
      <xdr:rowOff>109259</xdr:rowOff>
    </xdr:to>
    <xdr:sp macro="" textlink="">
      <xdr:nvSpPr>
        <xdr:cNvPr id="236" name="フローチャート: 判断 235">
          <a:extLst>
            <a:ext uri="{FF2B5EF4-FFF2-40B4-BE49-F238E27FC236}">
              <a16:creationId xmlns:a16="http://schemas.microsoft.com/office/drawing/2014/main" id="{229748FF-F955-4F51-B7E0-CE41595C3972}"/>
            </a:ext>
          </a:extLst>
        </xdr:cNvPr>
        <xdr:cNvSpPr/>
      </xdr:nvSpPr>
      <xdr:spPr>
        <a:xfrm>
          <a:off x="7810500" y="108090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63</xdr:row>
      <xdr:rowOff>2306</xdr:rowOff>
    </xdr:from>
    <xdr:to>
      <xdr:col>36</xdr:col>
      <xdr:colOff>165100</xdr:colOff>
      <xdr:row>63</xdr:row>
      <xdr:rowOff>103906</xdr:rowOff>
    </xdr:to>
    <xdr:sp macro="" textlink="">
      <xdr:nvSpPr>
        <xdr:cNvPr id="237" name="フローチャート: 判断 236">
          <a:extLst>
            <a:ext uri="{FF2B5EF4-FFF2-40B4-BE49-F238E27FC236}">
              <a16:creationId xmlns:a16="http://schemas.microsoft.com/office/drawing/2014/main" id="{E2F4A125-5353-4EEC-AD0B-0B881C2524D4}"/>
            </a:ext>
          </a:extLst>
        </xdr:cNvPr>
        <xdr:cNvSpPr/>
      </xdr:nvSpPr>
      <xdr:spPr>
        <a:xfrm>
          <a:off x="6921500" y="108036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8" name="テキスト ボックス 237">
          <a:extLst>
            <a:ext uri="{FF2B5EF4-FFF2-40B4-BE49-F238E27FC236}">
              <a16:creationId xmlns:a16="http://schemas.microsoft.com/office/drawing/2014/main" id="{C51E3230-A68B-4D33-B773-D668685E8736}"/>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39" name="テキスト ボックス 238">
          <a:extLst>
            <a:ext uri="{FF2B5EF4-FFF2-40B4-BE49-F238E27FC236}">
              <a16:creationId xmlns:a16="http://schemas.microsoft.com/office/drawing/2014/main" id="{B51ACA35-860B-4551-977E-67CA1F6BE29F}"/>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9E2BFC17-8ADF-4545-8F9C-C830531EFA44}"/>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9E7C988E-8DA1-4243-8894-14E606EE618C}"/>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303B0518-D43E-462E-A478-F3C4492AC7FF}"/>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77587</xdr:rowOff>
    </xdr:from>
    <xdr:to>
      <xdr:col>55</xdr:col>
      <xdr:colOff>50800</xdr:colOff>
      <xdr:row>63</xdr:row>
      <xdr:rowOff>7737</xdr:rowOff>
    </xdr:to>
    <xdr:sp macro="" textlink="">
      <xdr:nvSpPr>
        <xdr:cNvPr id="243" name="楕円 242">
          <a:extLst>
            <a:ext uri="{FF2B5EF4-FFF2-40B4-BE49-F238E27FC236}">
              <a16:creationId xmlns:a16="http://schemas.microsoft.com/office/drawing/2014/main" id="{A8C9E924-31D0-43C7-AF7C-77560CDF6459}"/>
            </a:ext>
          </a:extLst>
        </xdr:cNvPr>
        <xdr:cNvSpPr/>
      </xdr:nvSpPr>
      <xdr:spPr>
        <a:xfrm>
          <a:off x="10426700" y="107074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61</xdr:row>
      <xdr:rowOff>100464</xdr:rowOff>
    </xdr:from>
    <xdr:ext cx="599010" cy="259045"/>
    <xdr:sp macro="" textlink="">
      <xdr:nvSpPr>
        <xdr:cNvPr id="244" name="【橋りょう・トンネル】&#10;一人当たり有形固定資産（償却資産）額該当値テキスト">
          <a:extLst>
            <a:ext uri="{FF2B5EF4-FFF2-40B4-BE49-F238E27FC236}">
              <a16:creationId xmlns:a16="http://schemas.microsoft.com/office/drawing/2014/main" id="{B54D31CE-CCD7-4AA8-9A54-C257CFA7F272}"/>
            </a:ext>
          </a:extLst>
        </xdr:cNvPr>
        <xdr:cNvSpPr txBox="1"/>
      </xdr:nvSpPr>
      <xdr:spPr>
        <a:xfrm>
          <a:off x="10515600" y="105589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938,379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62</xdr:row>
      <xdr:rowOff>42321</xdr:rowOff>
    </xdr:from>
    <xdr:to>
      <xdr:col>50</xdr:col>
      <xdr:colOff>165100</xdr:colOff>
      <xdr:row>62</xdr:row>
      <xdr:rowOff>143921</xdr:rowOff>
    </xdr:to>
    <xdr:sp macro="" textlink="">
      <xdr:nvSpPr>
        <xdr:cNvPr id="245" name="楕円 244">
          <a:extLst>
            <a:ext uri="{FF2B5EF4-FFF2-40B4-BE49-F238E27FC236}">
              <a16:creationId xmlns:a16="http://schemas.microsoft.com/office/drawing/2014/main" id="{057F66DC-A40A-4268-9493-74CD4C6DB1FF}"/>
            </a:ext>
          </a:extLst>
        </xdr:cNvPr>
        <xdr:cNvSpPr/>
      </xdr:nvSpPr>
      <xdr:spPr>
        <a:xfrm>
          <a:off x="9588500" y="106722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62</xdr:row>
      <xdr:rowOff>93121</xdr:rowOff>
    </xdr:from>
    <xdr:to>
      <xdr:col>55</xdr:col>
      <xdr:colOff>0</xdr:colOff>
      <xdr:row>62</xdr:row>
      <xdr:rowOff>128387</xdr:rowOff>
    </xdr:to>
    <xdr:cxnSp macro="">
      <xdr:nvCxnSpPr>
        <xdr:cNvPr id="246" name="直線コネクタ 245">
          <a:extLst>
            <a:ext uri="{FF2B5EF4-FFF2-40B4-BE49-F238E27FC236}">
              <a16:creationId xmlns:a16="http://schemas.microsoft.com/office/drawing/2014/main" id="{8023B37C-90DF-4F07-99B9-44918E715CA8}"/>
            </a:ext>
          </a:extLst>
        </xdr:cNvPr>
        <xdr:cNvCxnSpPr/>
      </xdr:nvCxnSpPr>
      <xdr:spPr>
        <a:xfrm>
          <a:off x="9639300" y="10723021"/>
          <a:ext cx="838200" cy="35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62</xdr:row>
      <xdr:rowOff>47415</xdr:rowOff>
    </xdr:from>
    <xdr:to>
      <xdr:col>46</xdr:col>
      <xdr:colOff>38100</xdr:colOff>
      <xdr:row>62</xdr:row>
      <xdr:rowOff>149015</xdr:rowOff>
    </xdr:to>
    <xdr:sp macro="" textlink="">
      <xdr:nvSpPr>
        <xdr:cNvPr id="247" name="楕円 246">
          <a:extLst>
            <a:ext uri="{FF2B5EF4-FFF2-40B4-BE49-F238E27FC236}">
              <a16:creationId xmlns:a16="http://schemas.microsoft.com/office/drawing/2014/main" id="{6D251075-8513-4225-8771-5BA540E564DB}"/>
            </a:ext>
          </a:extLst>
        </xdr:cNvPr>
        <xdr:cNvSpPr/>
      </xdr:nvSpPr>
      <xdr:spPr>
        <a:xfrm>
          <a:off x="8699500" y="106773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62</xdr:row>
      <xdr:rowOff>93121</xdr:rowOff>
    </xdr:from>
    <xdr:to>
      <xdr:col>50</xdr:col>
      <xdr:colOff>114300</xdr:colOff>
      <xdr:row>62</xdr:row>
      <xdr:rowOff>98215</xdr:rowOff>
    </xdr:to>
    <xdr:cxnSp macro="">
      <xdr:nvCxnSpPr>
        <xdr:cNvPr id="248" name="直線コネクタ 247">
          <a:extLst>
            <a:ext uri="{FF2B5EF4-FFF2-40B4-BE49-F238E27FC236}">
              <a16:creationId xmlns:a16="http://schemas.microsoft.com/office/drawing/2014/main" id="{B516651F-AA35-4E73-A7C6-3823941C32C6}"/>
            </a:ext>
          </a:extLst>
        </xdr:cNvPr>
        <xdr:cNvCxnSpPr/>
      </xdr:nvCxnSpPr>
      <xdr:spPr>
        <a:xfrm flipV="1">
          <a:off x="8750300" y="10723021"/>
          <a:ext cx="889000" cy="50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62</xdr:row>
      <xdr:rowOff>52043</xdr:rowOff>
    </xdr:from>
    <xdr:to>
      <xdr:col>41</xdr:col>
      <xdr:colOff>101600</xdr:colOff>
      <xdr:row>62</xdr:row>
      <xdr:rowOff>153643</xdr:rowOff>
    </xdr:to>
    <xdr:sp macro="" textlink="">
      <xdr:nvSpPr>
        <xdr:cNvPr id="249" name="楕円 248">
          <a:extLst>
            <a:ext uri="{FF2B5EF4-FFF2-40B4-BE49-F238E27FC236}">
              <a16:creationId xmlns:a16="http://schemas.microsoft.com/office/drawing/2014/main" id="{2BBDEC4B-C77E-469C-889F-78AFDA8AAC7A}"/>
            </a:ext>
          </a:extLst>
        </xdr:cNvPr>
        <xdr:cNvSpPr/>
      </xdr:nvSpPr>
      <xdr:spPr>
        <a:xfrm>
          <a:off x="7810500" y="106819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62</xdr:row>
      <xdr:rowOff>98215</xdr:rowOff>
    </xdr:from>
    <xdr:to>
      <xdr:col>45</xdr:col>
      <xdr:colOff>177800</xdr:colOff>
      <xdr:row>62</xdr:row>
      <xdr:rowOff>102843</xdr:rowOff>
    </xdr:to>
    <xdr:cxnSp macro="">
      <xdr:nvCxnSpPr>
        <xdr:cNvPr id="250" name="直線コネクタ 249">
          <a:extLst>
            <a:ext uri="{FF2B5EF4-FFF2-40B4-BE49-F238E27FC236}">
              <a16:creationId xmlns:a16="http://schemas.microsoft.com/office/drawing/2014/main" id="{AB9E7CE6-63AB-470D-98DA-213E64F23BCD}"/>
            </a:ext>
          </a:extLst>
        </xdr:cNvPr>
        <xdr:cNvCxnSpPr/>
      </xdr:nvCxnSpPr>
      <xdr:spPr>
        <a:xfrm flipV="1">
          <a:off x="7861300" y="10728115"/>
          <a:ext cx="889000" cy="46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62</xdr:row>
      <xdr:rowOff>64224</xdr:rowOff>
    </xdr:from>
    <xdr:to>
      <xdr:col>36</xdr:col>
      <xdr:colOff>165100</xdr:colOff>
      <xdr:row>62</xdr:row>
      <xdr:rowOff>165824</xdr:rowOff>
    </xdr:to>
    <xdr:sp macro="" textlink="">
      <xdr:nvSpPr>
        <xdr:cNvPr id="251" name="楕円 250">
          <a:extLst>
            <a:ext uri="{FF2B5EF4-FFF2-40B4-BE49-F238E27FC236}">
              <a16:creationId xmlns:a16="http://schemas.microsoft.com/office/drawing/2014/main" id="{1CE9604B-088F-4B25-B40E-DF6830254D13}"/>
            </a:ext>
          </a:extLst>
        </xdr:cNvPr>
        <xdr:cNvSpPr/>
      </xdr:nvSpPr>
      <xdr:spPr>
        <a:xfrm>
          <a:off x="6921500" y="106941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62</xdr:row>
      <xdr:rowOff>102843</xdr:rowOff>
    </xdr:from>
    <xdr:to>
      <xdr:col>41</xdr:col>
      <xdr:colOff>50800</xdr:colOff>
      <xdr:row>62</xdr:row>
      <xdr:rowOff>115024</xdr:rowOff>
    </xdr:to>
    <xdr:cxnSp macro="">
      <xdr:nvCxnSpPr>
        <xdr:cNvPr id="252" name="直線コネクタ 251">
          <a:extLst>
            <a:ext uri="{FF2B5EF4-FFF2-40B4-BE49-F238E27FC236}">
              <a16:creationId xmlns:a16="http://schemas.microsoft.com/office/drawing/2014/main" id="{769C6138-6154-4115-BB3B-38BC7F06C75E}"/>
            </a:ext>
          </a:extLst>
        </xdr:cNvPr>
        <xdr:cNvCxnSpPr/>
      </xdr:nvCxnSpPr>
      <xdr:spPr>
        <a:xfrm flipV="1">
          <a:off x="6972300" y="10732743"/>
          <a:ext cx="889000" cy="121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63</xdr:row>
      <xdr:rowOff>93457</xdr:rowOff>
    </xdr:from>
    <xdr:ext cx="599010" cy="259045"/>
    <xdr:sp macro="" textlink="">
      <xdr:nvSpPr>
        <xdr:cNvPr id="253" name="n_1aveValue【橋りょう・トンネル】&#10;一人当たり有形固定資産（償却資産）額">
          <a:extLst>
            <a:ext uri="{FF2B5EF4-FFF2-40B4-BE49-F238E27FC236}">
              <a16:creationId xmlns:a16="http://schemas.microsoft.com/office/drawing/2014/main" id="{9A5794FD-475D-4E2A-BF46-BC91F690FEDC}"/>
            </a:ext>
          </a:extLst>
        </xdr:cNvPr>
        <xdr:cNvSpPr txBox="1"/>
      </xdr:nvSpPr>
      <xdr:spPr>
        <a:xfrm>
          <a:off x="9327095" y="108948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524,585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63</xdr:row>
      <xdr:rowOff>95736</xdr:rowOff>
    </xdr:from>
    <xdr:ext cx="599010" cy="259045"/>
    <xdr:sp macro="" textlink="">
      <xdr:nvSpPr>
        <xdr:cNvPr id="254" name="n_2aveValue【橋りょう・トンネル】&#10;一人当たり有形固定資産（償却資産）額">
          <a:extLst>
            <a:ext uri="{FF2B5EF4-FFF2-40B4-BE49-F238E27FC236}">
              <a16:creationId xmlns:a16="http://schemas.microsoft.com/office/drawing/2014/main" id="{666AE7EC-CC3A-43D6-8DE4-6A4644C80856}"/>
            </a:ext>
          </a:extLst>
        </xdr:cNvPr>
        <xdr:cNvSpPr txBox="1"/>
      </xdr:nvSpPr>
      <xdr:spPr>
        <a:xfrm>
          <a:off x="8450795" y="108970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514,613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63</xdr:row>
      <xdr:rowOff>100386</xdr:rowOff>
    </xdr:from>
    <xdr:ext cx="599010" cy="259045"/>
    <xdr:sp macro="" textlink="">
      <xdr:nvSpPr>
        <xdr:cNvPr id="255" name="n_3aveValue【橋りょう・トンネル】&#10;一人当たり有形固定資産（償却資産）額">
          <a:extLst>
            <a:ext uri="{FF2B5EF4-FFF2-40B4-BE49-F238E27FC236}">
              <a16:creationId xmlns:a16="http://schemas.microsoft.com/office/drawing/2014/main" id="{8AF65A99-8F0C-4EB5-B250-A78F24809E53}"/>
            </a:ext>
          </a:extLst>
        </xdr:cNvPr>
        <xdr:cNvSpPr txBox="1"/>
      </xdr:nvSpPr>
      <xdr:spPr>
        <a:xfrm>
          <a:off x="7561795" y="109017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494,272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63</xdr:row>
      <xdr:rowOff>95033</xdr:rowOff>
    </xdr:from>
    <xdr:ext cx="599010" cy="259045"/>
    <xdr:sp macro="" textlink="">
      <xdr:nvSpPr>
        <xdr:cNvPr id="256" name="n_4aveValue【橋りょう・トンネル】&#10;一人当たり有形固定資産（償却資産）額">
          <a:extLst>
            <a:ext uri="{FF2B5EF4-FFF2-40B4-BE49-F238E27FC236}">
              <a16:creationId xmlns:a16="http://schemas.microsoft.com/office/drawing/2014/main" id="{BE2C9F1F-443A-43C1-9AC8-99E9D7B4B1B2}"/>
            </a:ext>
          </a:extLst>
        </xdr:cNvPr>
        <xdr:cNvSpPr txBox="1"/>
      </xdr:nvSpPr>
      <xdr:spPr>
        <a:xfrm>
          <a:off x="6672795" y="108963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517,689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137505</xdr:colOff>
      <xdr:row>60</xdr:row>
      <xdr:rowOff>160448</xdr:rowOff>
    </xdr:from>
    <xdr:ext cx="690189" cy="259045"/>
    <xdr:sp macro="" textlink="">
      <xdr:nvSpPr>
        <xdr:cNvPr id="257" name="n_1mainValue【橋りょう・トンネル】&#10;一人当たり有形固定資産（償却資産）額">
          <a:extLst>
            <a:ext uri="{FF2B5EF4-FFF2-40B4-BE49-F238E27FC236}">
              <a16:creationId xmlns:a16="http://schemas.microsoft.com/office/drawing/2014/main" id="{33878821-EB54-401A-9A53-2767E5696BE0}"/>
            </a:ext>
          </a:extLst>
        </xdr:cNvPr>
        <xdr:cNvSpPr txBox="1"/>
      </xdr:nvSpPr>
      <xdr:spPr>
        <a:xfrm>
          <a:off x="9281505" y="10447448"/>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1,092,644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23205</xdr:colOff>
      <xdr:row>60</xdr:row>
      <xdr:rowOff>165542</xdr:rowOff>
    </xdr:from>
    <xdr:ext cx="690189" cy="259045"/>
    <xdr:sp macro="" textlink="">
      <xdr:nvSpPr>
        <xdr:cNvPr id="258" name="n_2mainValue【橋りょう・トンネル】&#10;一人当たり有形固定資産（償却資産）額">
          <a:extLst>
            <a:ext uri="{FF2B5EF4-FFF2-40B4-BE49-F238E27FC236}">
              <a16:creationId xmlns:a16="http://schemas.microsoft.com/office/drawing/2014/main" id="{C4F0E2B3-71AD-4C38-A4D1-695C278605CC}"/>
            </a:ext>
          </a:extLst>
        </xdr:cNvPr>
        <xdr:cNvSpPr txBox="1"/>
      </xdr:nvSpPr>
      <xdr:spPr>
        <a:xfrm>
          <a:off x="8405205" y="10452542"/>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1,070,364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86705</xdr:colOff>
      <xdr:row>60</xdr:row>
      <xdr:rowOff>170170</xdr:rowOff>
    </xdr:from>
    <xdr:ext cx="690189" cy="259045"/>
    <xdr:sp macro="" textlink="">
      <xdr:nvSpPr>
        <xdr:cNvPr id="259" name="n_3mainValue【橋りょう・トンネル】&#10;一人当たり有形固定資産（償却資産）額">
          <a:extLst>
            <a:ext uri="{FF2B5EF4-FFF2-40B4-BE49-F238E27FC236}">
              <a16:creationId xmlns:a16="http://schemas.microsoft.com/office/drawing/2014/main" id="{E3A66BA4-5086-4CFA-8F89-68E63A123769}"/>
            </a:ext>
          </a:extLst>
        </xdr:cNvPr>
        <xdr:cNvSpPr txBox="1"/>
      </xdr:nvSpPr>
      <xdr:spPr>
        <a:xfrm>
          <a:off x="7516205" y="10457170"/>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1,050,115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61</xdr:row>
      <xdr:rowOff>10901</xdr:rowOff>
    </xdr:from>
    <xdr:ext cx="599010" cy="259045"/>
    <xdr:sp macro="" textlink="">
      <xdr:nvSpPr>
        <xdr:cNvPr id="260" name="n_4mainValue【橋りょう・トンネル】&#10;一人当たり有形固定資産（償却資産）額">
          <a:extLst>
            <a:ext uri="{FF2B5EF4-FFF2-40B4-BE49-F238E27FC236}">
              <a16:creationId xmlns:a16="http://schemas.microsoft.com/office/drawing/2014/main" id="{A1E84D97-C0BF-45FF-87CB-529D6498786C}"/>
            </a:ext>
          </a:extLst>
        </xdr:cNvPr>
        <xdr:cNvSpPr txBox="1"/>
      </xdr:nvSpPr>
      <xdr:spPr>
        <a:xfrm>
          <a:off x="6672795" y="104693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996,834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1" name="正方形/長方形 260">
          <a:extLst>
            <a:ext uri="{FF2B5EF4-FFF2-40B4-BE49-F238E27FC236}">
              <a16:creationId xmlns:a16="http://schemas.microsoft.com/office/drawing/2014/main" id="{0B61B3D0-84A5-4F07-AFFC-F5E64DF61750}"/>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2" name="正方形/長方形 261">
          <a:extLst>
            <a:ext uri="{FF2B5EF4-FFF2-40B4-BE49-F238E27FC236}">
              <a16:creationId xmlns:a16="http://schemas.microsoft.com/office/drawing/2014/main" id="{AF7415BF-1B77-47F0-9F27-883D1BB07CED}"/>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3" name="正方形/長方形 262">
          <a:extLst>
            <a:ext uri="{FF2B5EF4-FFF2-40B4-BE49-F238E27FC236}">
              <a16:creationId xmlns:a16="http://schemas.microsoft.com/office/drawing/2014/main" id="{900B1AAE-F37D-4CAB-ABC2-8BBB43656954}"/>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4" name="正方形/長方形 263">
          <a:extLst>
            <a:ext uri="{FF2B5EF4-FFF2-40B4-BE49-F238E27FC236}">
              <a16:creationId xmlns:a16="http://schemas.microsoft.com/office/drawing/2014/main" id="{F2499261-612F-4A5E-91BD-735E268E9705}"/>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5" name="正方形/長方形 264">
          <a:extLst>
            <a:ext uri="{FF2B5EF4-FFF2-40B4-BE49-F238E27FC236}">
              <a16:creationId xmlns:a16="http://schemas.microsoft.com/office/drawing/2014/main" id="{4CE205C6-95AE-4968-88B6-7FE3C69EBFD3}"/>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6" name="正方形/長方形 265">
          <a:extLst>
            <a:ext uri="{FF2B5EF4-FFF2-40B4-BE49-F238E27FC236}">
              <a16:creationId xmlns:a16="http://schemas.microsoft.com/office/drawing/2014/main" id="{53D77DAE-5054-4031-B4ED-623EF2C3D084}"/>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7" name="正方形/長方形 266">
          <a:extLst>
            <a:ext uri="{FF2B5EF4-FFF2-40B4-BE49-F238E27FC236}">
              <a16:creationId xmlns:a16="http://schemas.microsoft.com/office/drawing/2014/main" id="{942A0B0B-9207-48FB-B53C-7288E75A1D30}"/>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8" name="正方形/長方形 267">
          <a:extLst>
            <a:ext uri="{FF2B5EF4-FFF2-40B4-BE49-F238E27FC236}">
              <a16:creationId xmlns:a16="http://schemas.microsoft.com/office/drawing/2014/main" id="{EAFEE085-1707-41A5-90C8-E7AD0263ED55}"/>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69" name="テキスト ボックス 268">
          <a:extLst>
            <a:ext uri="{FF2B5EF4-FFF2-40B4-BE49-F238E27FC236}">
              <a16:creationId xmlns:a16="http://schemas.microsoft.com/office/drawing/2014/main" id="{8A877695-625B-42E5-84BE-8639C7F9E242}"/>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0" name="直線コネクタ 269">
          <a:extLst>
            <a:ext uri="{FF2B5EF4-FFF2-40B4-BE49-F238E27FC236}">
              <a16:creationId xmlns:a16="http://schemas.microsoft.com/office/drawing/2014/main" id="{BA481D49-CCB8-4176-9054-13D7173BE771}"/>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1" name="テキスト ボックス 270">
          <a:extLst>
            <a:ext uri="{FF2B5EF4-FFF2-40B4-BE49-F238E27FC236}">
              <a16:creationId xmlns:a16="http://schemas.microsoft.com/office/drawing/2014/main" id="{FBAD8BA2-837D-4BA5-A73B-F3D4375F7856}"/>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2" name="直線コネクタ 271">
          <a:extLst>
            <a:ext uri="{FF2B5EF4-FFF2-40B4-BE49-F238E27FC236}">
              <a16:creationId xmlns:a16="http://schemas.microsoft.com/office/drawing/2014/main" id="{21BF526A-8262-4BD5-B77E-DCE0879C2CB7}"/>
            </a:ext>
          </a:extLst>
        </xdr:cNvPr>
        <xdr:cNvCxnSpPr/>
      </xdr:nvCxnSpPr>
      <xdr:spPr>
        <a:xfrm>
          <a:off x="762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3" name="テキスト ボックス 272">
          <a:extLst>
            <a:ext uri="{FF2B5EF4-FFF2-40B4-BE49-F238E27FC236}">
              <a16:creationId xmlns:a16="http://schemas.microsoft.com/office/drawing/2014/main" id="{BD70A480-B350-4CCB-A63B-64B8A5597DF3}"/>
            </a:ext>
          </a:extLst>
        </xdr:cNvPr>
        <xdr:cNvSpPr txBox="1"/>
      </xdr:nvSpPr>
      <xdr:spPr>
        <a:xfrm>
          <a:off x="294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4" name="直線コネクタ 273">
          <a:extLst>
            <a:ext uri="{FF2B5EF4-FFF2-40B4-BE49-F238E27FC236}">
              <a16:creationId xmlns:a16="http://schemas.microsoft.com/office/drawing/2014/main" id="{1C1ECB41-32AF-4E1C-A892-70BD59E7BBBD}"/>
            </a:ext>
          </a:extLst>
        </xdr:cNvPr>
        <xdr:cNvCxnSpPr/>
      </xdr:nvCxnSpPr>
      <xdr:spPr>
        <a:xfrm>
          <a:off x="762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75" name="テキスト ボックス 274">
          <a:extLst>
            <a:ext uri="{FF2B5EF4-FFF2-40B4-BE49-F238E27FC236}">
              <a16:creationId xmlns:a16="http://schemas.microsoft.com/office/drawing/2014/main" id="{CD1EA178-6623-4CD9-AFAB-5BDED7B544BF}"/>
            </a:ext>
          </a:extLst>
        </xdr:cNvPr>
        <xdr:cNvSpPr txBox="1"/>
      </xdr:nvSpPr>
      <xdr:spPr>
        <a:xfrm>
          <a:off x="358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76" name="直線コネクタ 275">
          <a:extLst>
            <a:ext uri="{FF2B5EF4-FFF2-40B4-BE49-F238E27FC236}">
              <a16:creationId xmlns:a16="http://schemas.microsoft.com/office/drawing/2014/main" id="{DD0C0211-3B7A-4CC0-A151-A69AECA2AACF}"/>
            </a:ext>
          </a:extLst>
        </xdr:cNvPr>
        <xdr:cNvCxnSpPr/>
      </xdr:nvCxnSpPr>
      <xdr:spPr>
        <a:xfrm>
          <a:off x="762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77" name="テキスト ボックス 276">
          <a:extLst>
            <a:ext uri="{FF2B5EF4-FFF2-40B4-BE49-F238E27FC236}">
              <a16:creationId xmlns:a16="http://schemas.microsoft.com/office/drawing/2014/main" id="{3ADCE74B-96B0-4CC6-AA2D-C464F5933EDE}"/>
            </a:ext>
          </a:extLst>
        </xdr:cNvPr>
        <xdr:cNvSpPr txBox="1"/>
      </xdr:nvSpPr>
      <xdr:spPr>
        <a:xfrm>
          <a:off x="358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78" name="直線コネクタ 277">
          <a:extLst>
            <a:ext uri="{FF2B5EF4-FFF2-40B4-BE49-F238E27FC236}">
              <a16:creationId xmlns:a16="http://schemas.microsoft.com/office/drawing/2014/main" id="{BE1552E6-0B1D-4389-B5B2-062DCC0980E9}"/>
            </a:ext>
          </a:extLst>
        </xdr:cNvPr>
        <xdr:cNvCxnSpPr/>
      </xdr:nvCxnSpPr>
      <xdr:spPr>
        <a:xfrm>
          <a:off x="762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79" name="テキスト ボックス 278">
          <a:extLst>
            <a:ext uri="{FF2B5EF4-FFF2-40B4-BE49-F238E27FC236}">
              <a16:creationId xmlns:a16="http://schemas.microsoft.com/office/drawing/2014/main" id="{2E46A936-1045-4212-8DA4-28473F5DBC33}"/>
            </a:ext>
          </a:extLst>
        </xdr:cNvPr>
        <xdr:cNvSpPr txBox="1"/>
      </xdr:nvSpPr>
      <xdr:spPr>
        <a:xfrm>
          <a:off x="358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0" name="直線コネクタ 279">
          <a:extLst>
            <a:ext uri="{FF2B5EF4-FFF2-40B4-BE49-F238E27FC236}">
              <a16:creationId xmlns:a16="http://schemas.microsoft.com/office/drawing/2014/main" id="{BB0118A0-09A3-4C3D-BCED-A63076DA32CE}"/>
            </a:ext>
          </a:extLst>
        </xdr:cNvPr>
        <xdr:cNvCxnSpPr/>
      </xdr:nvCxnSpPr>
      <xdr:spPr>
        <a:xfrm>
          <a:off x="762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1" name="テキスト ボックス 280">
          <a:extLst>
            <a:ext uri="{FF2B5EF4-FFF2-40B4-BE49-F238E27FC236}">
              <a16:creationId xmlns:a16="http://schemas.microsoft.com/office/drawing/2014/main" id="{A8CE8260-3D4E-410E-8C59-9EBB15FC4ACD}"/>
            </a:ext>
          </a:extLst>
        </xdr:cNvPr>
        <xdr:cNvSpPr txBox="1"/>
      </xdr:nvSpPr>
      <xdr:spPr>
        <a:xfrm>
          <a:off x="358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2" name="直線コネクタ 281">
          <a:extLst>
            <a:ext uri="{FF2B5EF4-FFF2-40B4-BE49-F238E27FC236}">
              <a16:creationId xmlns:a16="http://schemas.microsoft.com/office/drawing/2014/main" id="{3468B5F9-5967-41E7-AE99-5E2B6DD4AD2C}"/>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3" name="テキスト ボックス 282">
          <a:extLst>
            <a:ext uri="{FF2B5EF4-FFF2-40B4-BE49-F238E27FC236}">
              <a16:creationId xmlns:a16="http://schemas.microsoft.com/office/drawing/2014/main" id="{E1D95A0E-08A3-4CE4-B718-8E0F56CC5BBE}"/>
            </a:ext>
          </a:extLst>
        </xdr:cNvPr>
        <xdr:cNvSpPr txBox="1"/>
      </xdr:nvSpPr>
      <xdr:spPr>
        <a:xfrm>
          <a:off x="423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4" name="【公営住宅】&#10;有形固定資産減価償却率グラフ枠">
          <a:extLst>
            <a:ext uri="{FF2B5EF4-FFF2-40B4-BE49-F238E27FC236}">
              <a16:creationId xmlns:a16="http://schemas.microsoft.com/office/drawing/2014/main" id="{429ED75C-7D96-4377-9DC2-71C67FB1CA4E}"/>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26670</xdr:rowOff>
    </xdr:from>
    <xdr:to>
      <xdr:col>24</xdr:col>
      <xdr:colOff>62865</xdr:colOff>
      <xdr:row>86</xdr:row>
      <xdr:rowOff>114300</xdr:rowOff>
    </xdr:to>
    <xdr:cxnSp macro="">
      <xdr:nvCxnSpPr>
        <xdr:cNvPr id="285" name="直線コネクタ 284">
          <a:extLst>
            <a:ext uri="{FF2B5EF4-FFF2-40B4-BE49-F238E27FC236}">
              <a16:creationId xmlns:a16="http://schemas.microsoft.com/office/drawing/2014/main" id="{C113E1E9-8620-47B0-99F1-DED06C3A907F}"/>
            </a:ext>
          </a:extLst>
        </xdr:cNvPr>
        <xdr:cNvCxnSpPr/>
      </xdr:nvCxnSpPr>
      <xdr:spPr>
        <a:xfrm flipV="1">
          <a:off x="4634865" y="13399770"/>
          <a:ext cx="0" cy="14592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118127</xdr:rowOff>
    </xdr:from>
    <xdr:ext cx="469744" cy="259045"/>
    <xdr:sp macro="" textlink="">
      <xdr:nvSpPr>
        <xdr:cNvPr id="286" name="【公営住宅】&#10;有形固定資産減価償却率最小値テキスト">
          <a:extLst>
            <a:ext uri="{FF2B5EF4-FFF2-40B4-BE49-F238E27FC236}">
              <a16:creationId xmlns:a16="http://schemas.microsoft.com/office/drawing/2014/main" id="{BA795638-E12D-4340-BA12-358A49ADF0D1}"/>
            </a:ext>
          </a:extLst>
        </xdr:cNvPr>
        <xdr:cNvSpPr txBox="1"/>
      </xdr:nvSpPr>
      <xdr:spPr>
        <a:xfrm>
          <a:off x="4673600" y="1486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114300</xdr:rowOff>
    </xdr:from>
    <xdr:to>
      <xdr:col>24</xdr:col>
      <xdr:colOff>152400</xdr:colOff>
      <xdr:row>86</xdr:row>
      <xdr:rowOff>114300</xdr:rowOff>
    </xdr:to>
    <xdr:cxnSp macro="">
      <xdr:nvCxnSpPr>
        <xdr:cNvPr id="287" name="直線コネクタ 286">
          <a:extLst>
            <a:ext uri="{FF2B5EF4-FFF2-40B4-BE49-F238E27FC236}">
              <a16:creationId xmlns:a16="http://schemas.microsoft.com/office/drawing/2014/main" id="{38683E27-A69C-4165-B84C-AFA1A990E317}"/>
            </a:ext>
          </a:extLst>
        </xdr:cNvPr>
        <xdr:cNvCxnSpPr/>
      </xdr:nvCxnSpPr>
      <xdr:spPr>
        <a:xfrm>
          <a:off x="4546600" y="1485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144797</xdr:rowOff>
    </xdr:from>
    <xdr:ext cx="405111" cy="259045"/>
    <xdr:sp macro="" textlink="">
      <xdr:nvSpPr>
        <xdr:cNvPr id="288" name="【公営住宅】&#10;有形固定資産減価償却率最大値テキスト">
          <a:extLst>
            <a:ext uri="{FF2B5EF4-FFF2-40B4-BE49-F238E27FC236}">
              <a16:creationId xmlns:a16="http://schemas.microsoft.com/office/drawing/2014/main" id="{34B9C542-5DAB-4E1F-99BD-88941046F0A0}"/>
            </a:ext>
          </a:extLst>
        </xdr:cNvPr>
        <xdr:cNvSpPr txBox="1"/>
      </xdr:nvSpPr>
      <xdr:spPr>
        <a:xfrm>
          <a:off x="4673600" y="131749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26670</xdr:rowOff>
    </xdr:from>
    <xdr:to>
      <xdr:col>24</xdr:col>
      <xdr:colOff>152400</xdr:colOff>
      <xdr:row>78</xdr:row>
      <xdr:rowOff>26670</xdr:rowOff>
    </xdr:to>
    <xdr:cxnSp macro="">
      <xdr:nvCxnSpPr>
        <xdr:cNvPr id="289" name="直線コネクタ 288">
          <a:extLst>
            <a:ext uri="{FF2B5EF4-FFF2-40B4-BE49-F238E27FC236}">
              <a16:creationId xmlns:a16="http://schemas.microsoft.com/office/drawing/2014/main" id="{2C04852D-F2DD-463B-B171-4E85F4AD5A02}"/>
            </a:ext>
          </a:extLst>
        </xdr:cNvPr>
        <xdr:cNvCxnSpPr/>
      </xdr:nvCxnSpPr>
      <xdr:spPr>
        <a:xfrm>
          <a:off x="4546600" y="133997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83</xdr:row>
      <xdr:rowOff>95266</xdr:rowOff>
    </xdr:from>
    <xdr:ext cx="405111" cy="259045"/>
    <xdr:sp macro="" textlink="">
      <xdr:nvSpPr>
        <xdr:cNvPr id="290" name="【公営住宅】&#10;有形固定資産減価償却率平均値テキスト">
          <a:extLst>
            <a:ext uri="{FF2B5EF4-FFF2-40B4-BE49-F238E27FC236}">
              <a16:creationId xmlns:a16="http://schemas.microsoft.com/office/drawing/2014/main" id="{AF0CF4AF-017F-4914-8611-A8C4B05B3088}"/>
            </a:ext>
          </a:extLst>
        </xdr:cNvPr>
        <xdr:cNvSpPr txBox="1"/>
      </xdr:nvSpPr>
      <xdr:spPr>
        <a:xfrm>
          <a:off x="4673600" y="1432561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116839</xdr:rowOff>
    </xdr:from>
    <xdr:to>
      <xdr:col>24</xdr:col>
      <xdr:colOff>114300</xdr:colOff>
      <xdr:row>84</xdr:row>
      <xdr:rowOff>46989</xdr:rowOff>
    </xdr:to>
    <xdr:sp macro="" textlink="">
      <xdr:nvSpPr>
        <xdr:cNvPr id="291" name="フローチャート: 判断 290">
          <a:extLst>
            <a:ext uri="{FF2B5EF4-FFF2-40B4-BE49-F238E27FC236}">
              <a16:creationId xmlns:a16="http://schemas.microsoft.com/office/drawing/2014/main" id="{86B5FF1E-E011-436B-B3D5-8C70A0FC10A2}"/>
            </a:ext>
          </a:extLst>
        </xdr:cNvPr>
        <xdr:cNvSpPr/>
      </xdr:nvSpPr>
      <xdr:spPr>
        <a:xfrm>
          <a:off x="4584700" y="143471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83</xdr:row>
      <xdr:rowOff>105411</xdr:rowOff>
    </xdr:from>
    <xdr:to>
      <xdr:col>20</xdr:col>
      <xdr:colOff>38100</xdr:colOff>
      <xdr:row>84</xdr:row>
      <xdr:rowOff>35561</xdr:rowOff>
    </xdr:to>
    <xdr:sp macro="" textlink="">
      <xdr:nvSpPr>
        <xdr:cNvPr id="292" name="フローチャート: 判断 291">
          <a:extLst>
            <a:ext uri="{FF2B5EF4-FFF2-40B4-BE49-F238E27FC236}">
              <a16:creationId xmlns:a16="http://schemas.microsoft.com/office/drawing/2014/main" id="{BF9A71BB-A934-46CB-96EB-26E6CDCAB98F}"/>
            </a:ext>
          </a:extLst>
        </xdr:cNvPr>
        <xdr:cNvSpPr/>
      </xdr:nvSpPr>
      <xdr:spPr>
        <a:xfrm>
          <a:off x="3746500" y="143357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83</xdr:row>
      <xdr:rowOff>88264</xdr:rowOff>
    </xdr:from>
    <xdr:to>
      <xdr:col>15</xdr:col>
      <xdr:colOff>101600</xdr:colOff>
      <xdr:row>84</xdr:row>
      <xdr:rowOff>18414</xdr:rowOff>
    </xdr:to>
    <xdr:sp macro="" textlink="">
      <xdr:nvSpPr>
        <xdr:cNvPr id="293" name="フローチャート: 判断 292">
          <a:extLst>
            <a:ext uri="{FF2B5EF4-FFF2-40B4-BE49-F238E27FC236}">
              <a16:creationId xmlns:a16="http://schemas.microsoft.com/office/drawing/2014/main" id="{18F5B173-D078-4601-BE1A-120F9ECBC885}"/>
            </a:ext>
          </a:extLst>
        </xdr:cNvPr>
        <xdr:cNvSpPr/>
      </xdr:nvSpPr>
      <xdr:spPr>
        <a:xfrm>
          <a:off x="2857500" y="143186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83</xdr:row>
      <xdr:rowOff>61595</xdr:rowOff>
    </xdr:from>
    <xdr:to>
      <xdr:col>10</xdr:col>
      <xdr:colOff>165100</xdr:colOff>
      <xdr:row>83</xdr:row>
      <xdr:rowOff>163195</xdr:rowOff>
    </xdr:to>
    <xdr:sp macro="" textlink="">
      <xdr:nvSpPr>
        <xdr:cNvPr id="294" name="フローチャート: 判断 293">
          <a:extLst>
            <a:ext uri="{FF2B5EF4-FFF2-40B4-BE49-F238E27FC236}">
              <a16:creationId xmlns:a16="http://schemas.microsoft.com/office/drawing/2014/main" id="{2155DFFD-7260-40A9-8F31-500D626830AE}"/>
            </a:ext>
          </a:extLst>
        </xdr:cNvPr>
        <xdr:cNvSpPr/>
      </xdr:nvSpPr>
      <xdr:spPr>
        <a:xfrm>
          <a:off x="1968500" y="142919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137795</xdr:rowOff>
    </xdr:from>
    <xdr:to>
      <xdr:col>6</xdr:col>
      <xdr:colOff>38100</xdr:colOff>
      <xdr:row>83</xdr:row>
      <xdr:rowOff>67945</xdr:rowOff>
    </xdr:to>
    <xdr:sp macro="" textlink="">
      <xdr:nvSpPr>
        <xdr:cNvPr id="295" name="フローチャート: 判断 294">
          <a:extLst>
            <a:ext uri="{FF2B5EF4-FFF2-40B4-BE49-F238E27FC236}">
              <a16:creationId xmlns:a16="http://schemas.microsoft.com/office/drawing/2014/main" id="{DA17DED5-8F86-49DF-BA63-55CE87E09E43}"/>
            </a:ext>
          </a:extLst>
        </xdr:cNvPr>
        <xdr:cNvSpPr/>
      </xdr:nvSpPr>
      <xdr:spPr>
        <a:xfrm>
          <a:off x="1079500" y="141966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6" name="テキスト ボックス 295">
          <a:extLst>
            <a:ext uri="{FF2B5EF4-FFF2-40B4-BE49-F238E27FC236}">
              <a16:creationId xmlns:a16="http://schemas.microsoft.com/office/drawing/2014/main" id="{7601055D-B27F-4A30-8DB9-3C54F3F2A1F9}"/>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7" name="テキスト ボックス 296">
          <a:extLst>
            <a:ext uri="{FF2B5EF4-FFF2-40B4-BE49-F238E27FC236}">
              <a16:creationId xmlns:a16="http://schemas.microsoft.com/office/drawing/2014/main" id="{BD494638-82A6-4F9D-8BF9-3349FA61278E}"/>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98" name="テキスト ボックス 297">
          <a:extLst>
            <a:ext uri="{FF2B5EF4-FFF2-40B4-BE49-F238E27FC236}">
              <a16:creationId xmlns:a16="http://schemas.microsoft.com/office/drawing/2014/main" id="{225BC966-ACBB-459C-B9D1-DFACA58B07CB}"/>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9F119669-8528-4C3D-AE0C-B74D80AC644D}"/>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6AC25484-18AA-43C2-9C1B-A2A72286C5D4}"/>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88264</xdr:rowOff>
    </xdr:from>
    <xdr:to>
      <xdr:col>24</xdr:col>
      <xdr:colOff>114300</xdr:colOff>
      <xdr:row>84</xdr:row>
      <xdr:rowOff>18414</xdr:rowOff>
    </xdr:to>
    <xdr:sp macro="" textlink="">
      <xdr:nvSpPr>
        <xdr:cNvPr id="301" name="楕円 300">
          <a:extLst>
            <a:ext uri="{FF2B5EF4-FFF2-40B4-BE49-F238E27FC236}">
              <a16:creationId xmlns:a16="http://schemas.microsoft.com/office/drawing/2014/main" id="{F7EEFB9F-F9D1-4B09-881B-22B5D5E5478E}"/>
            </a:ext>
          </a:extLst>
        </xdr:cNvPr>
        <xdr:cNvSpPr/>
      </xdr:nvSpPr>
      <xdr:spPr>
        <a:xfrm>
          <a:off x="4584700" y="143186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82</xdr:row>
      <xdr:rowOff>111141</xdr:rowOff>
    </xdr:from>
    <xdr:ext cx="405111" cy="259045"/>
    <xdr:sp macro="" textlink="">
      <xdr:nvSpPr>
        <xdr:cNvPr id="302" name="【公営住宅】&#10;有形固定資産減価償却率該当値テキスト">
          <a:extLst>
            <a:ext uri="{FF2B5EF4-FFF2-40B4-BE49-F238E27FC236}">
              <a16:creationId xmlns:a16="http://schemas.microsoft.com/office/drawing/2014/main" id="{A034C61F-E36A-4DAE-9C30-6FC3B0A44E64}"/>
            </a:ext>
          </a:extLst>
        </xdr:cNvPr>
        <xdr:cNvSpPr txBox="1"/>
      </xdr:nvSpPr>
      <xdr:spPr>
        <a:xfrm>
          <a:off x="4673600" y="141700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83</xdr:row>
      <xdr:rowOff>53975</xdr:rowOff>
    </xdr:from>
    <xdr:to>
      <xdr:col>20</xdr:col>
      <xdr:colOff>38100</xdr:colOff>
      <xdr:row>83</xdr:row>
      <xdr:rowOff>155575</xdr:rowOff>
    </xdr:to>
    <xdr:sp macro="" textlink="">
      <xdr:nvSpPr>
        <xdr:cNvPr id="303" name="楕円 302">
          <a:extLst>
            <a:ext uri="{FF2B5EF4-FFF2-40B4-BE49-F238E27FC236}">
              <a16:creationId xmlns:a16="http://schemas.microsoft.com/office/drawing/2014/main" id="{F7B4C221-BA50-4E33-9C36-AFAE19DC3FDE}"/>
            </a:ext>
          </a:extLst>
        </xdr:cNvPr>
        <xdr:cNvSpPr/>
      </xdr:nvSpPr>
      <xdr:spPr>
        <a:xfrm>
          <a:off x="3746500" y="142843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83</xdr:row>
      <xdr:rowOff>104775</xdr:rowOff>
    </xdr:from>
    <xdr:to>
      <xdr:col>24</xdr:col>
      <xdr:colOff>63500</xdr:colOff>
      <xdr:row>83</xdr:row>
      <xdr:rowOff>139064</xdr:rowOff>
    </xdr:to>
    <xdr:cxnSp macro="">
      <xdr:nvCxnSpPr>
        <xdr:cNvPr id="304" name="直線コネクタ 303">
          <a:extLst>
            <a:ext uri="{FF2B5EF4-FFF2-40B4-BE49-F238E27FC236}">
              <a16:creationId xmlns:a16="http://schemas.microsoft.com/office/drawing/2014/main" id="{E8E235A3-E9FC-4689-9955-05A5BC29A0F8}"/>
            </a:ext>
          </a:extLst>
        </xdr:cNvPr>
        <xdr:cNvCxnSpPr/>
      </xdr:nvCxnSpPr>
      <xdr:spPr>
        <a:xfrm>
          <a:off x="3797300" y="14335125"/>
          <a:ext cx="838200" cy="34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83</xdr:row>
      <xdr:rowOff>15875</xdr:rowOff>
    </xdr:from>
    <xdr:to>
      <xdr:col>15</xdr:col>
      <xdr:colOff>101600</xdr:colOff>
      <xdr:row>83</xdr:row>
      <xdr:rowOff>117475</xdr:rowOff>
    </xdr:to>
    <xdr:sp macro="" textlink="">
      <xdr:nvSpPr>
        <xdr:cNvPr id="305" name="楕円 304">
          <a:extLst>
            <a:ext uri="{FF2B5EF4-FFF2-40B4-BE49-F238E27FC236}">
              <a16:creationId xmlns:a16="http://schemas.microsoft.com/office/drawing/2014/main" id="{8E247130-ADCE-415E-AB58-CEAB226966A7}"/>
            </a:ext>
          </a:extLst>
        </xdr:cNvPr>
        <xdr:cNvSpPr/>
      </xdr:nvSpPr>
      <xdr:spPr>
        <a:xfrm>
          <a:off x="2857500" y="142462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83</xdr:row>
      <xdr:rowOff>66675</xdr:rowOff>
    </xdr:from>
    <xdr:to>
      <xdr:col>19</xdr:col>
      <xdr:colOff>177800</xdr:colOff>
      <xdr:row>83</xdr:row>
      <xdr:rowOff>104775</xdr:rowOff>
    </xdr:to>
    <xdr:cxnSp macro="">
      <xdr:nvCxnSpPr>
        <xdr:cNvPr id="306" name="直線コネクタ 305">
          <a:extLst>
            <a:ext uri="{FF2B5EF4-FFF2-40B4-BE49-F238E27FC236}">
              <a16:creationId xmlns:a16="http://schemas.microsoft.com/office/drawing/2014/main" id="{7810147B-4BE9-42A8-9079-B02FD87E3618}"/>
            </a:ext>
          </a:extLst>
        </xdr:cNvPr>
        <xdr:cNvCxnSpPr/>
      </xdr:nvCxnSpPr>
      <xdr:spPr>
        <a:xfrm>
          <a:off x="2908300" y="14297025"/>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82</xdr:row>
      <xdr:rowOff>147320</xdr:rowOff>
    </xdr:from>
    <xdr:to>
      <xdr:col>10</xdr:col>
      <xdr:colOff>165100</xdr:colOff>
      <xdr:row>83</xdr:row>
      <xdr:rowOff>77470</xdr:rowOff>
    </xdr:to>
    <xdr:sp macro="" textlink="">
      <xdr:nvSpPr>
        <xdr:cNvPr id="307" name="楕円 306">
          <a:extLst>
            <a:ext uri="{FF2B5EF4-FFF2-40B4-BE49-F238E27FC236}">
              <a16:creationId xmlns:a16="http://schemas.microsoft.com/office/drawing/2014/main" id="{77FBE66D-4FC9-4F0D-AA86-7B54169D258A}"/>
            </a:ext>
          </a:extLst>
        </xdr:cNvPr>
        <xdr:cNvSpPr/>
      </xdr:nvSpPr>
      <xdr:spPr>
        <a:xfrm>
          <a:off x="1968500" y="14206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83</xdr:row>
      <xdr:rowOff>26670</xdr:rowOff>
    </xdr:from>
    <xdr:to>
      <xdr:col>15</xdr:col>
      <xdr:colOff>50800</xdr:colOff>
      <xdr:row>83</xdr:row>
      <xdr:rowOff>66675</xdr:rowOff>
    </xdr:to>
    <xdr:cxnSp macro="">
      <xdr:nvCxnSpPr>
        <xdr:cNvPr id="308" name="直線コネクタ 307">
          <a:extLst>
            <a:ext uri="{FF2B5EF4-FFF2-40B4-BE49-F238E27FC236}">
              <a16:creationId xmlns:a16="http://schemas.microsoft.com/office/drawing/2014/main" id="{9953918C-A7D7-4A0F-BD29-F9BA7A31D39B}"/>
            </a:ext>
          </a:extLst>
        </xdr:cNvPr>
        <xdr:cNvCxnSpPr/>
      </xdr:nvCxnSpPr>
      <xdr:spPr>
        <a:xfrm>
          <a:off x="2019300" y="14257020"/>
          <a:ext cx="8890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82</xdr:row>
      <xdr:rowOff>101600</xdr:rowOff>
    </xdr:from>
    <xdr:to>
      <xdr:col>6</xdr:col>
      <xdr:colOff>38100</xdr:colOff>
      <xdr:row>83</xdr:row>
      <xdr:rowOff>31750</xdr:rowOff>
    </xdr:to>
    <xdr:sp macro="" textlink="">
      <xdr:nvSpPr>
        <xdr:cNvPr id="309" name="楕円 308">
          <a:extLst>
            <a:ext uri="{FF2B5EF4-FFF2-40B4-BE49-F238E27FC236}">
              <a16:creationId xmlns:a16="http://schemas.microsoft.com/office/drawing/2014/main" id="{1D0E05A8-302F-4526-8390-ED9DA91DC330}"/>
            </a:ext>
          </a:extLst>
        </xdr:cNvPr>
        <xdr:cNvSpPr/>
      </xdr:nvSpPr>
      <xdr:spPr>
        <a:xfrm>
          <a:off x="1079500" y="14160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82</xdr:row>
      <xdr:rowOff>152400</xdr:rowOff>
    </xdr:from>
    <xdr:to>
      <xdr:col>10</xdr:col>
      <xdr:colOff>114300</xdr:colOff>
      <xdr:row>83</xdr:row>
      <xdr:rowOff>26670</xdr:rowOff>
    </xdr:to>
    <xdr:cxnSp macro="">
      <xdr:nvCxnSpPr>
        <xdr:cNvPr id="310" name="直線コネクタ 309">
          <a:extLst>
            <a:ext uri="{FF2B5EF4-FFF2-40B4-BE49-F238E27FC236}">
              <a16:creationId xmlns:a16="http://schemas.microsoft.com/office/drawing/2014/main" id="{4473E916-8376-4018-B2B5-09E40D935E99}"/>
            </a:ext>
          </a:extLst>
        </xdr:cNvPr>
        <xdr:cNvCxnSpPr/>
      </xdr:nvCxnSpPr>
      <xdr:spPr>
        <a:xfrm>
          <a:off x="1130300" y="1421130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84</xdr:row>
      <xdr:rowOff>26688</xdr:rowOff>
    </xdr:from>
    <xdr:ext cx="405111" cy="259045"/>
    <xdr:sp macro="" textlink="">
      <xdr:nvSpPr>
        <xdr:cNvPr id="311" name="n_1aveValue【公営住宅】&#10;有形固定資産減価償却率">
          <a:extLst>
            <a:ext uri="{FF2B5EF4-FFF2-40B4-BE49-F238E27FC236}">
              <a16:creationId xmlns:a16="http://schemas.microsoft.com/office/drawing/2014/main" id="{DF114B94-9E7A-4024-8957-05B5C8076AF1}"/>
            </a:ext>
          </a:extLst>
        </xdr:cNvPr>
        <xdr:cNvSpPr txBox="1"/>
      </xdr:nvSpPr>
      <xdr:spPr>
        <a:xfrm>
          <a:off x="3582044" y="144284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84</xdr:row>
      <xdr:rowOff>9541</xdr:rowOff>
    </xdr:from>
    <xdr:ext cx="405111" cy="259045"/>
    <xdr:sp macro="" textlink="">
      <xdr:nvSpPr>
        <xdr:cNvPr id="312" name="n_2aveValue【公営住宅】&#10;有形固定資産減価償却率">
          <a:extLst>
            <a:ext uri="{FF2B5EF4-FFF2-40B4-BE49-F238E27FC236}">
              <a16:creationId xmlns:a16="http://schemas.microsoft.com/office/drawing/2014/main" id="{A3D0399D-3423-4B16-8452-35A1ED24E25C}"/>
            </a:ext>
          </a:extLst>
        </xdr:cNvPr>
        <xdr:cNvSpPr txBox="1"/>
      </xdr:nvSpPr>
      <xdr:spPr>
        <a:xfrm>
          <a:off x="2705744" y="144113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83</xdr:row>
      <xdr:rowOff>154322</xdr:rowOff>
    </xdr:from>
    <xdr:ext cx="405111" cy="259045"/>
    <xdr:sp macro="" textlink="">
      <xdr:nvSpPr>
        <xdr:cNvPr id="313" name="n_3aveValue【公営住宅】&#10;有形固定資産減価償却率">
          <a:extLst>
            <a:ext uri="{FF2B5EF4-FFF2-40B4-BE49-F238E27FC236}">
              <a16:creationId xmlns:a16="http://schemas.microsoft.com/office/drawing/2014/main" id="{069F9E1B-E786-4333-B0E9-93728A02B70E}"/>
            </a:ext>
          </a:extLst>
        </xdr:cNvPr>
        <xdr:cNvSpPr txBox="1"/>
      </xdr:nvSpPr>
      <xdr:spPr>
        <a:xfrm>
          <a:off x="1816744" y="143846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83</xdr:row>
      <xdr:rowOff>59072</xdr:rowOff>
    </xdr:from>
    <xdr:ext cx="405111" cy="259045"/>
    <xdr:sp macro="" textlink="">
      <xdr:nvSpPr>
        <xdr:cNvPr id="314" name="n_4aveValue【公営住宅】&#10;有形固定資産減価償却率">
          <a:extLst>
            <a:ext uri="{FF2B5EF4-FFF2-40B4-BE49-F238E27FC236}">
              <a16:creationId xmlns:a16="http://schemas.microsoft.com/office/drawing/2014/main" id="{407AE0C6-623D-4998-86DF-4003A6FF5A8F}"/>
            </a:ext>
          </a:extLst>
        </xdr:cNvPr>
        <xdr:cNvSpPr txBox="1"/>
      </xdr:nvSpPr>
      <xdr:spPr>
        <a:xfrm>
          <a:off x="927744" y="142894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82</xdr:row>
      <xdr:rowOff>652</xdr:rowOff>
    </xdr:from>
    <xdr:ext cx="405111" cy="259045"/>
    <xdr:sp macro="" textlink="">
      <xdr:nvSpPr>
        <xdr:cNvPr id="315" name="n_1mainValue【公営住宅】&#10;有形固定資産減価償却率">
          <a:extLst>
            <a:ext uri="{FF2B5EF4-FFF2-40B4-BE49-F238E27FC236}">
              <a16:creationId xmlns:a16="http://schemas.microsoft.com/office/drawing/2014/main" id="{80CAC244-A2F7-4705-94A1-D56271F3EEF8}"/>
            </a:ext>
          </a:extLst>
        </xdr:cNvPr>
        <xdr:cNvSpPr txBox="1"/>
      </xdr:nvSpPr>
      <xdr:spPr>
        <a:xfrm>
          <a:off x="3582044" y="140595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134002</xdr:rowOff>
    </xdr:from>
    <xdr:ext cx="405111" cy="259045"/>
    <xdr:sp macro="" textlink="">
      <xdr:nvSpPr>
        <xdr:cNvPr id="316" name="n_2mainValue【公営住宅】&#10;有形固定資産減価償却率">
          <a:extLst>
            <a:ext uri="{FF2B5EF4-FFF2-40B4-BE49-F238E27FC236}">
              <a16:creationId xmlns:a16="http://schemas.microsoft.com/office/drawing/2014/main" id="{EBA10C25-A123-40A9-8730-56D909905E5F}"/>
            </a:ext>
          </a:extLst>
        </xdr:cNvPr>
        <xdr:cNvSpPr txBox="1"/>
      </xdr:nvSpPr>
      <xdr:spPr>
        <a:xfrm>
          <a:off x="2705744" y="140214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93997</xdr:rowOff>
    </xdr:from>
    <xdr:ext cx="405111" cy="259045"/>
    <xdr:sp macro="" textlink="">
      <xdr:nvSpPr>
        <xdr:cNvPr id="317" name="n_3mainValue【公営住宅】&#10;有形固定資産減価償却率">
          <a:extLst>
            <a:ext uri="{FF2B5EF4-FFF2-40B4-BE49-F238E27FC236}">
              <a16:creationId xmlns:a16="http://schemas.microsoft.com/office/drawing/2014/main" id="{96F1CED0-C5FE-481B-84A1-5F9737C24917}"/>
            </a:ext>
          </a:extLst>
        </xdr:cNvPr>
        <xdr:cNvSpPr txBox="1"/>
      </xdr:nvSpPr>
      <xdr:spPr>
        <a:xfrm>
          <a:off x="1816744" y="139814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48277</xdr:rowOff>
    </xdr:from>
    <xdr:ext cx="405111" cy="259045"/>
    <xdr:sp macro="" textlink="">
      <xdr:nvSpPr>
        <xdr:cNvPr id="318" name="n_4mainValue【公営住宅】&#10;有形固定資産減価償却率">
          <a:extLst>
            <a:ext uri="{FF2B5EF4-FFF2-40B4-BE49-F238E27FC236}">
              <a16:creationId xmlns:a16="http://schemas.microsoft.com/office/drawing/2014/main" id="{C04E564A-76D0-4946-BB84-55D2E47F580C}"/>
            </a:ext>
          </a:extLst>
        </xdr:cNvPr>
        <xdr:cNvSpPr txBox="1"/>
      </xdr:nvSpPr>
      <xdr:spPr>
        <a:xfrm>
          <a:off x="927744" y="139357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19" name="正方形/長方形 318">
          <a:extLst>
            <a:ext uri="{FF2B5EF4-FFF2-40B4-BE49-F238E27FC236}">
              <a16:creationId xmlns:a16="http://schemas.microsoft.com/office/drawing/2014/main" id="{0F618D41-5F9D-43A6-8951-B1E6387BBE42}"/>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0" name="正方形/長方形 319">
          <a:extLst>
            <a:ext uri="{FF2B5EF4-FFF2-40B4-BE49-F238E27FC236}">
              <a16:creationId xmlns:a16="http://schemas.microsoft.com/office/drawing/2014/main" id="{580ECFF6-DEE2-4739-9336-CC140BC83E11}"/>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1" name="正方形/長方形 320">
          <a:extLst>
            <a:ext uri="{FF2B5EF4-FFF2-40B4-BE49-F238E27FC236}">
              <a16:creationId xmlns:a16="http://schemas.microsoft.com/office/drawing/2014/main" id="{E624C53A-E7AA-439E-B3ED-001CF0030042}"/>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2" name="正方形/長方形 321">
          <a:extLst>
            <a:ext uri="{FF2B5EF4-FFF2-40B4-BE49-F238E27FC236}">
              <a16:creationId xmlns:a16="http://schemas.microsoft.com/office/drawing/2014/main" id="{CCEC0097-E76B-40E4-A8D0-F675D619425E}"/>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3" name="正方形/長方形 322">
          <a:extLst>
            <a:ext uri="{FF2B5EF4-FFF2-40B4-BE49-F238E27FC236}">
              <a16:creationId xmlns:a16="http://schemas.microsoft.com/office/drawing/2014/main" id="{8CF5B8F6-FF5E-45B4-89BF-54CDA63357CA}"/>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4" name="正方形/長方形 323">
          <a:extLst>
            <a:ext uri="{FF2B5EF4-FFF2-40B4-BE49-F238E27FC236}">
              <a16:creationId xmlns:a16="http://schemas.microsoft.com/office/drawing/2014/main" id="{BF1554AB-FD0D-4ED9-9E1F-796E0E2757CE}"/>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5" name="正方形/長方形 324">
          <a:extLst>
            <a:ext uri="{FF2B5EF4-FFF2-40B4-BE49-F238E27FC236}">
              <a16:creationId xmlns:a16="http://schemas.microsoft.com/office/drawing/2014/main" id="{5AB40130-EF2C-4AC0-A511-17EA6FE01CE3}"/>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6" name="正方形/長方形 325">
          <a:extLst>
            <a:ext uri="{FF2B5EF4-FFF2-40B4-BE49-F238E27FC236}">
              <a16:creationId xmlns:a16="http://schemas.microsoft.com/office/drawing/2014/main" id="{FE90D098-7A83-48BC-9336-50329A3D13CC}"/>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7" name="テキスト ボックス 326">
          <a:extLst>
            <a:ext uri="{FF2B5EF4-FFF2-40B4-BE49-F238E27FC236}">
              <a16:creationId xmlns:a16="http://schemas.microsoft.com/office/drawing/2014/main" id="{E810CAE5-9304-47B0-B998-E0F7C1E30762}"/>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28" name="直線コネクタ 327">
          <a:extLst>
            <a:ext uri="{FF2B5EF4-FFF2-40B4-BE49-F238E27FC236}">
              <a16:creationId xmlns:a16="http://schemas.microsoft.com/office/drawing/2014/main" id="{5BF55DDB-79D1-4E83-A66B-E16D2A57ABED}"/>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168729</xdr:rowOff>
    </xdr:from>
    <xdr:to>
      <xdr:col>59</xdr:col>
      <xdr:colOff>50800</xdr:colOff>
      <xdr:row>86</xdr:row>
      <xdr:rowOff>168729</xdr:rowOff>
    </xdr:to>
    <xdr:cxnSp macro="">
      <xdr:nvCxnSpPr>
        <xdr:cNvPr id="329" name="直線コネクタ 328">
          <a:extLst>
            <a:ext uri="{FF2B5EF4-FFF2-40B4-BE49-F238E27FC236}">
              <a16:creationId xmlns:a16="http://schemas.microsoft.com/office/drawing/2014/main" id="{2863263A-6728-4728-AAE4-CBC8913C34CB}"/>
            </a:ext>
          </a:extLst>
        </xdr:cNvPr>
        <xdr:cNvCxnSpPr/>
      </xdr:nvCxnSpPr>
      <xdr:spPr>
        <a:xfrm>
          <a:off x="6604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86</xdr:row>
      <xdr:rowOff>26506</xdr:rowOff>
    </xdr:from>
    <xdr:ext cx="467179" cy="259045"/>
    <xdr:sp macro="" textlink="">
      <xdr:nvSpPr>
        <xdr:cNvPr id="330" name="テキスト ボックス 329">
          <a:extLst>
            <a:ext uri="{FF2B5EF4-FFF2-40B4-BE49-F238E27FC236}">
              <a16:creationId xmlns:a16="http://schemas.microsoft.com/office/drawing/2014/main" id="{EF4B50E2-33BD-4C7F-A2CC-78A76920A964}"/>
            </a:ext>
          </a:extLst>
        </xdr:cNvPr>
        <xdr:cNvSpPr txBox="1"/>
      </xdr:nvSpPr>
      <xdr:spPr>
        <a:xfrm>
          <a:off x="6136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85</xdr:row>
      <xdr:rowOff>13607</xdr:rowOff>
    </xdr:from>
    <xdr:to>
      <xdr:col>59</xdr:col>
      <xdr:colOff>50800</xdr:colOff>
      <xdr:row>85</xdr:row>
      <xdr:rowOff>13607</xdr:rowOff>
    </xdr:to>
    <xdr:cxnSp macro="">
      <xdr:nvCxnSpPr>
        <xdr:cNvPr id="331" name="直線コネクタ 330">
          <a:extLst>
            <a:ext uri="{FF2B5EF4-FFF2-40B4-BE49-F238E27FC236}">
              <a16:creationId xmlns:a16="http://schemas.microsoft.com/office/drawing/2014/main" id="{B92C3B55-B5BC-460F-8287-987B0898CAB5}"/>
            </a:ext>
          </a:extLst>
        </xdr:cNvPr>
        <xdr:cNvCxnSpPr/>
      </xdr:nvCxnSpPr>
      <xdr:spPr>
        <a:xfrm>
          <a:off x="6604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42834</xdr:rowOff>
    </xdr:from>
    <xdr:ext cx="467179" cy="259045"/>
    <xdr:sp macro="" textlink="">
      <xdr:nvSpPr>
        <xdr:cNvPr id="332" name="テキスト ボックス 331">
          <a:extLst>
            <a:ext uri="{FF2B5EF4-FFF2-40B4-BE49-F238E27FC236}">
              <a16:creationId xmlns:a16="http://schemas.microsoft.com/office/drawing/2014/main" id="{7DC4C060-1BA3-43AB-BE8C-FEDEEC8196DA}"/>
            </a:ext>
          </a:extLst>
        </xdr:cNvPr>
        <xdr:cNvSpPr txBox="1"/>
      </xdr:nvSpPr>
      <xdr:spPr>
        <a:xfrm>
          <a:off x="6136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29936</xdr:rowOff>
    </xdr:from>
    <xdr:to>
      <xdr:col>59</xdr:col>
      <xdr:colOff>50800</xdr:colOff>
      <xdr:row>83</xdr:row>
      <xdr:rowOff>29936</xdr:rowOff>
    </xdr:to>
    <xdr:cxnSp macro="">
      <xdr:nvCxnSpPr>
        <xdr:cNvPr id="333" name="直線コネクタ 332">
          <a:extLst>
            <a:ext uri="{FF2B5EF4-FFF2-40B4-BE49-F238E27FC236}">
              <a16:creationId xmlns:a16="http://schemas.microsoft.com/office/drawing/2014/main" id="{67B5A165-2B4E-4016-A76A-69876065C866}"/>
            </a:ext>
          </a:extLst>
        </xdr:cNvPr>
        <xdr:cNvCxnSpPr/>
      </xdr:nvCxnSpPr>
      <xdr:spPr>
        <a:xfrm>
          <a:off x="6604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59163</xdr:rowOff>
    </xdr:from>
    <xdr:ext cx="467179" cy="259045"/>
    <xdr:sp macro="" textlink="">
      <xdr:nvSpPr>
        <xdr:cNvPr id="334" name="テキスト ボックス 333">
          <a:extLst>
            <a:ext uri="{FF2B5EF4-FFF2-40B4-BE49-F238E27FC236}">
              <a16:creationId xmlns:a16="http://schemas.microsoft.com/office/drawing/2014/main" id="{898D7250-1EEB-4DE9-B8CD-F436C4C39E8F}"/>
            </a:ext>
          </a:extLst>
        </xdr:cNvPr>
        <xdr:cNvSpPr txBox="1"/>
      </xdr:nvSpPr>
      <xdr:spPr>
        <a:xfrm>
          <a:off x="6136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46264</xdr:rowOff>
    </xdr:from>
    <xdr:to>
      <xdr:col>59</xdr:col>
      <xdr:colOff>50800</xdr:colOff>
      <xdr:row>81</xdr:row>
      <xdr:rowOff>46264</xdr:rowOff>
    </xdr:to>
    <xdr:cxnSp macro="">
      <xdr:nvCxnSpPr>
        <xdr:cNvPr id="335" name="直線コネクタ 334">
          <a:extLst>
            <a:ext uri="{FF2B5EF4-FFF2-40B4-BE49-F238E27FC236}">
              <a16:creationId xmlns:a16="http://schemas.microsoft.com/office/drawing/2014/main" id="{8F01CF93-4AF0-41B3-A9B0-3F908AC9019E}"/>
            </a:ext>
          </a:extLst>
        </xdr:cNvPr>
        <xdr:cNvCxnSpPr/>
      </xdr:nvCxnSpPr>
      <xdr:spPr>
        <a:xfrm>
          <a:off x="6604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75491</xdr:rowOff>
    </xdr:from>
    <xdr:ext cx="467179" cy="259045"/>
    <xdr:sp macro="" textlink="">
      <xdr:nvSpPr>
        <xdr:cNvPr id="336" name="テキスト ボックス 335">
          <a:extLst>
            <a:ext uri="{FF2B5EF4-FFF2-40B4-BE49-F238E27FC236}">
              <a16:creationId xmlns:a16="http://schemas.microsoft.com/office/drawing/2014/main" id="{4870B1A6-0C40-4D82-A7D4-AAB0D3BD4CC6}"/>
            </a:ext>
          </a:extLst>
        </xdr:cNvPr>
        <xdr:cNvSpPr txBox="1"/>
      </xdr:nvSpPr>
      <xdr:spPr>
        <a:xfrm>
          <a:off x="6136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79</xdr:row>
      <xdr:rowOff>62593</xdr:rowOff>
    </xdr:from>
    <xdr:to>
      <xdr:col>59</xdr:col>
      <xdr:colOff>50800</xdr:colOff>
      <xdr:row>79</xdr:row>
      <xdr:rowOff>62593</xdr:rowOff>
    </xdr:to>
    <xdr:cxnSp macro="">
      <xdr:nvCxnSpPr>
        <xdr:cNvPr id="337" name="直線コネクタ 336">
          <a:extLst>
            <a:ext uri="{FF2B5EF4-FFF2-40B4-BE49-F238E27FC236}">
              <a16:creationId xmlns:a16="http://schemas.microsoft.com/office/drawing/2014/main" id="{58670F0F-F25E-47CB-9935-0E6981AEF8F7}"/>
            </a:ext>
          </a:extLst>
        </xdr:cNvPr>
        <xdr:cNvCxnSpPr/>
      </xdr:nvCxnSpPr>
      <xdr:spPr>
        <a:xfrm>
          <a:off x="6604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78</xdr:row>
      <xdr:rowOff>91820</xdr:rowOff>
    </xdr:from>
    <xdr:ext cx="467179" cy="259045"/>
    <xdr:sp macro="" textlink="">
      <xdr:nvSpPr>
        <xdr:cNvPr id="338" name="テキスト ボックス 337">
          <a:extLst>
            <a:ext uri="{FF2B5EF4-FFF2-40B4-BE49-F238E27FC236}">
              <a16:creationId xmlns:a16="http://schemas.microsoft.com/office/drawing/2014/main" id="{1A14F3CA-8B5C-4A8E-87E2-222E6708E0F3}"/>
            </a:ext>
          </a:extLst>
        </xdr:cNvPr>
        <xdr:cNvSpPr txBox="1"/>
      </xdr:nvSpPr>
      <xdr:spPr>
        <a:xfrm>
          <a:off x="6136821" y="1346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78921</xdr:rowOff>
    </xdr:from>
    <xdr:to>
      <xdr:col>59</xdr:col>
      <xdr:colOff>50800</xdr:colOff>
      <xdr:row>77</xdr:row>
      <xdr:rowOff>78921</xdr:rowOff>
    </xdr:to>
    <xdr:cxnSp macro="">
      <xdr:nvCxnSpPr>
        <xdr:cNvPr id="339" name="直線コネクタ 338">
          <a:extLst>
            <a:ext uri="{FF2B5EF4-FFF2-40B4-BE49-F238E27FC236}">
              <a16:creationId xmlns:a16="http://schemas.microsoft.com/office/drawing/2014/main" id="{DDF2BAF7-0479-4551-A22B-7988845EC778}"/>
            </a:ext>
          </a:extLst>
        </xdr:cNvPr>
        <xdr:cNvCxnSpPr/>
      </xdr:nvCxnSpPr>
      <xdr:spPr>
        <a:xfrm>
          <a:off x="6604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108148</xdr:rowOff>
    </xdr:from>
    <xdr:ext cx="531299" cy="259045"/>
    <xdr:sp macro="" textlink="">
      <xdr:nvSpPr>
        <xdr:cNvPr id="340" name="テキスト ボックス 339">
          <a:extLst>
            <a:ext uri="{FF2B5EF4-FFF2-40B4-BE49-F238E27FC236}">
              <a16:creationId xmlns:a16="http://schemas.microsoft.com/office/drawing/2014/main" id="{27DC8369-8791-4C05-82BB-A3B3BEF153D4}"/>
            </a:ext>
          </a:extLst>
        </xdr:cNvPr>
        <xdr:cNvSpPr txBox="1"/>
      </xdr:nvSpPr>
      <xdr:spPr>
        <a:xfrm>
          <a:off x="6072701" y="13138348"/>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1" name="直線コネクタ 340">
          <a:extLst>
            <a:ext uri="{FF2B5EF4-FFF2-40B4-BE49-F238E27FC236}">
              <a16:creationId xmlns:a16="http://schemas.microsoft.com/office/drawing/2014/main" id="{07D3EB68-E89C-4F08-8FA2-9958A644D037}"/>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124477</xdr:rowOff>
    </xdr:from>
    <xdr:ext cx="531299" cy="259045"/>
    <xdr:sp macro="" textlink="">
      <xdr:nvSpPr>
        <xdr:cNvPr id="342" name="テキスト ボックス 341">
          <a:extLst>
            <a:ext uri="{FF2B5EF4-FFF2-40B4-BE49-F238E27FC236}">
              <a16:creationId xmlns:a16="http://schemas.microsoft.com/office/drawing/2014/main" id="{7A1BC652-5E4C-4AF4-A377-C6EDAC747863}"/>
            </a:ext>
          </a:extLst>
        </xdr:cNvPr>
        <xdr:cNvSpPr txBox="1"/>
      </xdr:nvSpPr>
      <xdr:spPr>
        <a:xfrm>
          <a:off x="6072701" y="1281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3" name="【公営住宅】&#10;一人当たり面積グラフ枠">
          <a:extLst>
            <a:ext uri="{FF2B5EF4-FFF2-40B4-BE49-F238E27FC236}">
              <a16:creationId xmlns:a16="http://schemas.microsoft.com/office/drawing/2014/main" id="{D3989EEB-146D-4E6C-976E-3CF380B28C4D}"/>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77</xdr:row>
      <xdr:rowOff>152073</xdr:rowOff>
    </xdr:from>
    <xdr:to>
      <xdr:col>54</xdr:col>
      <xdr:colOff>189865</xdr:colOff>
      <xdr:row>86</xdr:row>
      <xdr:rowOff>166443</xdr:rowOff>
    </xdr:to>
    <xdr:cxnSp macro="">
      <xdr:nvCxnSpPr>
        <xdr:cNvPr id="344" name="直線コネクタ 343">
          <a:extLst>
            <a:ext uri="{FF2B5EF4-FFF2-40B4-BE49-F238E27FC236}">
              <a16:creationId xmlns:a16="http://schemas.microsoft.com/office/drawing/2014/main" id="{DDDB5A90-E020-464C-9AED-4132832C8D46}"/>
            </a:ext>
          </a:extLst>
        </xdr:cNvPr>
        <xdr:cNvCxnSpPr/>
      </xdr:nvCxnSpPr>
      <xdr:spPr>
        <a:xfrm flipV="1">
          <a:off x="10476865" y="13353723"/>
          <a:ext cx="0" cy="15574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170270</xdr:rowOff>
    </xdr:from>
    <xdr:ext cx="469744" cy="259045"/>
    <xdr:sp macro="" textlink="">
      <xdr:nvSpPr>
        <xdr:cNvPr id="345" name="【公営住宅】&#10;一人当たり面積最小値テキスト">
          <a:extLst>
            <a:ext uri="{FF2B5EF4-FFF2-40B4-BE49-F238E27FC236}">
              <a16:creationId xmlns:a16="http://schemas.microsoft.com/office/drawing/2014/main" id="{E0594D74-F02E-464C-B078-52CEBAD41436}"/>
            </a:ext>
          </a:extLst>
        </xdr:cNvPr>
        <xdr:cNvSpPr txBox="1"/>
      </xdr:nvSpPr>
      <xdr:spPr>
        <a:xfrm>
          <a:off x="10515600" y="149149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166443</xdr:rowOff>
    </xdr:from>
    <xdr:to>
      <xdr:col>55</xdr:col>
      <xdr:colOff>88900</xdr:colOff>
      <xdr:row>86</xdr:row>
      <xdr:rowOff>166443</xdr:rowOff>
    </xdr:to>
    <xdr:cxnSp macro="">
      <xdr:nvCxnSpPr>
        <xdr:cNvPr id="346" name="直線コネクタ 345">
          <a:extLst>
            <a:ext uri="{FF2B5EF4-FFF2-40B4-BE49-F238E27FC236}">
              <a16:creationId xmlns:a16="http://schemas.microsoft.com/office/drawing/2014/main" id="{D2A210A3-3C11-45F2-9F30-4997D2AA666D}"/>
            </a:ext>
          </a:extLst>
        </xdr:cNvPr>
        <xdr:cNvCxnSpPr/>
      </xdr:nvCxnSpPr>
      <xdr:spPr>
        <a:xfrm>
          <a:off x="10388600" y="149111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98750</xdr:rowOff>
    </xdr:from>
    <xdr:ext cx="469744" cy="259045"/>
    <xdr:sp macro="" textlink="">
      <xdr:nvSpPr>
        <xdr:cNvPr id="347" name="【公営住宅】&#10;一人当たり面積最大値テキスト">
          <a:extLst>
            <a:ext uri="{FF2B5EF4-FFF2-40B4-BE49-F238E27FC236}">
              <a16:creationId xmlns:a16="http://schemas.microsoft.com/office/drawing/2014/main" id="{A2DA48ED-6E5F-4EAF-9079-ED2EE4319279}"/>
            </a:ext>
          </a:extLst>
        </xdr:cNvPr>
        <xdr:cNvSpPr txBox="1"/>
      </xdr:nvSpPr>
      <xdr:spPr>
        <a:xfrm>
          <a:off x="10515600" y="131289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77</xdr:row>
      <xdr:rowOff>152073</xdr:rowOff>
    </xdr:from>
    <xdr:to>
      <xdr:col>55</xdr:col>
      <xdr:colOff>88900</xdr:colOff>
      <xdr:row>77</xdr:row>
      <xdr:rowOff>152073</xdr:rowOff>
    </xdr:to>
    <xdr:cxnSp macro="">
      <xdr:nvCxnSpPr>
        <xdr:cNvPr id="348" name="直線コネクタ 347">
          <a:extLst>
            <a:ext uri="{FF2B5EF4-FFF2-40B4-BE49-F238E27FC236}">
              <a16:creationId xmlns:a16="http://schemas.microsoft.com/office/drawing/2014/main" id="{3F5D50E5-F98D-408F-A24F-41479269E6C7}"/>
            </a:ext>
          </a:extLst>
        </xdr:cNvPr>
        <xdr:cNvCxnSpPr/>
      </xdr:nvCxnSpPr>
      <xdr:spPr>
        <a:xfrm>
          <a:off x="10388600" y="133537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85</xdr:row>
      <xdr:rowOff>47697</xdr:rowOff>
    </xdr:from>
    <xdr:ext cx="469744" cy="259045"/>
    <xdr:sp macro="" textlink="">
      <xdr:nvSpPr>
        <xdr:cNvPr id="349" name="【公営住宅】&#10;一人当たり面積平均値テキスト">
          <a:extLst>
            <a:ext uri="{FF2B5EF4-FFF2-40B4-BE49-F238E27FC236}">
              <a16:creationId xmlns:a16="http://schemas.microsoft.com/office/drawing/2014/main" id="{3025DCF5-557E-4E86-9A22-92E7FBD04D80}"/>
            </a:ext>
          </a:extLst>
        </xdr:cNvPr>
        <xdr:cNvSpPr txBox="1"/>
      </xdr:nvSpPr>
      <xdr:spPr>
        <a:xfrm>
          <a:off x="10515600" y="1462094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69270</xdr:rowOff>
    </xdr:from>
    <xdr:to>
      <xdr:col>55</xdr:col>
      <xdr:colOff>50800</xdr:colOff>
      <xdr:row>85</xdr:row>
      <xdr:rowOff>170870</xdr:rowOff>
    </xdr:to>
    <xdr:sp macro="" textlink="">
      <xdr:nvSpPr>
        <xdr:cNvPr id="350" name="フローチャート: 判断 349">
          <a:extLst>
            <a:ext uri="{FF2B5EF4-FFF2-40B4-BE49-F238E27FC236}">
              <a16:creationId xmlns:a16="http://schemas.microsoft.com/office/drawing/2014/main" id="{8566F7CA-BB56-4A42-89A5-126BB7E52CF4}"/>
            </a:ext>
          </a:extLst>
        </xdr:cNvPr>
        <xdr:cNvSpPr/>
      </xdr:nvSpPr>
      <xdr:spPr>
        <a:xfrm>
          <a:off x="10426700" y="14642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85</xdr:row>
      <xdr:rowOff>68943</xdr:rowOff>
    </xdr:from>
    <xdr:to>
      <xdr:col>50</xdr:col>
      <xdr:colOff>165100</xdr:colOff>
      <xdr:row>85</xdr:row>
      <xdr:rowOff>170543</xdr:rowOff>
    </xdr:to>
    <xdr:sp macro="" textlink="">
      <xdr:nvSpPr>
        <xdr:cNvPr id="351" name="フローチャート: 判断 350">
          <a:extLst>
            <a:ext uri="{FF2B5EF4-FFF2-40B4-BE49-F238E27FC236}">
              <a16:creationId xmlns:a16="http://schemas.microsoft.com/office/drawing/2014/main" id="{A8DB3E1E-E8CD-436E-AEB3-69AE84581786}"/>
            </a:ext>
          </a:extLst>
        </xdr:cNvPr>
        <xdr:cNvSpPr/>
      </xdr:nvSpPr>
      <xdr:spPr>
        <a:xfrm>
          <a:off x="9588500" y="146421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66167</xdr:rowOff>
    </xdr:from>
    <xdr:to>
      <xdr:col>46</xdr:col>
      <xdr:colOff>38100</xdr:colOff>
      <xdr:row>85</xdr:row>
      <xdr:rowOff>167767</xdr:rowOff>
    </xdr:to>
    <xdr:sp macro="" textlink="">
      <xdr:nvSpPr>
        <xdr:cNvPr id="352" name="フローチャート: 判断 351">
          <a:extLst>
            <a:ext uri="{FF2B5EF4-FFF2-40B4-BE49-F238E27FC236}">
              <a16:creationId xmlns:a16="http://schemas.microsoft.com/office/drawing/2014/main" id="{8D8A875B-08C2-45B4-BDD0-40FE2F4112D8}"/>
            </a:ext>
          </a:extLst>
        </xdr:cNvPr>
        <xdr:cNvSpPr/>
      </xdr:nvSpPr>
      <xdr:spPr>
        <a:xfrm>
          <a:off x="8699500" y="146394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74332</xdr:rowOff>
    </xdr:from>
    <xdr:to>
      <xdr:col>41</xdr:col>
      <xdr:colOff>101600</xdr:colOff>
      <xdr:row>86</xdr:row>
      <xdr:rowOff>4482</xdr:rowOff>
    </xdr:to>
    <xdr:sp macro="" textlink="">
      <xdr:nvSpPr>
        <xdr:cNvPr id="353" name="フローチャート: 判断 352">
          <a:extLst>
            <a:ext uri="{FF2B5EF4-FFF2-40B4-BE49-F238E27FC236}">
              <a16:creationId xmlns:a16="http://schemas.microsoft.com/office/drawing/2014/main" id="{BAA2C05E-C046-47B9-8E6A-106A8837CEF9}"/>
            </a:ext>
          </a:extLst>
        </xdr:cNvPr>
        <xdr:cNvSpPr/>
      </xdr:nvSpPr>
      <xdr:spPr>
        <a:xfrm>
          <a:off x="7810500" y="146475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95231</xdr:rowOff>
    </xdr:from>
    <xdr:to>
      <xdr:col>36</xdr:col>
      <xdr:colOff>165100</xdr:colOff>
      <xdr:row>86</xdr:row>
      <xdr:rowOff>25381</xdr:rowOff>
    </xdr:to>
    <xdr:sp macro="" textlink="">
      <xdr:nvSpPr>
        <xdr:cNvPr id="354" name="フローチャート: 判断 353">
          <a:extLst>
            <a:ext uri="{FF2B5EF4-FFF2-40B4-BE49-F238E27FC236}">
              <a16:creationId xmlns:a16="http://schemas.microsoft.com/office/drawing/2014/main" id="{47ABCD82-9EE7-4276-810D-7299ABC4D09A}"/>
            </a:ext>
          </a:extLst>
        </xdr:cNvPr>
        <xdr:cNvSpPr/>
      </xdr:nvSpPr>
      <xdr:spPr>
        <a:xfrm>
          <a:off x="6921500" y="146684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D09730A2-4682-4C6B-B32B-3FF3E12C882A}"/>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CD9F34A3-5461-4976-ADCD-B2A0F43B4DE1}"/>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1A313ACA-F4F5-4511-8B25-7D11E8728216}"/>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id="{ECC3BF2B-5DFF-403A-BFAD-6B8417A5095C}"/>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9" name="テキスト ボックス 358">
          <a:extLst>
            <a:ext uri="{FF2B5EF4-FFF2-40B4-BE49-F238E27FC236}">
              <a16:creationId xmlns:a16="http://schemas.microsoft.com/office/drawing/2014/main" id="{846C7C89-D876-4730-A252-0D5D21E4A2CE}"/>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79883</xdr:rowOff>
    </xdr:from>
    <xdr:to>
      <xdr:col>55</xdr:col>
      <xdr:colOff>50800</xdr:colOff>
      <xdr:row>85</xdr:row>
      <xdr:rowOff>10033</xdr:rowOff>
    </xdr:to>
    <xdr:sp macro="" textlink="">
      <xdr:nvSpPr>
        <xdr:cNvPr id="360" name="楕円 359">
          <a:extLst>
            <a:ext uri="{FF2B5EF4-FFF2-40B4-BE49-F238E27FC236}">
              <a16:creationId xmlns:a16="http://schemas.microsoft.com/office/drawing/2014/main" id="{59959367-A2D2-4199-8A51-9F58994F3439}"/>
            </a:ext>
          </a:extLst>
        </xdr:cNvPr>
        <xdr:cNvSpPr/>
      </xdr:nvSpPr>
      <xdr:spPr>
        <a:xfrm>
          <a:off x="10426700" y="144816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83</xdr:row>
      <xdr:rowOff>102760</xdr:rowOff>
    </xdr:from>
    <xdr:ext cx="469744" cy="259045"/>
    <xdr:sp macro="" textlink="">
      <xdr:nvSpPr>
        <xdr:cNvPr id="361" name="【公営住宅】&#10;一人当たり面積該当値テキスト">
          <a:extLst>
            <a:ext uri="{FF2B5EF4-FFF2-40B4-BE49-F238E27FC236}">
              <a16:creationId xmlns:a16="http://schemas.microsoft.com/office/drawing/2014/main" id="{18EC703C-FE2E-44D3-A816-EA3FFF722454}"/>
            </a:ext>
          </a:extLst>
        </xdr:cNvPr>
        <xdr:cNvSpPr txBox="1"/>
      </xdr:nvSpPr>
      <xdr:spPr>
        <a:xfrm>
          <a:off x="10515600" y="143331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84</xdr:row>
      <xdr:rowOff>89354</xdr:rowOff>
    </xdr:from>
    <xdr:to>
      <xdr:col>50</xdr:col>
      <xdr:colOff>165100</xdr:colOff>
      <xdr:row>85</xdr:row>
      <xdr:rowOff>19504</xdr:rowOff>
    </xdr:to>
    <xdr:sp macro="" textlink="">
      <xdr:nvSpPr>
        <xdr:cNvPr id="362" name="楕円 361">
          <a:extLst>
            <a:ext uri="{FF2B5EF4-FFF2-40B4-BE49-F238E27FC236}">
              <a16:creationId xmlns:a16="http://schemas.microsoft.com/office/drawing/2014/main" id="{B09F91AF-44A3-4D0E-A465-303F0E620A60}"/>
            </a:ext>
          </a:extLst>
        </xdr:cNvPr>
        <xdr:cNvSpPr/>
      </xdr:nvSpPr>
      <xdr:spPr>
        <a:xfrm>
          <a:off x="9588500" y="144911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84</xdr:row>
      <xdr:rowOff>130683</xdr:rowOff>
    </xdr:from>
    <xdr:to>
      <xdr:col>55</xdr:col>
      <xdr:colOff>0</xdr:colOff>
      <xdr:row>84</xdr:row>
      <xdr:rowOff>140154</xdr:rowOff>
    </xdr:to>
    <xdr:cxnSp macro="">
      <xdr:nvCxnSpPr>
        <xdr:cNvPr id="363" name="直線コネクタ 362">
          <a:extLst>
            <a:ext uri="{FF2B5EF4-FFF2-40B4-BE49-F238E27FC236}">
              <a16:creationId xmlns:a16="http://schemas.microsoft.com/office/drawing/2014/main" id="{53DB3672-CB78-42B1-BEFB-530E378A51B1}"/>
            </a:ext>
          </a:extLst>
        </xdr:cNvPr>
        <xdr:cNvCxnSpPr/>
      </xdr:nvCxnSpPr>
      <xdr:spPr>
        <a:xfrm flipV="1">
          <a:off x="9639300" y="14532483"/>
          <a:ext cx="838200" cy="94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84</xdr:row>
      <xdr:rowOff>97355</xdr:rowOff>
    </xdr:from>
    <xdr:to>
      <xdr:col>46</xdr:col>
      <xdr:colOff>38100</xdr:colOff>
      <xdr:row>85</xdr:row>
      <xdr:rowOff>27505</xdr:rowOff>
    </xdr:to>
    <xdr:sp macro="" textlink="">
      <xdr:nvSpPr>
        <xdr:cNvPr id="364" name="楕円 363">
          <a:extLst>
            <a:ext uri="{FF2B5EF4-FFF2-40B4-BE49-F238E27FC236}">
              <a16:creationId xmlns:a16="http://schemas.microsoft.com/office/drawing/2014/main" id="{56E7455F-BB83-44FA-B230-C7F3A1B69DE0}"/>
            </a:ext>
          </a:extLst>
        </xdr:cNvPr>
        <xdr:cNvSpPr/>
      </xdr:nvSpPr>
      <xdr:spPr>
        <a:xfrm>
          <a:off x="8699500" y="144991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84</xdr:row>
      <xdr:rowOff>140154</xdr:rowOff>
    </xdr:from>
    <xdr:to>
      <xdr:col>50</xdr:col>
      <xdr:colOff>114300</xdr:colOff>
      <xdr:row>84</xdr:row>
      <xdr:rowOff>148155</xdr:rowOff>
    </xdr:to>
    <xdr:cxnSp macro="">
      <xdr:nvCxnSpPr>
        <xdr:cNvPr id="365" name="直線コネクタ 364">
          <a:extLst>
            <a:ext uri="{FF2B5EF4-FFF2-40B4-BE49-F238E27FC236}">
              <a16:creationId xmlns:a16="http://schemas.microsoft.com/office/drawing/2014/main" id="{859F7DE7-D391-4613-9E32-B16FAB80005D}"/>
            </a:ext>
          </a:extLst>
        </xdr:cNvPr>
        <xdr:cNvCxnSpPr/>
      </xdr:nvCxnSpPr>
      <xdr:spPr>
        <a:xfrm flipV="1">
          <a:off x="8750300" y="14541954"/>
          <a:ext cx="889000" cy="80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84</xdr:row>
      <xdr:rowOff>104539</xdr:rowOff>
    </xdr:from>
    <xdr:to>
      <xdr:col>41</xdr:col>
      <xdr:colOff>101600</xdr:colOff>
      <xdr:row>85</xdr:row>
      <xdr:rowOff>34689</xdr:rowOff>
    </xdr:to>
    <xdr:sp macro="" textlink="">
      <xdr:nvSpPr>
        <xdr:cNvPr id="366" name="楕円 365">
          <a:extLst>
            <a:ext uri="{FF2B5EF4-FFF2-40B4-BE49-F238E27FC236}">
              <a16:creationId xmlns:a16="http://schemas.microsoft.com/office/drawing/2014/main" id="{62E5105F-DB4B-4CE4-AED1-73B722AF9DE4}"/>
            </a:ext>
          </a:extLst>
        </xdr:cNvPr>
        <xdr:cNvSpPr/>
      </xdr:nvSpPr>
      <xdr:spPr>
        <a:xfrm>
          <a:off x="7810500" y="145063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84</xdr:row>
      <xdr:rowOff>148155</xdr:rowOff>
    </xdr:from>
    <xdr:to>
      <xdr:col>45</xdr:col>
      <xdr:colOff>177800</xdr:colOff>
      <xdr:row>84</xdr:row>
      <xdr:rowOff>155339</xdr:rowOff>
    </xdr:to>
    <xdr:cxnSp macro="">
      <xdr:nvCxnSpPr>
        <xdr:cNvPr id="367" name="直線コネクタ 366">
          <a:extLst>
            <a:ext uri="{FF2B5EF4-FFF2-40B4-BE49-F238E27FC236}">
              <a16:creationId xmlns:a16="http://schemas.microsoft.com/office/drawing/2014/main" id="{8688CE0E-1029-4E53-8F23-744C74FA6E58}"/>
            </a:ext>
          </a:extLst>
        </xdr:cNvPr>
        <xdr:cNvCxnSpPr/>
      </xdr:nvCxnSpPr>
      <xdr:spPr>
        <a:xfrm flipV="1">
          <a:off x="7861300" y="14549955"/>
          <a:ext cx="889000" cy="71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84</xdr:row>
      <xdr:rowOff>113683</xdr:rowOff>
    </xdr:from>
    <xdr:to>
      <xdr:col>36</xdr:col>
      <xdr:colOff>165100</xdr:colOff>
      <xdr:row>85</xdr:row>
      <xdr:rowOff>43833</xdr:rowOff>
    </xdr:to>
    <xdr:sp macro="" textlink="">
      <xdr:nvSpPr>
        <xdr:cNvPr id="368" name="楕円 367">
          <a:extLst>
            <a:ext uri="{FF2B5EF4-FFF2-40B4-BE49-F238E27FC236}">
              <a16:creationId xmlns:a16="http://schemas.microsoft.com/office/drawing/2014/main" id="{0CB12249-B3DB-4ED2-A5A6-0901DDB78123}"/>
            </a:ext>
          </a:extLst>
        </xdr:cNvPr>
        <xdr:cNvSpPr/>
      </xdr:nvSpPr>
      <xdr:spPr>
        <a:xfrm>
          <a:off x="6921500" y="145154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84</xdr:row>
      <xdr:rowOff>155339</xdr:rowOff>
    </xdr:from>
    <xdr:to>
      <xdr:col>41</xdr:col>
      <xdr:colOff>50800</xdr:colOff>
      <xdr:row>84</xdr:row>
      <xdr:rowOff>164483</xdr:rowOff>
    </xdr:to>
    <xdr:cxnSp macro="">
      <xdr:nvCxnSpPr>
        <xdr:cNvPr id="369" name="直線コネクタ 368">
          <a:extLst>
            <a:ext uri="{FF2B5EF4-FFF2-40B4-BE49-F238E27FC236}">
              <a16:creationId xmlns:a16="http://schemas.microsoft.com/office/drawing/2014/main" id="{312D72BB-711B-4D12-B7EE-2FAE86EAA708}"/>
            </a:ext>
          </a:extLst>
        </xdr:cNvPr>
        <xdr:cNvCxnSpPr/>
      </xdr:nvCxnSpPr>
      <xdr:spPr>
        <a:xfrm flipV="1">
          <a:off x="6972300" y="14557139"/>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85</xdr:row>
      <xdr:rowOff>161670</xdr:rowOff>
    </xdr:from>
    <xdr:ext cx="469744" cy="259045"/>
    <xdr:sp macro="" textlink="">
      <xdr:nvSpPr>
        <xdr:cNvPr id="370" name="n_1aveValue【公営住宅】&#10;一人当たり面積">
          <a:extLst>
            <a:ext uri="{FF2B5EF4-FFF2-40B4-BE49-F238E27FC236}">
              <a16:creationId xmlns:a16="http://schemas.microsoft.com/office/drawing/2014/main" id="{9C51FF90-CBBA-41B9-B367-9551BD0F1D5D}"/>
            </a:ext>
          </a:extLst>
        </xdr:cNvPr>
        <xdr:cNvSpPr txBox="1"/>
      </xdr:nvSpPr>
      <xdr:spPr>
        <a:xfrm>
          <a:off x="9391727" y="147349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85</xdr:row>
      <xdr:rowOff>158894</xdr:rowOff>
    </xdr:from>
    <xdr:ext cx="469744" cy="259045"/>
    <xdr:sp macro="" textlink="">
      <xdr:nvSpPr>
        <xdr:cNvPr id="371" name="n_2aveValue【公営住宅】&#10;一人当たり面積">
          <a:extLst>
            <a:ext uri="{FF2B5EF4-FFF2-40B4-BE49-F238E27FC236}">
              <a16:creationId xmlns:a16="http://schemas.microsoft.com/office/drawing/2014/main" id="{DE9E358C-5492-4064-ADF7-B9A12F52CD3B}"/>
            </a:ext>
          </a:extLst>
        </xdr:cNvPr>
        <xdr:cNvSpPr txBox="1"/>
      </xdr:nvSpPr>
      <xdr:spPr>
        <a:xfrm>
          <a:off x="8515427" y="147321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85</xdr:row>
      <xdr:rowOff>167059</xdr:rowOff>
    </xdr:from>
    <xdr:ext cx="469744" cy="259045"/>
    <xdr:sp macro="" textlink="">
      <xdr:nvSpPr>
        <xdr:cNvPr id="372" name="n_3aveValue【公営住宅】&#10;一人当たり面積">
          <a:extLst>
            <a:ext uri="{FF2B5EF4-FFF2-40B4-BE49-F238E27FC236}">
              <a16:creationId xmlns:a16="http://schemas.microsoft.com/office/drawing/2014/main" id="{84D62E9F-5151-4BD6-A3DE-BDD95565D38C}"/>
            </a:ext>
          </a:extLst>
        </xdr:cNvPr>
        <xdr:cNvSpPr txBox="1"/>
      </xdr:nvSpPr>
      <xdr:spPr>
        <a:xfrm>
          <a:off x="7626427" y="147403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16508</xdr:rowOff>
    </xdr:from>
    <xdr:ext cx="469744" cy="259045"/>
    <xdr:sp macro="" textlink="">
      <xdr:nvSpPr>
        <xdr:cNvPr id="373" name="n_4aveValue【公営住宅】&#10;一人当たり面積">
          <a:extLst>
            <a:ext uri="{FF2B5EF4-FFF2-40B4-BE49-F238E27FC236}">
              <a16:creationId xmlns:a16="http://schemas.microsoft.com/office/drawing/2014/main" id="{2EB00E8B-A3E8-4D2B-8A47-636E62957320}"/>
            </a:ext>
          </a:extLst>
        </xdr:cNvPr>
        <xdr:cNvSpPr txBox="1"/>
      </xdr:nvSpPr>
      <xdr:spPr>
        <a:xfrm>
          <a:off x="6737427" y="147612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83</xdr:row>
      <xdr:rowOff>36031</xdr:rowOff>
    </xdr:from>
    <xdr:ext cx="469744" cy="259045"/>
    <xdr:sp macro="" textlink="">
      <xdr:nvSpPr>
        <xdr:cNvPr id="374" name="n_1mainValue【公営住宅】&#10;一人当たり面積">
          <a:extLst>
            <a:ext uri="{FF2B5EF4-FFF2-40B4-BE49-F238E27FC236}">
              <a16:creationId xmlns:a16="http://schemas.microsoft.com/office/drawing/2014/main" id="{E6B9045A-7254-4A94-9D52-EC361F4772B2}"/>
            </a:ext>
          </a:extLst>
        </xdr:cNvPr>
        <xdr:cNvSpPr txBox="1"/>
      </xdr:nvSpPr>
      <xdr:spPr>
        <a:xfrm>
          <a:off x="9391727" y="142663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83</xdr:row>
      <xdr:rowOff>44032</xdr:rowOff>
    </xdr:from>
    <xdr:ext cx="469744" cy="259045"/>
    <xdr:sp macro="" textlink="">
      <xdr:nvSpPr>
        <xdr:cNvPr id="375" name="n_2mainValue【公営住宅】&#10;一人当たり面積">
          <a:extLst>
            <a:ext uri="{FF2B5EF4-FFF2-40B4-BE49-F238E27FC236}">
              <a16:creationId xmlns:a16="http://schemas.microsoft.com/office/drawing/2014/main" id="{8094DB1B-E166-4EFA-B1D9-087E10CD22EF}"/>
            </a:ext>
          </a:extLst>
        </xdr:cNvPr>
        <xdr:cNvSpPr txBox="1"/>
      </xdr:nvSpPr>
      <xdr:spPr>
        <a:xfrm>
          <a:off x="8515427" y="142743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83</xdr:row>
      <xdr:rowOff>51216</xdr:rowOff>
    </xdr:from>
    <xdr:ext cx="469744" cy="259045"/>
    <xdr:sp macro="" textlink="">
      <xdr:nvSpPr>
        <xdr:cNvPr id="376" name="n_3mainValue【公営住宅】&#10;一人当たり面積">
          <a:extLst>
            <a:ext uri="{FF2B5EF4-FFF2-40B4-BE49-F238E27FC236}">
              <a16:creationId xmlns:a16="http://schemas.microsoft.com/office/drawing/2014/main" id="{8D7EBA9C-8161-4267-BE96-82CFEDD9C647}"/>
            </a:ext>
          </a:extLst>
        </xdr:cNvPr>
        <xdr:cNvSpPr txBox="1"/>
      </xdr:nvSpPr>
      <xdr:spPr>
        <a:xfrm>
          <a:off x="7626427" y="142815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83</xdr:row>
      <xdr:rowOff>60360</xdr:rowOff>
    </xdr:from>
    <xdr:ext cx="469744" cy="259045"/>
    <xdr:sp macro="" textlink="">
      <xdr:nvSpPr>
        <xdr:cNvPr id="377" name="n_4mainValue【公営住宅】&#10;一人当たり面積">
          <a:extLst>
            <a:ext uri="{FF2B5EF4-FFF2-40B4-BE49-F238E27FC236}">
              <a16:creationId xmlns:a16="http://schemas.microsoft.com/office/drawing/2014/main" id="{5B3DFE0C-3393-4EFD-8BC3-3055D22EDA56}"/>
            </a:ext>
          </a:extLst>
        </xdr:cNvPr>
        <xdr:cNvSpPr txBox="1"/>
      </xdr:nvSpPr>
      <xdr:spPr>
        <a:xfrm>
          <a:off x="6737427" y="142907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8" name="正方形/長方形 377">
          <a:extLst>
            <a:ext uri="{FF2B5EF4-FFF2-40B4-BE49-F238E27FC236}">
              <a16:creationId xmlns:a16="http://schemas.microsoft.com/office/drawing/2014/main" id="{B593D3CA-3C97-4842-85F1-68FB74D0E12E}"/>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9" name="正方形/長方形 378">
          <a:extLst>
            <a:ext uri="{FF2B5EF4-FFF2-40B4-BE49-F238E27FC236}">
              <a16:creationId xmlns:a16="http://schemas.microsoft.com/office/drawing/2014/main" id="{7EAE17D7-7106-4EFE-821D-8160E2184704}"/>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0" name="正方形/長方形 379">
          <a:extLst>
            <a:ext uri="{FF2B5EF4-FFF2-40B4-BE49-F238E27FC236}">
              <a16:creationId xmlns:a16="http://schemas.microsoft.com/office/drawing/2014/main" id="{FC318F0B-F0A6-485F-A69D-1EAC06A6A1A9}"/>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1" name="正方形/長方形 380">
          <a:extLst>
            <a:ext uri="{FF2B5EF4-FFF2-40B4-BE49-F238E27FC236}">
              <a16:creationId xmlns:a16="http://schemas.microsoft.com/office/drawing/2014/main" id="{51C66E08-FF7F-48FD-90A0-6B1C16D5DA93}"/>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2" name="正方形/長方形 381">
          <a:extLst>
            <a:ext uri="{FF2B5EF4-FFF2-40B4-BE49-F238E27FC236}">
              <a16:creationId xmlns:a16="http://schemas.microsoft.com/office/drawing/2014/main" id="{23356778-BC50-441A-92FC-8B8BA7AAA945}"/>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3" name="正方形/長方形 382">
          <a:extLst>
            <a:ext uri="{FF2B5EF4-FFF2-40B4-BE49-F238E27FC236}">
              <a16:creationId xmlns:a16="http://schemas.microsoft.com/office/drawing/2014/main" id="{BC256C48-28D5-47BF-BAFB-7AAADC6491DF}"/>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4" name="正方形/長方形 383">
          <a:extLst>
            <a:ext uri="{FF2B5EF4-FFF2-40B4-BE49-F238E27FC236}">
              <a16:creationId xmlns:a16="http://schemas.microsoft.com/office/drawing/2014/main" id="{AF7FFC5A-058C-4D38-A331-AEDBFAC332EB}"/>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5" name="正方形/長方形 384">
          <a:extLst>
            <a:ext uri="{FF2B5EF4-FFF2-40B4-BE49-F238E27FC236}">
              <a16:creationId xmlns:a16="http://schemas.microsoft.com/office/drawing/2014/main" id="{03F33594-9874-4EF6-92C4-9BFA4F4B935D}"/>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6" name="正方形/長方形 385">
          <a:extLst>
            <a:ext uri="{FF2B5EF4-FFF2-40B4-BE49-F238E27FC236}">
              <a16:creationId xmlns:a16="http://schemas.microsoft.com/office/drawing/2014/main" id="{94F6ADB9-4041-4E8B-8693-EB1D9EFFEC23}"/>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87" name="正方形/長方形 386">
          <a:extLst>
            <a:ext uri="{FF2B5EF4-FFF2-40B4-BE49-F238E27FC236}">
              <a16:creationId xmlns:a16="http://schemas.microsoft.com/office/drawing/2014/main" id="{53EC27B6-F253-422B-A46F-7B83D7D91741}"/>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88" name="正方形/長方形 387">
          <a:extLst>
            <a:ext uri="{FF2B5EF4-FFF2-40B4-BE49-F238E27FC236}">
              <a16:creationId xmlns:a16="http://schemas.microsoft.com/office/drawing/2014/main" id="{5681042F-E751-4FD6-A85D-27B538C6F064}"/>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89" name="正方形/長方形 388">
          <a:extLst>
            <a:ext uri="{FF2B5EF4-FFF2-40B4-BE49-F238E27FC236}">
              <a16:creationId xmlns:a16="http://schemas.microsoft.com/office/drawing/2014/main" id="{FCA40463-0EF9-444A-B83B-F2D50E542A72}"/>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90" name="正方形/長方形 389">
          <a:extLst>
            <a:ext uri="{FF2B5EF4-FFF2-40B4-BE49-F238E27FC236}">
              <a16:creationId xmlns:a16="http://schemas.microsoft.com/office/drawing/2014/main" id="{EC65BDE0-8D64-428A-A9C0-FF2541206BBE}"/>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91" name="正方形/長方形 390">
          <a:extLst>
            <a:ext uri="{FF2B5EF4-FFF2-40B4-BE49-F238E27FC236}">
              <a16:creationId xmlns:a16="http://schemas.microsoft.com/office/drawing/2014/main" id="{1DB320C3-21CF-4152-B8A3-B793A081B00A}"/>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92" name="正方形/長方形 391">
          <a:extLst>
            <a:ext uri="{FF2B5EF4-FFF2-40B4-BE49-F238E27FC236}">
              <a16:creationId xmlns:a16="http://schemas.microsoft.com/office/drawing/2014/main" id="{EBCF0AA4-2654-47C5-A844-0CE405720918}"/>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18,849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3" name="正方形/長方形 392">
          <a:extLst>
            <a:ext uri="{FF2B5EF4-FFF2-40B4-BE49-F238E27FC236}">
              <a16:creationId xmlns:a16="http://schemas.microsoft.com/office/drawing/2014/main" id="{F1C2FF35-CCEA-46D2-B242-C3200A977A7B}"/>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4" name="正方形/長方形 393">
          <a:extLst>
            <a:ext uri="{FF2B5EF4-FFF2-40B4-BE49-F238E27FC236}">
              <a16:creationId xmlns:a16="http://schemas.microsoft.com/office/drawing/2014/main" id="{ED616BF8-09B9-42C4-9EA2-CA1A1F148E2E}"/>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5" name="正方形/長方形 394">
          <a:extLst>
            <a:ext uri="{FF2B5EF4-FFF2-40B4-BE49-F238E27FC236}">
              <a16:creationId xmlns:a16="http://schemas.microsoft.com/office/drawing/2014/main" id="{8536E935-271D-46F5-B866-163ADCFA4FAA}"/>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6" name="正方形/長方形 395">
          <a:extLst>
            <a:ext uri="{FF2B5EF4-FFF2-40B4-BE49-F238E27FC236}">
              <a16:creationId xmlns:a16="http://schemas.microsoft.com/office/drawing/2014/main" id="{8CEF042B-1FE0-4C01-9294-CF2C7E7E2E20}"/>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7" name="正方形/長方形 396">
          <a:extLst>
            <a:ext uri="{FF2B5EF4-FFF2-40B4-BE49-F238E27FC236}">
              <a16:creationId xmlns:a16="http://schemas.microsoft.com/office/drawing/2014/main" id="{4B27B8AC-6740-4B85-9A40-B0F112EF90C0}"/>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8" name="正方形/長方形 397">
          <a:extLst>
            <a:ext uri="{FF2B5EF4-FFF2-40B4-BE49-F238E27FC236}">
              <a16:creationId xmlns:a16="http://schemas.microsoft.com/office/drawing/2014/main" id="{3C955DCE-DC48-4885-88AE-9DBA0DB369FB}"/>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99" name="正方形/長方形 398">
          <a:extLst>
            <a:ext uri="{FF2B5EF4-FFF2-40B4-BE49-F238E27FC236}">
              <a16:creationId xmlns:a16="http://schemas.microsoft.com/office/drawing/2014/main" id="{8DBA432D-8EA3-4022-953C-FF0A5C33B176}"/>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00" name="正方形/長方形 399">
          <a:extLst>
            <a:ext uri="{FF2B5EF4-FFF2-40B4-BE49-F238E27FC236}">
              <a16:creationId xmlns:a16="http://schemas.microsoft.com/office/drawing/2014/main" id="{0CDB5BB6-5897-405F-B2BC-93C0F0163228}"/>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01" name="正方形/長方形 400">
          <a:extLst>
            <a:ext uri="{FF2B5EF4-FFF2-40B4-BE49-F238E27FC236}">
              <a16:creationId xmlns:a16="http://schemas.microsoft.com/office/drawing/2014/main" id="{B5DE3229-CE36-4139-9261-4D653DCF1D06}"/>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02" name="テキスト ボックス 401">
          <a:extLst>
            <a:ext uri="{FF2B5EF4-FFF2-40B4-BE49-F238E27FC236}">
              <a16:creationId xmlns:a16="http://schemas.microsoft.com/office/drawing/2014/main" id="{92AEA3E3-6B76-4E9C-BC16-B9E553B43D28}"/>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3" name="直線コネクタ 402">
          <a:extLst>
            <a:ext uri="{FF2B5EF4-FFF2-40B4-BE49-F238E27FC236}">
              <a16:creationId xmlns:a16="http://schemas.microsoft.com/office/drawing/2014/main" id="{9E0FA307-21BB-44E7-9E5F-64B909BA10F4}"/>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4" name="テキスト ボックス 403">
          <a:extLst>
            <a:ext uri="{FF2B5EF4-FFF2-40B4-BE49-F238E27FC236}">
              <a16:creationId xmlns:a16="http://schemas.microsoft.com/office/drawing/2014/main" id="{80CFA13E-E818-4E26-8AE8-2203E7A99058}"/>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405" name="直線コネクタ 404">
          <a:extLst>
            <a:ext uri="{FF2B5EF4-FFF2-40B4-BE49-F238E27FC236}">
              <a16:creationId xmlns:a16="http://schemas.microsoft.com/office/drawing/2014/main" id="{0061B694-E5F4-452D-94BA-CE967F0571D5}"/>
            </a:ext>
          </a:extLst>
        </xdr:cNvPr>
        <xdr:cNvCxnSpPr/>
      </xdr:nvCxnSpPr>
      <xdr:spPr>
        <a:xfrm>
          <a:off x="12446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406" name="テキスト ボックス 405">
          <a:extLst>
            <a:ext uri="{FF2B5EF4-FFF2-40B4-BE49-F238E27FC236}">
              <a16:creationId xmlns:a16="http://schemas.microsoft.com/office/drawing/2014/main" id="{7E736E23-A58C-4F83-B8A3-CFD831E7FAA4}"/>
            </a:ext>
          </a:extLst>
        </xdr:cNvPr>
        <xdr:cNvSpPr txBox="1"/>
      </xdr:nvSpPr>
      <xdr:spPr>
        <a:xfrm>
          <a:off x="11978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407" name="直線コネクタ 406">
          <a:extLst>
            <a:ext uri="{FF2B5EF4-FFF2-40B4-BE49-F238E27FC236}">
              <a16:creationId xmlns:a16="http://schemas.microsoft.com/office/drawing/2014/main" id="{84B75B57-F015-4285-B2D1-36A57078B6BA}"/>
            </a:ext>
          </a:extLst>
        </xdr:cNvPr>
        <xdr:cNvCxnSpPr/>
      </xdr:nvCxnSpPr>
      <xdr:spPr>
        <a:xfrm>
          <a:off x="12446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408" name="テキスト ボックス 407">
          <a:extLst>
            <a:ext uri="{FF2B5EF4-FFF2-40B4-BE49-F238E27FC236}">
              <a16:creationId xmlns:a16="http://schemas.microsoft.com/office/drawing/2014/main" id="{EA601AD1-1077-4C91-AFED-4C361A9AB4F3}"/>
            </a:ext>
          </a:extLst>
        </xdr:cNvPr>
        <xdr:cNvSpPr txBox="1"/>
      </xdr:nvSpPr>
      <xdr:spPr>
        <a:xfrm>
          <a:off x="12042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409" name="直線コネクタ 408">
          <a:extLst>
            <a:ext uri="{FF2B5EF4-FFF2-40B4-BE49-F238E27FC236}">
              <a16:creationId xmlns:a16="http://schemas.microsoft.com/office/drawing/2014/main" id="{1081A644-6D47-4A13-B73B-79A8CEA56303}"/>
            </a:ext>
          </a:extLst>
        </xdr:cNvPr>
        <xdr:cNvCxnSpPr/>
      </xdr:nvCxnSpPr>
      <xdr:spPr>
        <a:xfrm>
          <a:off x="12446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410" name="テキスト ボックス 409">
          <a:extLst>
            <a:ext uri="{FF2B5EF4-FFF2-40B4-BE49-F238E27FC236}">
              <a16:creationId xmlns:a16="http://schemas.microsoft.com/office/drawing/2014/main" id="{84BE664A-7191-41F0-84BA-7EBDB75BC484}"/>
            </a:ext>
          </a:extLst>
        </xdr:cNvPr>
        <xdr:cNvSpPr txBox="1"/>
      </xdr:nvSpPr>
      <xdr:spPr>
        <a:xfrm>
          <a:off x="12042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411" name="直線コネクタ 410">
          <a:extLst>
            <a:ext uri="{FF2B5EF4-FFF2-40B4-BE49-F238E27FC236}">
              <a16:creationId xmlns:a16="http://schemas.microsoft.com/office/drawing/2014/main" id="{15B0F4ED-4FD2-4D25-A94F-CE80298E8E07}"/>
            </a:ext>
          </a:extLst>
        </xdr:cNvPr>
        <xdr:cNvCxnSpPr/>
      </xdr:nvCxnSpPr>
      <xdr:spPr>
        <a:xfrm>
          <a:off x="12446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412" name="テキスト ボックス 411">
          <a:extLst>
            <a:ext uri="{FF2B5EF4-FFF2-40B4-BE49-F238E27FC236}">
              <a16:creationId xmlns:a16="http://schemas.microsoft.com/office/drawing/2014/main" id="{A0DB3105-FBB2-434E-844B-B9E52A8C4766}"/>
            </a:ext>
          </a:extLst>
        </xdr:cNvPr>
        <xdr:cNvSpPr txBox="1"/>
      </xdr:nvSpPr>
      <xdr:spPr>
        <a:xfrm>
          <a:off x="12042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413" name="直線コネクタ 412">
          <a:extLst>
            <a:ext uri="{FF2B5EF4-FFF2-40B4-BE49-F238E27FC236}">
              <a16:creationId xmlns:a16="http://schemas.microsoft.com/office/drawing/2014/main" id="{139D2C4A-9867-45A2-A917-6938A5CFAB6C}"/>
            </a:ext>
          </a:extLst>
        </xdr:cNvPr>
        <xdr:cNvCxnSpPr/>
      </xdr:nvCxnSpPr>
      <xdr:spPr>
        <a:xfrm>
          <a:off x="12446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414" name="テキスト ボックス 413">
          <a:extLst>
            <a:ext uri="{FF2B5EF4-FFF2-40B4-BE49-F238E27FC236}">
              <a16:creationId xmlns:a16="http://schemas.microsoft.com/office/drawing/2014/main" id="{DE6649DA-63C8-49A2-A8B4-FC24D8389761}"/>
            </a:ext>
          </a:extLst>
        </xdr:cNvPr>
        <xdr:cNvSpPr txBox="1"/>
      </xdr:nvSpPr>
      <xdr:spPr>
        <a:xfrm>
          <a:off x="12042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5" name="直線コネクタ 414">
          <a:extLst>
            <a:ext uri="{FF2B5EF4-FFF2-40B4-BE49-F238E27FC236}">
              <a16:creationId xmlns:a16="http://schemas.microsoft.com/office/drawing/2014/main" id="{E0DBE49F-F6D6-4A22-B0E0-BDF90B4AC8B2}"/>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416" name="テキスト ボックス 415">
          <a:extLst>
            <a:ext uri="{FF2B5EF4-FFF2-40B4-BE49-F238E27FC236}">
              <a16:creationId xmlns:a16="http://schemas.microsoft.com/office/drawing/2014/main" id="{6333BB56-7BAF-4AE4-8B2F-D44D0EFCFD5E}"/>
            </a:ext>
          </a:extLst>
        </xdr:cNvPr>
        <xdr:cNvSpPr txBox="1"/>
      </xdr:nvSpPr>
      <xdr:spPr>
        <a:xfrm>
          <a:off x="12107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417" name="【認定こども園・幼稚園・保育所】&#10;有形固定資産減価償却率グラフ枠">
          <a:extLst>
            <a:ext uri="{FF2B5EF4-FFF2-40B4-BE49-F238E27FC236}">
              <a16:creationId xmlns:a16="http://schemas.microsoft.com/office/drawing/2014/main" id="{52E77EAB-EDCB-4F8C-B78C-6B21F3270097}"/>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32</xdr:row>
      <xdr:rowOff>163830</xdr:rowOff>
    </xdr:from>
    <xdr:to>
      <xdr:col>85</xdr:col>
      <xdr:colOff>126364</xdr:colOff>
      <xdr:row>42</xdr:row>
      <xdr:rowOff>38100</xdr:rowOff>
    </xdr:to>
    <xdr:cxnSp macro="">
      <xdr:nvCxnSpPr>
        <xdr:cNvPr id="418" name="直線コネクタ 417">
          <a:extLst>
            <a:ext uri="{FF2B5EF4-FFF2-40B4-BE49-F238E27FC236}">
              <a16:creationId xmlns:a16="http://schemas.microsoft.com/office/drawing/2014/main" id="{F1690BDF-E7DD-445C-9B2A-9890BC5C8758}"/>
            </a:ext>
          </a:extLst>
        </xdr:cNvPr>
        <xdr:cNvCxnSpPr/>
      </xdr:nvCxnSpPr>
      <xdr:spPr>
        <a:xfrm flipV="1">
          <a:off x="16318864" y="5650230"/>
          <a:ext cx="0" cy="15887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41927</xdr:rowOff>
    </xdr:from>
    <xdr:ext cx="469744" cy="259045"/>
    <xdr:sp macro="" textlink="">
      <xdr:nvSpPr>
        <xdr:cNvPr id="419" name="【認定こども園・幼稚園・保育所】&#10;有形固定資産減価償却率最小値テキスト">
          <a:extLst>
            <a:ext uri="{FF2B5EF4-FFF2-40B4-BE49-F238E27FC236}">
              <a16:creationId xmlns:a16="http://schemas.microsoft.com/office/drawing/2014/main" id="{DFC23BAF-4864-415B-A2BA-1B604F6111EE}"/>
            </a:ext>
          </a:extLst>
        </xdr:cNvPr>
        <xdr:cNvSpPr txBox="1"/>
      </xdr:nvSpPr>
      <xdr:spPr>
        <a:xfrm>
          <a:off x="16357600" y="724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38100</xdr:rowOff>
    </xdr:from>
    <xdr:to>
      <xdr:col>86</xdr:col>
      <xdr:colOff>25400</xdr:colOff>
      <xdr:row>42</xdr:row>
      <xdr:rowOff>38100</xdr:rowOff>
    </xdr:to>
    <xdr:cxnSp macro="">
      <xdr:nvCxnSpPr>
        <xdr:cNvPr id="420" name="直線コネクタ 419">
          <a:extLst>
            <a:ext uri="{FF2B5EF4-FFF2-40B4-BE49-F238E27FC236}">
              <a16:creationId xmlns:a16="http://schemas.microsoft.com/office/drawing/2014/main" id="{FCAFAF61-FCBE-4E37-BC5D-03FBB20C43AB}"/>
            </a:ext>
          </a:extLst>
        </xdr:cNvPr>
        <xdr:cNvCxnSpPr/>
      </xdr:nvCxnSpPr>
      <xdr:spPr>
        <a:xfrm>
          <a:off x="16230600" y="723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31</xdr:row>
      <xdr:rowOff>110507</xdr:rowOff>
    </xdr:from>
    <xdr:ext cx="405111" cy="259045"/>
    <xdr:sp macro="" textlink="">
      <xdr:nvSpPr>
        <xdr:cNvPr id="421" name="【認定こども園・幼稚園・保育所】&#10;有形固定資産減価償却率最大値テキスト">
          <a:extLst>
            <a:ext uri="{FF2B5EF4-FFF2-40B4-BE49-F238E27FC236}">
              <a16:creationId xmlns:a16="http://schemas.microsoft.com/office/drawing/2014/main" id="{B4B0D9AE-5AFF-465A-A979-1B4DA0ED83E3}"/>
            </a:ext>
          </a:extLst>
        </xdr:cNvPr>
        <xdr:cNvSpPr txBox="1"/>
      </xdr:nvSpPr>
      <xdr:spPr>
        <a:xfrm>
          <a:off x="16357600" y="54254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32</xdr:row>
      <xdr:rowOff>163830</xdr:rowOff>
    </xdr:from>
    <xdr:to>
      <xdr:col>86</xdr:col>
      <xdr:colOff>25400</xdr:colOff>
      <xdr:row>32</xdr:row>
      <xdr:rowOff>163830</xdr:rowOff>
    </xdr:to>
    <xdr:cxnSp macro="">
      <xdr:nvCxnSpPr>
        <xdr:cNvPr id="422" name="直線コネクタ 421">
          <a:extLst>
            <a:ext uri="{FF2B5EF4-FFF2-40B4-BE49-F238E27FC236}">
              <a16:creationId xmlns:a16="http://schemas.microsoft.com/office/drawing/2014/main" id="{A7A5EA1C-AA9F-4968-B2FB-023E88E5E333}"/>
            </a:ext>
          </a:extLst>
        </xdr:cNvPr>
        <xdr:cNvCxnSpPr/>
      </xdr:nvCxnSpPr>
      <xdr:spPr>
        <a:xfrm>
          <a:off x="16230600" y="56502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5732</xdr:rowOff>
    </xdr:from>
    <xdr:ext cx="405111" cy="259045"/>
    <xdr:sp macro="" textlink="">
      <xdr:nvSpPr>
        <xdr:cNvPr id="423" name="【認定こども園・幼稚園・保育所】&#10;有形固定資産減価償却率平均値テキスト">
          <a:extLst>
            <a:ext uri="{FF2B5EF4-FFF2-40B4-BE49-F238E27FC236}">
              <a16:creationId xmlns:a16="http://schemas.microsoft.com/office/drawing/2014/main" id="{2976A5D9-1FF0-40C0-8F02-094CAABCBCFA}"/>
            </a:ext>
          </a:extLst>
        </xdr:cNvPr>
        <xdr:cNvSpPr txBox="1"/>
      </xdr:nvSpPr>
      <xdr:spPr>
        <a:xfrm>
          <a:off x="16357600" y="634938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27305</xdr:rowOff>
    </xdr:from>
    <xdr:to>
      <xdr:col>85</xdr:col>
      <xdr:colOff>177800</xdr:colOff>
      <xdr:row>37</xdr:row>
      <xdr:rowOff>128905</xdr:rowOff>
    </xdr:to>
    <xdr:sp macro="" textlink="">
      <xdr:nvSpPr>
        <xdr:cNvPr id="424" name="フローチャート: 判断 423">
          <a:extLst>
            <a:ext uri="{FF2B5EF4-FFF2-40B4-BE49-F238E27FC236}">
              <a16:creationId xmlns:a16="http://schemas.microsoft.com/office/drawing/2014/main" id="{CB25A1D5-AAB3-49B3-BB61-64E4A47BF444}"/>
            </a:ext>
          </a:extLst>
        </xdr:cNvPr>
        <xdr:cNvSpPr/>
      </xdr:nvSpPr>
      <xdr:spPr>
        <a:xfrm>
          <a:off x="16268700" y="6370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44450</xdr:rowOff>
    </xdr:from>
    <xdr:to>
      <xdr:col>81</xdr:col>
      <xdr:colOff>101600</xdr:colOff>
      <xdr:row>37</xdr:row>
      <xdr:rowOff>146050</xdr:rowOff>
    </xdr:to>
    <xdr:sp macro="" textlink="">
      <xdr:nvSpPr>
        <xdr:cNvPr id="425" name="フローチャート: 判断 424">
          <a:extLst>
            <a:ext uri="{FF2B5EF4-FFF2-40B4-BE49-F238E27FC236}">
              <a16:creationId xmlns:a16="http://schemas.microsoft.com/office/drawing/2014/main" id="{E241E6E8-3A83-43F9-9C02-3FB78A607C08}"/>
            </a:ext>
          </a:extLst>
        </xdr:cNvPr>
        <xdr:cNvSpPr/>
      </xdr:nvSpPr>
      <xdr:spPr>
        <a:xfrm>
          <a:off x="15430500" y="638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84455</xdr:rowOff>
    </xdr:from>
    <xdr:to>
      <xdr:col>76</xdr:col>
      <xdr:colOff>165100</xdr:colOff>
      <xdr:row>38</xdr:row>
      <xdr:rowOff>14605</xdr:rowOff>
    </xdr:to>
    <xdr:sp macro="" textlink="">
      <xdr:nvSpPr>
        <xdr:cNvPr id="426" name="フローチャート: 判断 425">
          <a:extLst>
            <a:ext uri="{FF2B5EF4-FFF2-40B4-BE49-F238E27FC236}">
              <a16:creationId xmlns:a16="http://schemas.microsoft.com/office/drawing/2014/main" id="{9A78C5D8-1C73-428C-8EE8-3FC72F4DF3F3}"/>
            </a:ext>
          </a:extLst>
        </xdr:cNvPr>
        <xdr:cNvSpPr/>
      </xdr:nvSpPr>
      <xdr:spPr>
        <a:xfrm>
          <a:off x="14541500" y="64281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103505</xdr:rowOff>
    </xdr:from>
    <xdr:to>
      <xdr:col>72</xdr:col>
      <xdr:colOff>38100</xdr:colOff>
      <xdr:row>38</xdr:row>
      <xdr:rowOff>33655</xdr:rowOff>
    </xdr:to>
    <xdr:sp macro="" textlink="">
      <xdr:nvSpPr>
        <xdr:cNvPr id="427" name="フローチャート: 判断 426">
          <a:extLst>
            <a:ext uri="{FF2B5EF4-FFF2-40B4-BE49-F238E27FC236}">
              <a16:creationId xmlns:a16="http://schemas.microsoft.com/office/drawing/2014/main" id="{0235D1E7-C718-4108-8295-9FA32D0585D8}"/>
            </a:ext>
          </a:extLst>
        </xdr:cNvPr>
        <xdr:cNvSpPr/>
      </xdr:nvSpPr>
      <xdr:spPr>
        <a:xfrm>
          <a:off x="13652500" y="64471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23495</xdr:rowOff>
    </xdr:from>
    <xdr:to>
      <xdr:col>67</xdr:col>
      <xdr:colOff>101600</xdr:colOff>
      <xdr:row>37</xdr:row>
      <xdr:rowOff>125095</xdr:rowOff>
    </xdr:to>
    <xdr:sp macro="" textlink="">
      <xdr:nvSpPr>
        <xdr:cNvPr id="428" name="フローチャート: 判断 427">
          <a:extLst>
            <a:ext uri="{FF2B5EF4-FFF2-40B4-BE49-F238E27FC236}">
              <a16:creationId xmlns:a16="http://schemas.microsoft.com/office/drawing/2014/main" id="{BB86DEBC-7DB9-490E-9F49-FDC791E5DA6E}"/>
            </a:ext>
          </a:extLst>
        </xdr:cNvPr>
        <xdr:cNvSpPr/>
      </xdr:nvSpPr>
      <xdr:spPr>
        <a:xfrm>
          <a:off x="12763500" y="63671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29" name="テキスト ボックス 428">
          <a:extLst>
            <a:ext uri="{FF2B5EF4-FFF2-40B4-BE49-F238E27FC236}">
              <a16:creationId xmlns:a16="http://schemas.microsoft.com/office/drawing/2014/main" id="{5FB62C9D-2C71-448D-9A5F-0FB4CE67BF1F}"/>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30" name="テキスト ボックス 429">
          <a:extLst>
            <a:ext uri="{FF2B5EF4-FFF2-40B4-BE49-F238E27FC236}">
              <a16:creationId xmlns:a16="http://schemas.microsoft.com/office/drawing/2014/main" id="{27DB78BC-76D2-4256-843D-989A25EBC95B}"/>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31" name="テキスト ボックス 430">
          <a:extLst>
            <a:ext uri="{FF2B5EF4-FFF2-40B4-BE49-F238E27FC236}">
              <a16:creationId xmlns:a16="http://schemas.microsoft.com/office/drawing/2014/main" id="{8E5C5CAB-9E00-46D0-BC30-03F92C5AB800}"/>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32" name="テキスト ボックス 431">
          <a:extLst>
            <a:ext uri="{FF2B5EF4-FFF2-40B4-BE49-F238E27FC236}">
              <a16:creationId xmlns:a16="http://schemas.microsoft.com/office/drawing/2014/main" id="{4355F50A-4DAF-407B-B78E-7AAA734826C6}"/>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3" name="テキスト ボックス 432">
          <a:extLst>
            <a:ext uri="{FF2B5EF4-FFF2-40B4-BE49-F238E27FC236}">
              <a16:creationId xmlns:a16="http://schemas.microsoft.com/office/drawing/2014/main" id="{8D0478C5-16CE-410B-B568-58D27309C527}"/>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35</xdr:row>
      <xdr:rowOff>154940</xdr:rowOff>
    </xdr:from>
    <xdr:to>
      <xdr:col>85</xdr:col>
      <xdr:colOff>177800</xdr:colOff>
      <xdr:row>36</xdr:row>
      <xdr:rowOff>85090</xdr:rowOff>
    </xdr:to>
    <xdr:sp macro="" textlink="">
      <xdr:nvSpPr>
        <xdr:cNvPr id="434" name="楕円 433">
          <a:extLst>
            <a:ext uri="{FF2B5EF4-FFF2-40B4-BE49-F238E27FC236}">
              <a16:creationId xmlns:a16="http://schemas.microsoft.com/office/drawing/2014/main" id="{D6EE846D-8CBB-4D65-AFCA-0F0CAB98E7D0}"/>
            </a:ext>
          </a:extLst>
        </xdr:cNvPr>
        <xdr:cNvSpPr/>
      </xdr:nvSpPr>
      <xdr:spPr>
        <a:xfrm>
          <a:off x="16268700" y="61556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35</xdr:row>
      <xdr:rowOff>6367</xdr:rowOff>
    </xdr:from>
    <xdr:ext cx="405111" cy="259045"/>
    <xdr:sp macro="" textlink="">
      <xdr:nvSpPr>
        <xdr:cNvPr id="435" name="【認定こども園・幼稚園・保育所】&#10;有形固定資産減価償却率該当値テキスト">
          <a:extLst>
            <a:ext uri="{FF2B5EF4-FFF2-40B4-BE49-F238E27FC236}">
              <a16:creationId xmlns:a16="http://schemas.microsoft.com/office/drawing/2014/main" id="{F760889E-8A0D-486F-B119-C40E31ABAE62}"/>
            </a:ext>
          </a:extLst>
        </xdr:cNvPr>
        <xdr:cNvSpPr txBox="1"/>
      </xdr:nvSpPr>
      <xdr:spPr>
        <a:xfrm>
          <a:off x="16357600" y="60071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35</xdr:row>
      <xdr:rowOff>84455</xdr:rowOff>
    </xdr:from>
    <xdr:to>
      <xdr:col>81</xdr:col>
      <xdr:colOff>101600</xdr:colOff>
      <xdr:row>36</xdr:row>
      <xdr:rowOff>14605</xdr:rowOff>
    </xdr:to>
    <xdr:sp macro="" textlink="">
      <xdr:nvSpPr>
        <xdr:cNvPr id="436" name="楕円 435">
          <a:extLst>
            <a:ext uri="{FF2B5EF4-FFF2-40B4-BE49-F238E27FC236}">
              <a16:creationId xmlns:a16="http://schemas.microsoft.com/office/drawing/2014/main" id="{5823B801-A283-4B06-BBFB-B9857CB19A66}"/>
            </a:ext>
          </a:extLst>
        </xdr:cNvPr>
        <xdr:cNvSpPr/>
      </xdr:nvSpPr>
      <xdr:spPr>
        <a:xfrm>
          <a:off x="15430500" y="60852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35</xdr:row>
      <xdr:rowOff>135255</xdr:rowOff>
    </xdr:from>
    <xdr:to>
      <xdr:col>85</xdr:col>
      <xdr:colOff>127000</xdr:colOff>
      <xdr:row>36</xdr:row>
      <xdr:rowOff>34290</xdr:rowOff>
    </xdr:to>
    <xdr:cxnSp macro="">
      <xdr:nvCxnSpPr>
        <xdr:cNvPr id="437" name="直線コネクタ 436">
          <a:extLst>
            <a:ext uri="{FF2B5EF4-FFF2-40B4-BE49-F238E27FC236}">
              <a16:creationId xmlns:a16="http://schemas.microsoft.com/office/drawing/2014/main" id="{87B6565D-6141-491F-934D-C1E6B755A38B}"/>
            </a:ext>
          </a:extLst>
        </xdr:cNvPr>
        <xdr:cNvCxnSpPr/>
      </xdr:nvCxnSpPr>
      <xdr:spPr>
        <a:xfrm>
          <a:off x="15481300" y="6136005"/>
          <a:ext cx="838200" cy="704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35</xdr:row>
      <xdr:rowOff>12065</xdr:rowOff>
    </xdr:from>
    <xdr:to>
      <xdr:col>76</xdr:col>
      <xdr:colOff>165100</xdr:colOff>
      <xdr:row>35</xdr:row>
      <xdr:rowOff>113665</xdr:rowOff>
    </xdr:to>
    <xdr:sp macro="" textlink="">
      <xdr:nvSpPr>
        <xdr:cNvPr id="438" name="楕円 437">
          <a:extLst>
            <a:ext uri="{FF2B5EF4-FFF2-40B4-BE49-F238E27FC236}">
              <a16:creationId xmlns:a16="http://schemas.microsoft.com/office/drawing/2014/main" id="{7978B771-1C4C-4922-9581-C785CEB400F8}"/>
            </a:ext>
          </a:extLst>
        </xdr:cNvPr>
        <xdr:cNvSpPr/>
      </xdr:nvSpPr>
      <xdr:spPr>
        <a:xfrm>
          <a:off x="14541500" y="60128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35</xdr:row>
      <xdr:rowOff>62865</xdr:rowOff>
    </xdr:from>
    <xdr:to>
      <xdr:col>81</xdr:col>
      <xdr:colOff>50800</xdr:colOff>
      <xdr:row>35</xdr:row>
      <xdr:rowOff>135255</xdr:rowOff>
    </xdr:to>
    <xdr:cxnSp macro="">
      <xdr:nvCxnSpPr>
        <xdr:cNvPr id="439" name="直線コネクタ 438">
          <a:extLst>
            <a:ext uri="{FF2B5EF4-FFF2-40B4-BE49-F238E27FC236}">
              <a16:creationId xmlns:a16="http://schemas.microsoft.com/office/drawing/2014/main" id="{C7090EDF-8763-434A-8605-038934B73026}"/>
            </a:ext>
          </a:extLst>
        </xdr:cNvPr>
        <xdr:cNvCxnSpPr/>
      </xdr:nvCxnSpPr>
      <xdr:spPr>
        <a:xfrm>
          <a:off x="14592300" y="6063615"/>
          <a:ext cx="889000" cy="723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34</xdr:row>
      <xdr:rowOff>118745</xdr:rowOff>
    </xdr:from>
    <xdr:to>
      <xdr:col>72</xdr:col>
      <xdr:colOff>38100</xdr:colOff>
      <xdr:row>35</xdr:row>
      <xdr:rowOff>48895</xdr:rowOff>
    </xdr:to>
    <xdr:sp macro="" textlink="">
      <xdr:nvSpPr>
        <xdr:cNvPr id="440" name="楕円 439">
          <a:extLst>
            <a:ext uri="{FF2B5EF4-FFF2-40B4-BE49-F238E27FC236}">
              <a16:creationId xmlns:a16="http://schemas.microsoft.com/office/drawing/2014/main" id="{1B1C7EC1-31DF-43B5-87BD-3F1C27FD41BA}"/>
            </a:ext>
          </a:extLst>
        </xdr:cNvPr>
        <xdr:cNvSpPr/>
      </xdr:nvSpPr>
      <xdr:spPr>
        <a:xfrm>
          <a:off x="13652500" y="59480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34</xdr:row>
      <xdr:rowOff>169545</xdr:rowOff>
    </xdr:from>
    <xdr:to>
      <xdr:col>76</xdr:col>
      <xdr:colOff>114300</xdr:colOff>
      <xdr:row>35</xdr:row>
      <xdr:rowOff>62865</xdr:rowOff>
    </xdr:to>
    <xdr:cxnSp macro="">
      <xdr:nvCxnSpPr>
        <xdr:cNvPr id="441" name="直線コネクタ 440">
          <a:extLst>
            <a:ext uri="{FF2B5EF4-FFF2-40B4-BE49-F238E27FC236}">
              <a16:creationId xmlns:a16="http://schemas.microsoft.com/office/drawing/2014/main" id="{E807EF49-568F-4280-B7E4-FE7426F2AE1A}"/>
            </a:ext>
          </a:extLst>
        </xdr:cNvPr>
        <xdr:cNvCxnSpPr/>
      </xdr:nvCxnSpPr>
      <xdr:spPr>
        <a:xfrm>
          <a:off x="13703300" y="5998845"/>
          <a:ext cx="889000" cy="647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34</xdr:row>
      <xdr:rowOff>50165</xdr:rowOff>
    </xdr:from>
    <xdr:to>
      <xdr:col>67</xdr:col>
      <xdr:colOff>101600</xdr:colOff>
      <xdr:row>34</xdr:row>
      <xdr:rowOff>151765</xdr:rowOff>
    </xdr:to>
    <xdr:sp macro="" textlink="">
      <xdr:nvSpPr>
        <xdr:cNvPr id="442" name="楕円 441">
          <a:extLst>
            <a:ext uri="{FF2B5EF4-FFF2-40B4-BE49-F238E27FC236}">
              <a16:creationId xmlns:a16="http://schemas.microsoft.com/office/drawing/2014/main" id="{5A7D8364-343C-4D90-A17D-3A17F3F48074}"/>
            </a:ext>
          </a:extLst>
        </xdr:cNvPr>
        <xdr:cNvSpPr/>
      </xdr:nvSpPr>
      <xdr:spPr>
        <a:xfrm>
          <a:off x="12763500" y="58794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34</xdr:row>
      <xdr:rowOff>100965</xdr:rowOff>
    </xdr:from>
    <xdr:to>
      <xdr:col>71</xdr:col>
      <xdr:colOff>177800</xdr:colOff>
      <xdr:row>34</xdr:row>
      <xdr:rowOff>169545</xdr:rowOff>
    </xdr:to>
    <xdr:cxnSp macro="">
      <xdr:nvCxnSpPr>
        <xdr:cNvPr id="443" name="直線コネクタ 442">
          <a:extLst>
            <a:ext uri="{FF2B5EF4-FFF2-40B4-BE49-F238E27FC236}">
              <a16:creationId xmlns:a16="http://schemas.microsoft.com/office/drawing/2014/main" id="{6EEABA4F-0F68-4041-A256-BF4CB6ED88A4}"/>
            </a:ext>
          </a:extLst>
        </xdr:cNvPr>
        <xdr:cNvCxnSpPr/>
      </xdr:nvCxnSpPr>
      <xdr:spPr>
        <a:xfrm>
          <a:off x="12814300" y="5930265"/>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37</xdr:row>
      <xdr:rowOff>137177</xdr:rowOff>
    </xdr:from>
    <xdr:ext cx="405111" cy="259045"/>
    <xdr:sp macro="" textlink="">
      <xdr:nvSpPr>
        <xdr:cNvPr id="444" name="n_1aveValue【認定こども園・幼稚園・保育所】&#10;有形固定資産減価償却率">
          <a:extLst>
            <a:ext uri="{FF2B5EF4-FFF2-40B4-BE49-F238E27FC236}">
              <a16:creationId xmlns:a16="http://schemas.microsoft.com/office/drawing/2014/main" id="{A1AE3B0F-4B21-4CEC-BCFD-4BACA902FAE5}"/>
            </a:ext>
          </a:extLst>
        </xdr:cNvPr>
        <xdr:cNvSpPr txBox="1"/>
      </xdr:nvSpPr>
      <xdr:spPr>
        <a:xfrm>
          <a:off x="15266044" y="64808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38</xdr:row>
      <xdr:rowOff>5732</xdr:rowOff>
    </xdr:from>
    <xdr:ext cx="405111" cy="259045"/>
    <xdr:sp macro="" textlink="">
      <xdr:nvSpPr>
        <xdr:cNvPr id="445" name="n_2aveValue【認定こども園・幼稚園・保育所】&#10;有形固定資産減価償却率">
          <a:extLst>
            <a:ext uri="{FF2B5EF4-FFF2-40B4-BE49-F238E27FC236}">
              <a16:creationId xmlns:a16="http://schemas.microsoft.com/office/drawing/2014/main" id="{A6A42D2A-9C69-4090-B5D9-1839E572AEFC}"/>
            </a:ext>
          </a:extLst>
        </xdr:cNvPr>
        <xdr:cNvSpPr txBox="1"/>
      </xdr:nvSpPr>
      <xdr:spPr>
        <a:xfrm>
          <a:off x="14389744" y="65208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38</xdr:row>
      <xdr:rowOff>24782</xdr:rowOff>
    </xdr:from>
    <xdr:ext cx="405111" cy="259045"/>
    <xdr:sp macro="" textlink="">
      <xdr:nvSpPr>
        <xdr:cNvPr id="446" name="n_3aveValue【認定こども園・幼稚園・保育所】&#10;有形固定資産減価償却率">
          <a:extLst>
            <a:ext uri="{FF2B5EF4-FFF2-40B4-BE49-F238E27FC236}">
              <a16:creationId xmlns:a16="http://schemas.microsoft.com/office/drawing/2014/main" id="{E84F3CE1-52C2-4113-AD08-2FCE636D590A}"/>
            </a:ext>
          </a:extLst>
        </xdr:cNvPr>
        <xdr:cNvSpPr txBox="1"/>
      </xdr:nvSpPr>
      <xdr:spPr>
        <a:xfrm>
          <a:off x="13500744" y="65398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37</xdr:row>
      <xdr:rowOff>116222</xdr:rowOff>
    </xdr:from>
    <xdr:ext cx="405111" cy="259045"/>
    <xdr:sp macro="" textlink="">
      <xdr:nvSpPr>
        <xdr:cNvPr id="447" name="n_4aveValue【認定こども園・幼稚園・保育所】&#10;有形固定資産減価償却率">
          <a:extLst>
            <a:ext uri="{FF2B5EF4-FFF2-40B4-BE49-F238E27FC236}">
              <a16:creationId xmlns:a16="http://schemas.microsoft.com/office/drawing/2014/main" id="{6FD0C94E-2D90-4F3A-80C2-64A0469126AD}"/>
            </a:ext>
          </a:extLst>
        </xdr:cNvPr>
        <xdr:cNvSpPr txBox="1"/>
      </xdr:nvSpPr>
      <xdr:spPr>
        <a:xfrm>
          <a:off x="12611744" y="64598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34</xdr:row>
      <xdr:rowOff>31132</xdr:rowOff>
    </xdr:from>
    <xdr:ext cx="405111" cy="259045"/>
    <xdr:sp macro="" textlink="">
      <xdr:nvSpPr>
        <xdr:cNvPr id="448" name="n_1mainValue【認定こども園・幼稚園・保育所】&#10;有形固定資産減価償却率">
          <a:extLst>
            <a:ext uri="{FF2B5EF4-FFF2-40B4-BE49-F238E27FC236}">
              <a16:creationId xmlns:a16="http://schemas.microsoft.com/office/drawing/2014/main" id="{026D7FD7-6AF0-4523-BF03-2339BB5EBEC4}"/>
            </a:ext>
          </a:extLst>
        </xdr:cNvPr>
        <xdr:cNvSpPr txBox="1"/>
      </xdr:nvSpPr>
      <xdr:spPr>
        <a:xfrm>
          <a:off x="15266044" y="58604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33</xdr:row>
      <xdr:rowOff>130192</xdr:rowOff>
    </xdr:from>
    <xdr:ext cx="405111" cy="259045"/>
    <xdr:sp macro="" textlink="">
      <xdr:nvSpPr>
        <xdr:cNvPr id="449" name="n_2mainValue【認定こども園・幼稚園・保育所】&#10;有形固定資産減価償却率">
          <a:extLst>
            <a:ext uri="{FF2B5EF4-FFF2-40B4-BE49-F238E27FC236}">
              <a16:creationId xmlns:a16="http://schemas.microsoft.com/office/drawing/2014/main" id="{7A38DFB5-911E-4F29-B285-D2D156442279}"/>
            </a:ext>
          </a:extLst>
        </xdr:cNvPr>
        <xdr:cNvSpPr txBox="1"/>
      </xdr:nvSpPr>
      <xdr:spPr>
        <a:xfrm>
          <a:off x="14389744" y="57880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33</xdr:row>
      <xdr:rowOff>65422</xdr:rowOff>
    </xdr:from>
    <xdr:ext cx="405111" cy="259045"/>
    <xdr:sp macro="" textlink="">
      <xdr:nvSpPr>
        <xdr:cNvPr id="450" name="n_3mainValue【認定こども園・幼稚園・保育所】&#10;有形固定資産減価償却率">
          <a:extLst>
            <a:ext uri="{FF2B5EF4-FFF2-40B4-BE49-F238E27FC236}">
              <a16:creationId xmlns:a16="http://schemas.microsoft.com/office/drawing/2014/main" id="{8A65CB01-743E-4B0D-A92F-F0AF0528A42B}"/>
            </a:ext>
          </a:extLst>
        </xdr:cNvPr>
        <xdr:cNvSpPr txBox="1"/>
      </xdr:nvSpPr>
      <xdr:spPr>
        <a:xfrm>
          <a:off x="13500744" y="57232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32</xdr:row>
      <xdr:rowOff>168292</xdr:rowOff>
    </xdr:from>
    <xdr:ext cx="405111" cy="259045"/>
    <xdr:sp macro="" textlink="">
      <xdr:nvSpPr>
        <xdr:cNvPr id="451" name="n_4mainValue【認定こども園・幼稚園・保育所】&#10;有形固定資産減価償却率">
          <a:extLst>
            <a:ext uri="{FF2B5EF4-FFF2-40B4-BE49-F238E27FC236}">
              <a16:creationId xmlns:a16="http://schemas.microsoft.com/office/drawing/2014/main" id="{49903600-9CA4-4FAD-B646-AD02C4F7509A}"/>
            </a:ext>
          </a:extLst>
        </xdr:cNvPr>
        <xdr:cNvSpPr txBox="1"/>
      </xdr:nvSpPr>
      <xdr:spPr>
        <a:xfrm>
          <a:off x="12611744" y="56546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52" name="正方形/長方形 451">
          <a:extLst>
            <a:ext uri="{FF2B5EF4-FFF2-40B4-BE49-F238E27FC236}">
              <a16:creationId xmlns:a16="http://schemas.microsoft.com/office/drawing/2014/main" id="{42310084-9F29-4617-A963-11C8F1679713}"/>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3" name="正方形/長方形 452">
          <a:extLst>
            <a:ext uri="{FF2B5EF4-FFF2-40B4-BE49-F238E27FC236}">
              <a16:creationId xmlns:a16="http://schemas.microsoft.com/office/drawing/2014/main" id="{EAFEA76F-B40A-4F2F-AF41-49761459356C}"/>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4" name="正方形/長方形 453">
          <a:extLst>
            <a:ext uri="{FF2B5EF4-FFF2-40B4-BE49-F238E27FC236}">
              <a16:creationId xmlns:a16="http://schemas.microsoft.com/office/drawing/2014/main" id="{0AC4A176-ED9B-4D58-9C69-0A24A7BAF3F3}"/>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5" name="正方形/長方形 454">
          <a:extLst>
            <a:ext uri="{FF2B5EF4-FFF2-40B4-BE49-F238E27FC236}">
              <a16:creationId xmlns:a16="http://schemas.microsoft.com/office/drawing/2014/main" id="{48529D2E-5AB6-426C-8975-8AC273D6AD4F}"/>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6" name="正方形/長方形 455">
          <a:extLst>
            <a:ext uri="{FF2B5EF4-FFF2-40B4-BE49-F238E27FC236}">
              <a16:creationId xmlns:a16="http://schemas.microsoft.com/office/drawing/2014/main" id="{6C5454E5-4D82-4FEA-99D5-040B77D3C98B}"/>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7" name="正方形/長方形 456">
          <a:extLst>
            <a:ext uri="{FF2B5EF4-FFF2-40B4-BE49-F238E27FC236}">
              <a16:creationId xmlns:a16="http://schemas.microsoft.com/office/drawing/2014/main" id="{5587B8C3-8684-4826-BF7F-9A9F7D54AA3D}"/>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58" name="正方形/長方形 457">
          <a:extLst>
            <a:ext uri="{FF2B5EF4-FFF2-40B4-BE49-F238E27FC236}">
              <a16:creationId xmlns:a16="http://schemas.microsoft.com/office/drawing/2014/main" id="{AC5F5D40-CC2D-4EC0-BDFD-98BCFF9E45CC}"/>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59" name="正方形/長方形 458">
          <a:extLst>
            <a:ext uri="{FF2B5EF4-FFF2-40B4-BE49-F238E27FC236}">
              <a16:creationId xmlns:a16="http://schemas.microsoft.com/office/drawing/2014/main" id="{E2FE28B0-ADB5-4ADB-8135-0A243F4F843A}"/>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60" name="テキスト ボックス 459">
          <a:extLst>
            <a:ext uri="{FF2B5EF4-FFF2-40B4-BE49-F238E27FC236}">
              <a16:creationId xmlns:a16="http://schemas.microsoft.com/office/drawing/2014/main" id="{94C93608-D616-4800-8F85-4D510703B68C}"/>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61" name="直線コネクタ 460">
          <a:extLst>
            <a:ext uri="{FF2B5EF4-FFF2-40B4-BE49-F238E27FC236}">
              <a16:creationId xmlns:a16="http://schemas.microsoft.com/office/drawing/2014/main" id="{78CA3471-66BB-45C5-BA26-B887BF7A125D}"/>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462" name="直線コネクタ 461">
          <a:extLst>
            <a:ext uri="{FF2B5EF4-FFF2-40B4-BE49-F238E27FC236}">
              <a16:creationId xmlns:a16="http://schemas.microsoft.com/office/drawing/2014/main" id="{5C9BC265-0E88-4157-B59C-63F3EB4F7B5D}"/>
            </a:ext>
          </a:extLst>
        </xdr:cNvPr>
        <xdr:cNvCxnSpPr/>
      </xdr:nvCxnSpPr>
      <xdr:spPr>
        <a:xfrm>
          <a:off x="18288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40</xdr:row>
      <xdr:rowOff>162577</xdr:rowOff>
    </xdr:from>
    <xdr:ext cx="467179" cy="259045"/>
    <xdr:sp macro="" textlink="">
      <xdr:nvSpPr>
        <xdr:cNvPr id="463" name="テキスト ボックス 462">
          <a:extLst>
            <a:ext uri="{FF2B5EF4-FFF2-40B4-BE49-F238E27FC236}">
              <a16:creationId xmlns:a16="http://schemas.microsoft.com/office/drawing/2014/main" id="{7848A32D-EEAA-4073-9E87-8F63AD4A9385}"/>
            </a:ext>
          </a:extLst>
        </xdr:cNvPr>
        <xdr:cNvSpPr txBox="1"/>
      </xdr:nvSpPr>
      <xdr:spPr>
        <a:xfrm>
          <a:off x="17820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464" name="直線コネクタ 463">
          <a:extLst>
            <a:ext uri="{FF2B5EF4-FFF2-40B4-BE49-F238E27FC236}">
              <a16:creationId xmlns:a16="http://schemas.microsoft.com/office/drawing/2014/main" id="{98444A83-A413-4E9B-A04D-BAA12554F720}"/>
            </a:ext>
          </a:extLst>
        </xdr:cNvPr>
        <xdr:cNvCxnSpPr/>
      </xdr:nvCxnSpPr>
      <xdr:spPr>
        <a:xfrm>
          <a:off x="18288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38</xdr:row>
      <xdr:rowOff>48277</xdr:rowOff>
    </xdr:from>
    <xdr:ext cx="467179" cy="259045"/>
    <xdr:sp macro="" textlink="">
      <xdr:nvSpPr>
        <xdr:cNvPr id="465" name="テキスト ボックス 464">
          <a:extLst>
            <a:ext uri="{FF2B5EF4-FFF2-40B4-BE49-F238E27FC236}">
              <a16:creationId xmlns:a16="http://schemas.microsoft.com/office/drawing/2014/main" id="{B5412731-B53D-49CB-B10A-940EAF507E60}"/>
            </a:ext>
          </a:extLst>
        </xdr:cNvPr>
        <xdr:cNvSpPr txBox="1"/>
      </xdr:nvSpPr>
      <xdr:spPr>
        <a:xfrm>
          <a:off x="17820821" y="656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466" name="直線コネクタ 465">
          <a:extLst>
            <a:ext uri="{FF2B5EF4-FFF2-40B4-BE49-F238E27FC236}">
              <a16:creationId xmlns:a16="http://schemas.microsoft.com/office/drawing/2014/main" id="{A89AA63E-5155-46F1-A866-58FFB74A9201}"/>
            </a:ext>
          </a:extLst>
        </xdr:cNvPr>
        <xdr:cNvCxnSpPr/>
      </xdr:nvCxnSpPr>
      <xdr:spPr>
        <a:xfrm>
          <a:off x="18288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105427</xdr:rowOff>
    </xdr:from>
    <xdr:ext cx="467179" cy="259045"/>
    <xdr:sp macro="" textlink="">
      <xdr:nvSpPr>
        <xdr:cNvPr id="467" name="テキスト ボックス 466">
          <a:extLst>
            <a:ext uri="{FF2B5EF4-FFF2-40B4-BE49-F238E27FC236}">
              <a16:creationId xmlns:a16="http://schemas.microsoft.com/office/drawing/2014/main" id="{4668F482-6BF3-4713-BC47-5CAA77F871DA}"/>
            </a:ext>
          </a:extLst>
        </xdr:cNvPr>
        <xdr:cNvSpPr txBox="1"/>
      </xdr:nvSpPr>
      <xdr:spPr>
        <a:xfrm>
          <a:off x="17820821" y="610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468" name="直線コネクタ 467">
          <a:extLst>
            <a:ext uri="{FF2B5EF4-FFF2-40B4-BE49-F238E27FC236}">
              <a16:creationId xmlns:a16="http://schemas.microsoft.com/office/drawing/2014/main" id="{769E72F1-5A71-4A8F-A9D7-9D7AD0E694E3}"/>
            </a:ext>
          </a:extLst>
        </xdr:cNvPr>
        <xdr:cNvCxnSpPr/>
      </xdr:nvCxnSpPr>
      <xdr:spPr>
        <a:xfrm>
          <a:off x="18288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162577</xdr:rowOff>
    </xdr:from>
    <xdr:ext cx="467179" cy="259045"/>
    <xdr:sp macro="" textlink="">
      <xdr:nvSpPr>
        <xdr:cNvPr id="469" name="テキスト ボックス 468">
          <a:extLst>
            <a:ext uri="{FF2B5EF4-FFF2-40B4-BE49-F238E27FC236}">
              <a16:creationId xmlns:a16="http://schemas.microsoft.com/office/drawing/2014/main" id="{4E81E337-F68A-4146-9D82-24157654220F}"/>
            </a:ext>
          </a:extLst>
        </xdr:cNvPr>
        <xdr:cNvSpPr txBox="1"/>
      </xdr:nvSpPr>
      <xdr:spPr>
        <a:xfrm>
          <a:off x="17820821" y="564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70" name="直線コネクタ 469">
          <a:extLst>
            <a:ext uri="{FF2B5EF4-FFF2-40B4-BE49-F238E27FC236}">
              <a16:creationId xmlns:a16="http://schemas.microsoft.com/office/drawing/2014/main" id="{BF98D9B5-3872-4BA8-8E1C-4EED97874F9B}"/>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71" name="テキスト ボックス 470">
          <a:extLst>
            <a:ext uri="{FF2B5EF4-FFF2-40B4-BE49-F238E27FC236}">
              <a16:creationId xmlns:a16="http://schemas.microsoft.com/office/drawing/2014/main" id="{4902C50C-883E-42CB-8D6B-5845D037FCDA}"/>
            </a:ext>
          </a:extLst>
        </xdr:cNvPr>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72" name="【認定こども園・幼稚園・保育所】&#10;一人当たり面積グラフ枠">
          <a:extLst>
            <a:ext uri="{FF2B5EF4-FFF2-40B4-BE49-F238E27FC236}">
              <a16:creationId xmlns:a16="http://schemas.microsoft.com/office/drawing/2014/main" id="{656ED691-8588-4699-8233-0008CECA4A9C}"/>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99060</xdr:rowOff>
    </xdr:from>
    <xdr:to>
      <xdr:col>116</xdr:col>
      <xdr:colOff>62864</xdr:colOff>
      <xdr:row>41</xdr:row>
      <xdr:rowOff>83058</xdr:rowOff>
    </xdr:to>
    <xdr:cxnSp macro="">
      <xdr:nvCxnSpPr>
        <xdr:cNvPr id="473" name="直線コネクタ 472">
          <a:extLst>
            <a:ext uri="{FF2B5EF4-FFF2-40B4-BE49-F238E27FC236}">
              <a16:creationId xmlns:a16="http://schemas.microsoft.com/office/drawing/2014/main" id="{B6280EAF-10B7-4970-8967-5659E586038B}"/>
            </a:ext>
          </a:extLst>
        </xdr:cNvPr>
        <xdr:cNvCxnSpPr/>
      </xdr:nvCxnSpPr>
      <xdr:spPr>
        <a:xfrm flipV="1">
          <a:off x="22160864" y="5928360"/>
          <a:ext cx="0" cy="11841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86885</xdr:rowOff>
    </xdr:from>
    <xdr:ext cx="469744" cy="259045"/>
    <xdr:sp macro="" textlink="">
      <xdr:nvSpPr>
        <xdr:cNvPr id="474" name="【認定こども園・幼稚園・保育所】&#10;一人当たり面積最小値テキスト">
          <a:extLst>
            <a:ext uri="{FF2B5EF4-FFF2-40B4-BE49-F238E27FC236}">
              <a16:creationId xmlns:a16="http://schemas.microsoft.com/office/drawing/2014/main" id="{C8A9EACA-27E2-4BFA-B4ED-92F0453774D2}"/>
            </a:ext>
          </a:extLst>
        </xdr:cNvPr>
        <xdr:cNvSpPr txBox="1"/>
      </xdr:nvSpPr>
      <xdr:spPr>
        <a:xfrm>
          <a:off x="22199600" y="71163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83058</xdr:rowOff>
    </xdr:from>
    <xdr:to>
      <xdr:col>116</xdr:col>
      <xdr:colOff>152400</xdr:colOff>
      <xdr:row>41</xdr:row>
      <xdr:rowOff>83058</xdr:rowOff>
    </xdr:to>
    <xdr:cxnSp macro="">
      <xdr:nvCxnSpPr>
        <xdr:cNvPr id="475" name="直線コネクタ 474">
          <a:extLst>
            <a:ext uri="{FF2B5EF4-FFF2-40B4-BE49-F238E27FC236}">
              <a16:creationId xmlns:a16="http://schemas.microsoft.com/office/drawing/2014/main" id="{944098CA-EDC4-487B-B8C7-546104A21C07}"/>
            </a:ext>
          </a:extLst>
        </xdr:cNvPr>
        <xdr:cNvCxnSpPr/>
      </xdr:nvCxnSpPr>
      <xdr:spPr>
        <a:xfrm>
          <a:off x="22072600" y="71125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45737</xdr:rowOff>
    </xdr:from>
    <xdr:ext cx="469744" cy="259045"/>
    <xdr:sp macro="" textlink="">
      <xdr:nvSpPr>
        <xdr:cNvPr id="476" name="【認定こども園・幼稚園・保育所】&#10;一人当たり面積最大値テキスト">
          <a:extLst>
            <a:ext uri="{FF2B5EF4-FFF2-40B4-BE49-F238E27FC236}">
              <a16:creationId xmlns:a16="http://schemas.microsoft.com/office/drawing/2014/main" id="{719AF60D-C5DE-4EFB-8251-68ED317862BF}"/>
            </a:ext>
          </a:extLst>
        </xdr:cNvPr>
        <xdr:cNvSpPr txBox="1"/>
      </xdr:nvSpPr>
      <xdr:spPr>
        <a:xfrm>
          <a:off x="22199600" y="57035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99060</xdr:rowOff>
    </xdr:from>
    <xdr:to>
      <xdr:col>116</xdr:col>
      <xdr:colOff>152400</xdr:colOff>
      <xdr:row>34</xdr:row>
      <xdr:rowOff>99060</xdr:rowOff>
    </xdr:to>
    <xdr:cxnSp macro="">
      <xdr:nvCxnSpPr>
        <xdr:cNvPr id="477" name="直線コネクタ 476">
          <a:extLst>
            <a:ext uri="{FF2B5EF4-FFF2-40B4-BE49-F238E27FC236}">
              <a16:creationId xmlns:a16="http://schemas.microsoft.com/office/drawing/2014/main" id="{E44F0E4B-45DB-4F59-BE6A-2C58E9499951}"/>
            </a:ext>
          </a:extLst>
        </xdr:cNvPr>
        <xdr:cNvCxnSpPr/>
      </xdr:nvCxnSpPr>
      <xdr:spPr>
        <a:xfrm>
          <a:off x="22072600" y="59283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10685</xdr:rowOff>
    </xdr:from>
    <xdr:ext cx="469744" cy="259045"/>
    <xdr:sp macro="" textlink="">
      <xdr:nvSpPr>
        <xdr:cNvPr id="478" name="【認定こども園・幼稚園・保育所】&#10;一人当たり面積平均値テキスト">
          <a:extLst>
            <a:ext uri="{FF2B5EF4-FFF2-40B4-BE49-F238E27FC236}">
              <a16:creationId xmlns:a16="http://schemas.microsoft.com/office/drawing/2014/main" id="{B8DFC6C9-5954-4FEF-865E-59970CCCE2A9}"/>
            </a:ext>
          </a:extLst>
        </xdr:cNvPr>
        <xdr:cNvSpPr txBox="1"/>
      </xdr:nvSpPr>
      <xdr:spPr>
        <a:xfrm>
          <a:off x="22199600" y="669723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32258</xdr:rowOff>
    </xdr:from>
    <xdr:to>
      <xdr:col>116</xdr:col>
      <xdr:colOff>114300</xdr:colOff>
      <xdr:row>39</xdr:row>
      <xdr:rowOff>133858</xdr:rowOff>
    </xdr:to>
    <xdr:sp macro="" textlink="">
      <xdr:nvSpPr>
        <xdr:cNvPr id="479" name="フローチャート: 判断 478">
          <a:extLst>
            <a:ext uri="{FF2B5EF4-FFF2-40B4-BE49-F238E27FC236}">
              <a16:creationId xmlns:a16="http://schemas.microsoft.com/office/drawing/2014/main" id="{DFF74BA4-BFF1-4843-9C4B-40FC4314284D}"/>
            </a:ext>
          </a:extLst>
        </xdr:cNvPr>
        <xdr:cNvSpPr/>
      </xdr:nvSpPr>
      <xdr:spPr>
        <a:xfrm>
          <a:off x="22110700" y="67188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48260</xdr:rowOff>
    </xdr:from>
    <xdr:to>
      <xdr:col>112</xdr:col>
      <xdr:colOff>38100</xdr:colOff>
      <xdr:row>39</xdr:row>
      <xdr:rowOff>149860</xdr:rowOff>
    </xdr:to>
    <xdr:sp macro="" textlink="">
      <xdr:nvSpPr>
        <xdr:cNvPr id="480" name="フローチャート: 判断 479">
          <a:extLst>
            <a:ext uri="{FF2B5EF4-FFF2-40B4-BE49-F238E27FC236}">
              <a16:creationId xmlns:a16="http://schemas.microsoft.com/office/drawing/2014/main" id="{836BF6E3-EB84-45F4-AC05-6A7AC4232F2F}"/>
            </a:ext>
          </a:extLst>
        </xdr:cNvPr>
        <xdr:cNvSpPr/>
      </xdr:nvSpPr>
      <xdr:spPr>
        <a:xfrm>
          <a:off x="21272500" y="67348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25400</xdr:rowOff>
    </xdr:from>
    <xdr:to>
      <xdr:col>107</xdr:col>
      <xdr:colOff>101600</xdr:colOff>
      <xdr:row>39</xdr:row>
      <xdr:rowOff>127000</xdr:rowOff>
    </xdr:to>
    <xdr:sp macro="" textlink="">
      <xdr:nvSpPr>
        <xdr:cNvPr id="481" name="フローチャート: 判断 480">
          <a:extLst>
            <a:ext uri="{FF2B5EF4-FFF2-40B4-BE49-F238E27FC236}">
              <a16:creationId xmlns:a16="http://schemas.microsoft.com/office/drawing/2014/main" id="{6236D7F8-120B-45CF-ACFD-16CC5B1C86D5}"/>
            </a:ext>
          </a:extLst>
        </xdr:cNvPr>
        <xdr:cNvSpPr/>
      </xdr:nvSpPr>
      <xdr:spPr>
        <a:xfrm>
          <a:off x="20383500" y="6711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9398</xdr:rowOff>
    </xdr:from>
    <xdr:to>
      <xdr:col>102</xdr:col>
      <xdr:colOff>165100</xdr:colOff>
      <xdr:row>39</xdr:row>
      <xdr:rowOff>110998</xdr:rowOff>
    </xdr:to>
    <xdr:sp macro="" textlink="">
      <xdr:nvSpPr>
        <xdr:cNvPr id="482" name="フローチャート: 判断 481">
          <a:extLst>
            <a:ext uri="{FF2B5EF4-FFF2-40B4-BE49-F238E27FC236}">
              <a16:creationId xmlns:a16="http://schemas.microsoft.com/office/drawing/2014/main" id="{AC0A0893-6CD6-42B5-A20A-6F543DF24252}"/>
            </a:ext>
          </a:extLst>
        </xdr:cNvPr>
        <xdr:cNvSpPr/>
      </xdr:nvSpPr>
      <xdr:spPr>
        <a:xfrm>
          <a:off x="19494500" y="66959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254</xdr:rowOff>
    </xdr:from>
    <xdr:to>
      <xdr:col>98</xdr:col>
      <xdr:colOff>38100</xdr:colOff>
      <xdr:row>39</xdr:row>
      <xdr:rowOff>101854</xdr:rowOff>
    </xdr:to>
    <xdr:sp macro="" textlink="">
      <xdr:nvSpPr>
        <xdr:cNvPr id="483" name="フローチャート: 判断 482">
          <a:extLst>
            <a:ext uri="{FF2B5EF4-FFF2-40B4-BE49-F238E27FC236}">
              <a16:creationId xmlns:a16="http://schemas.microsoft.com/office/drawing/2014/main" id="{B2A76890-C806-4D89-99B6-204F036C54B2}"/>
            </a:ext>
          </a:extLst>
        </xdr:cNvPr>
        <xdr:cNvSpPr/>
      </xdr:nvSpPr>
      <xdr:spPr>
        <a:xfrm>
          <a:off x="18605500" y="66868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84" name="テキスト ボックス 483">
          <a:extLst>
            <a:ext uri="{FF2B5EF4-FFF2-40B4-BE49-F238E27FC236}">
              <a16:creationId xmlns:a16="http://schemas.microsoft.com/office/drawing/2014/main" id="{77CD45EE-C21B-4A13-B8A3-2EC33A6E0CF0}"/>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5" name="テキスト ボックス 484">
          <a:extLst>
            <a:ext uri="{FF2B5EF4-FFF2-40B4-BE49-F238E27FC236}">
              <a16:creationId xmlns:a16="http://schemas.microsoft.com/office/drawing/2014/main" id="{3E172089-06D2-498D-9068-AB81173A0F24}"/>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86" name="テキスト ボックス 485">
          <a:extLst>
            <a:ext uri="{FF2B5EF4-FFF2-40B4-BE49-F238E27FC236}">
              <a16:creationId xmlns:a16="http://schemas.microsoft.com/office/drawing/2014/main" id="{CD7AF3C7-756B-481C-851E-B496988BAF86}"/>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87" name="テキスト ボックス 486">
          <a:extLst>
            <a:ext uri="{FF2B5EF4-FFF2-40B4-BE49-F238E27FC236}">
              <a16:creationId xmlns:a16="http://schemas.microsoft.com/office/drawing/2014/main" id="{F6EEEFC3-CCB8-4C43-8099-F837A41F73E9}"/>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88" name="テキスト ボックス 487">
          <a:extLst>
            <a:ext uri="{FF2B5EF4-FFF2-40B4-BE49-F238E27FC236}">
              <a16:creationId xmlns:a16="http://schemas.microsoft.com/office/drawing/2014/main" id="{38A2C745-4EFE-4716-84D6-AB4D299C4B0F}"/>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35</xdr:row>
      <xdr:rowOff>146558</xdr:rowOff>
    </xdr:from>
    <xdr:to>
      <xdr:col>116</xdr:col>
      <xdr:colOff>114300</xdr:colOff>
      <xdr:row>36</xdr:row>
      <xdr:rowOff>76708</xdr:rowOff>
    </xdr:to>
    <xdr:sp macro="" textlink="">
      <xdr:nvSpPr>
        <xdr:cNvPr id="489" name="楕円 488">
          <a:extLst>
            <a:ext uri="{FF2B5EF4-FFF2-40B4-BE49-F238E27FC236}">
              <a16:creationId xmlns:a16="http://schemas.microsoft.com/office/drawing/2014/main" id="{41884590-4138-4509-BFB2-01A8CDAD0DEC}"/>
            </a:ext>
          </a:extLst>
        </xdr:cNvPr>
        <xdr:cNvSpPr/>
      </xdr:nvSpPr>
      <xdr:spPr>
        <a:xfrm>
          <a:off x="22110700" y="61473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34</xdr:row>
      <xdr:rowOff>169435</xdr:rowOff>
    </xdr:from>
    <xdr:ext cx="469744" cy="259045"/>
    <xdr:sp macro="" textlink="">
      <xdr:nvSpPr>
        <xdr:cNvPr id="490" name="【認定こども園・幼稚園・保育所】&#10;一人当たり面積該当値テキスト">
          <a:extLst>
            <a:ext uri="{FF2B5EF4-FFF2-40B4-BE49-F238E27FC236}">
              <a16:creationId xmlns:a16="http://schemas.microsoft.com/office/drawing/2014/main" id="{B5452339-F0B6-4408-8F5E-9D8EB83C617E}"/>
            </a:ext>
          </a:extLst>
        </xdr:cNvPr>
        <xdr:cNvSpPr txBox="1"/>
      </xdr:nvSpPr>
      <xdr:spPr>
        <a:xfrm>
          <a:off x="22199600" y="59987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0.422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36</xdr:row>
      <xdr:rowOff>2540</xdr:rowOff>
    </xdr:from>
    <xdr:to>
      <xdr:col>112</xdr:col>
      <xdr:colOff>38100</xdr:colOff>
      <xdr:row>36</xdr:row>
      <xdr:rowOff>104140</xdr:rowOff>
    </xdr:to>
    <xdr:sp macro="" textlink="">
      <xdr:nvSpPr>
        <xdr:cNvPr id="491" name="楕円 490">
          <a:extLst>
            <a:ext uri="{FF2B5EF4-FFF2-40B4-BE49-F238E27FC236}">
              <a16:creationId xmlns:a16="http://schemas.microsoft.com/office/drawing/2014/main" id="{45F84055-2F75-4DC1-AAC7-AF5B531CEBB0}"/>
            </a:ext>
          </a:extLst>
        </xdr:cNvPr>
        <xdr:cNvSpPr/>
      </xdr:nvSpPr>
      <xdr:spPr>
        <a:xfrm>
          <a:off x="21272500" y="6174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36</xdr:row>
      <xdr:rowOff>25908</xdr:rowOff>
    </xdr:from>
    <xdr:to>
      <xdr:col>116</xdr:col>
      <xdr:colOff>63500</xdr:colOff>
      <xdr:row>36</xdr:row>
      <xdr:rowOff>53340</xdr:rowOff>
    </xdr:to>
    <xdr:cxnSp macro="">
      <xdr:nvCxnSpPr>
        <xdr:cNvPr id="492" name="直線コネクタ 491">
          <a:extLst>
            <a:ext uri="{FF2B5EF4-FFF2-40B4-BE49-F238E27FC236}">
              <a16:creationId xmlns:a16="http://schemas.microsoft.com/office/drawing/2014/main" id="{4E91BEFA-9404-4D25-91BC-281F162ABB91}"/>
            </a:ext>
          </a:extLst>
        </xdr:cNvPr>
        <xdr:cNvCxnSpPr/>
      </xdr:nvCxnSpPr>
      <xdr:spPr>
        <a:xfrm flipV="1">
          <a:off x="21323300" y="6198108"/>
          <a:ext cx="8382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36</xdr:row>
      <xdr:rowOff>23114</xdr:rowOff>
    </xdr:from>
    <xdr:to>
      <xdr:col>107</xdr:col>
      <xdr:colOff>101600</xdr:colOff>
      <xdr:row>36</xdr:row>
      <xdr:rowOff>124714</xdr:rowOff>
    </xdr:to>
    <xdr:sp macro="" textlink="">
      <xdr:nvSpPr>
        <xdr:cNvPr id="493" name="楕円 492">
          <a:extLst>
            <a:ext uri="{FF2B5EF4-FFF2-40B4-BE49-F238E27FC236}">
              <a16:creationId xmlns:a16="http://schemas.microsoft.com/office/drawing/2014/main" id="{E06C419F-F6DF-4C6B-9F7B-8A1DB8E15F6A}"/>
            </a:ext>
          </a:extLst>
        </xdr:cNvPr>
        <xdr:cNvSpPr/>
      </xdr:nvSpPr>
      <xdr:spPr>
        <a:xfrm>
          <a:off x="20383500" y="61953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36</xdr:row>
      <xdr:rowOff>53340</xdr:rowOff>
    </xdr:from>
    <xdr:to>
      <xdr:col>111</xdr:col>
      <xdr:colOff>177800</xdr:colOff>
      <xdr:row>36</xdr:row>
      <xdr:rowOff>73914</xdr:rowOff>
    </xdr:to>
    <xdr:cxnSp macro="">
      <xdr:nvCxnSpPr>
        <xdr:cNvPr id="494" name="直線コネクタ 493">
          <a:extLst>
            <a:ext uri="{FF2B5EF4-FFF2-40B4-BE49-F238E27FC236}">
              <a16:creationId xmlns:a16="http://schemas.microsoft.com/office/drawing/2014/main" id="{76B421F0-0642-4A9E-A6EC-D577EECDAED8}"/>
            </a:ext>
          </a:extLst>
        </xdr:cNvPr>
        <xdr:cNvCxnSpPr/>
      </xdr:nvCxnSpPr>
      <xdr:spPr>
        <a:xfrm flipV="1">
          <a:off x="20434300" y="6225540"/>
          <a:ext cx="889000" cy="205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36</xdr:row>
      <xdr:rowOff>43688</xdr:rowOff>
    </xdr:from>
    <xdr:to>
      <xdr:col>102</xdr:col>
      <xdr:colOff>165100</xdr:colOff>
      <xdr:row>36</xdr:row>
      <xdr:rowOff>145288</xdr:rowOff>
    </xdr:to>
    <xdr:sp macro="" textlink="">
      <xdr:nvSpPr>
        <xdr:cNvPr id="495" name="楕円 494">
          <a:extLst>
            <a:ext uri="{FF2B5EF4-FFF2-40B4-BE49-F238E27FC236}">
              <a16:creationId xmlns:a16="http://schemas.microsoft.com/office/drawing/2014/main" id="{489EBDC6-124B-460D-AA69-B440958305F4}"/>
            </a:ext>
          </a:extLst>
        </xdr:cNvPr>
        <xdr:cNvSpPr/>
      </xdr:nvSpPr>
      <xdr:spPr>
        <a:xfrm>
          <a:off x="19494500" y="62158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36</xdr:row>
      <xdr:rowOff>73914</xdr:rowOff>
    </xdr:from>
    <xdr:to>
      <xdr:col>107</xdr:col>
      <xdr:colOff>50800</xdr:colOff>
      <xdr:row>36</xdr:row>
      <xdr:rowOff>94488</xdr:rowOff>
    </xdr:to>
    <xdr:cxnSp macro="">
      <xdr:nvCxnSpPr>
        <xdr:cNvPr id="496" name="直線コネクタ 495">
          <a:extLst>
            <a:ext uri="{FF2B5EF4-FFF2-40B4-BE49-F238E27FC236}">
              <a16:creationId xmlns:a16="http://schemas.microsoft.com/office/drawing/2014/main" id="{8D17D836-C8E0-410A-AC63-A21433C0917E}"/>
            </a:ext>
          </a:extLst>
        </xdr:cNvPr>
        <xdr:cNvCxnSpPr/>
      </xdr:nvCxnSpPr>
      <xdr:spPr>
        <a:xfrm flipV="1">
          <a:off x="19545300" y="6246114"/>
          <a:ext cx="889000" cy="205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36</xdr:row>
      <xdr:rowOff>66548</xdr:rowOff>
    </xdr:from>
    <xdr:to>
      <xdr:col>98</xdr:col>
      <xdr:colOff>38100</xdr:colOff>
      <xdr:row>36</xdr:row>
      <xdr:rowOff>168148</xdr:rowOff>
    </xdr:to>
    <xdr:sp macro="" textlink="">
      <xdr:nvSpPr>
        <xdr:cNvPr id="497" name="楕円 496">
          <a:extLst>
            <a:ext uri="{FF2B5EF4-FFF2-40B4-BE49-F238E27FC236}">
              <a16:creationId xmlns:a16="http://schemas.microsoft.com/office/drawing/2014/main" id="{28FAC043-8B24-46B9-A5AE-5E60FCD7D010}"/>
            </a:ext>
          </a:extLst>
        </xdr:cNvPr>
        <xdr:cNvSpPr/>
      </xdr:nvSpPr>
      <xdr:spPr>
        <a:xfrm>
          <a:off x="18605500" y="62387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36</xdr:row>
      <xdr:rowOff>94488</xdr:rowOff>
    </xdr:from>
    <xdr:to>
      <xdr:col>102</xdr:col>
      <xdr:colOff>114300</xdr:colOff>
      <xdr:row>36</xdr:row>
      <xdr:rowOff>117348</xdr:rowOff>
    </xdr:to>
    <xdr:cxnSp macro="">
      <xdr:nvCxnSpPr>
        <xdr:cNvPr id="498" name="直線コネクタ 497">
          <a:extLst>
            <a:ext uri="{FF2B5EF4-FFF2-40B4-BE49-F238E27FC236}">
              <a16:creationId xmlns:a16="http://schemas.microsoft.com/office/drawing/2014/main" id="{90A36117-B926-477B-BAC5-2EBE507A2DE2}"/>
            </a:ext>
          </a:extLst>
        </xdr:cNvPr>
        <xdr:cNvCxnSpPr/>
      </xdr:nvCxnSpPr>
      <xdr:spPr>
        <a:xfrm flipV="1">
          <a:off x="18656300" y="6266688"/>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39</xdr:row>
      <xdr:rowOff>140987</xdr:rowOff>
    </xdr:from>
    <xdr:ext cx="469744" cy="259045"/>
    <xdr:sp macro="" textlink="">
      <xdr:nvSpPr>
        <xdr:cNvPr id="499" name="n_1aveValue【認定こども園・幼稚園・保育所】&#10;一人当たり面積">
          <a:extLst>
            <a:ext uri="{FF2B5EF4-FFF2-40B4-BE49-F238E27FC236}">
              <a16:creationId xmlns:a16="http://schemas.microsoft.com/office/drawing/2014/main" id="{A3B5A91B-3746-4337-A83B-6BAE9137CD8C}"/>
            </a:ext>
          </a:extLst>
        </xdr:cNvPr>
        <xdr:cNvSpPr txBox="1"/>
      </xdr:nvSpPr>
      <xdr:spPr>
        <a:xfrm>
          <a:off x="21075727" y="68275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39</xdr:row>
      <xdr:rowOff>118127</xdr:rowOff>
    </xdr:from>
    <xdr:ext cx="469744" cy="259045"/>
    <xdr:sp macro="" textlink="">
      <xdr:nvSpPr>
        <xdr:cNvPr id="500" name="n_2aveValue【認定こども園・幼稚園・保育所】&#10;一人当たり面積">
          <a:extLst>
            <a:ext uri="{FF2B5EF4-FFF2-40B4-BE49-F238E27FC236}">
              <a16:creationId xmlns:a16="http://schemas.microsoft.com/office/drawing/2014/main" id="{0DD28B12-ABA3-4AF1-9DAB-40F4C8F9BB2C}"/>
            </a:ext>
          </a:extLst>
        </xdr:cNvPr>
        <xdr:cNvSpPr txBox="1"/>
      </xdr:nvSpPr>
      <xdr:spPr>
        <a:xfrm>
          <a:off x="20199427" y="68046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39</xdr:row>
      <xdr:rowOff>102125</xdr:rowOff>
    </xdr:from>
    <xdr:ext cx="469744" cy="259045"/>
    <xdr:sp macro="" textlink="">
      <xdr:nvSpPr>
        <xdr:cNvPr id="501" name="n_3aveValue【認定こども園・幼稚園・保育所】&#10;一人当たり面積">
          <a:extLst>
            <a:ext uri="{FF2B5EF4-FFF2-40B4-BE49-F238E27FC236}">
              <a16:creationId xmlns:a16="http://schemas.microsoft.com/office/drawing/2014/main" id="{CE60AD15-879D-47AA-83C2-BF3E3813E61E}"/>
            </a:ext>
          </a:extLst>
        </xdr:cNvPr>
        <xdr:cNvSpPr txBox="1"/>
      </xdr:nvSpPr>
      <xdr:spPr>
        <a:xfrm>
          <a:off x="19310427" y="67886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39</xdr:row>
      <xdr:rowOff>92981</xdr:rowOff>
    </xdr:from>
    <xdr:ext cx="469744" cy="259045"/>
    <xdr:sp macro="" textlink="">
      <xdr:nvSpPr>
        <xdr:cNvPr id="502" name="n_4aveValue【認定こども園・幼稚園・保育所】&#10;一人当たり面積">
          <a:extLst>
            <a:ext uri="{FF2B5EF4-FFF2-40B4-BE49-F238E27FC236}">
              <a16:creationId xmlns:a16="http://schemas.microsoft.com/office/drawing/2014/main" id="{BBFB8D15-B0A3-4298-AC4F-49EA698B660F}"/>
            </a:ext>
          </a:extLst>
        </xdr:cNvPr>
        <xdr:cNvSpPr txBox="1"/>
      </xdr:nvSpPr>
      <xdr:spPr>
        <a:xfrm>
          <a:off x="18421427" y="67795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34</xdr:row>
      <xdr:rowOff>120667</xdr:rowOff>
    </xdr:from>
    <xdr:ext cx="469744" cy="259045"/>
    <xdr:sp macro="" textlink="">
      <xdr:nvSpPr>
        <xdr:cNvPr id="503" name="n_1mainValue【認定こども園・幼稚園・保育所】&#10;一人当たり面積">
          <a:extLst>
            <a:ext uri="{FF2B5EF4-FFF2-40B4-BE49-F238E27FC236}">
              <a16:creationId xmlns:a16="http://schemas.microsoft.com/office/drawing/2014/main" id="{932F8A8A-8F45-4781-9687-2623AE1A24E2}"/>
            </a:ext>
          </a:extLst>
        </xdr:cNvPr>
        <xdr:cNvSpPr txBox="1"/>
      </xdr:nvSpPr>
      <xdr:spPr>
        <a:xfrm>
          <a:off x="21075727" y="59499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34</xdr:row>
      <xdr:rowOff>141241</xdr:rowOff>
    </xdr:from>
    <xdr:ext cx="469744" cy="259045"/>
    <xdr:sp macro="" textlink="">
      <xdr:nvSpPr>
        <xdr:cNvPr id="504" name="n_2mainValue【認定こども園・幼稚園・保育所】&#10;一人当たり面積">
          <a:extLst>
            <a:ext uri="{FF2B5EF4-FFF2-40B4-BE49-F238E27FC236}">
              <a16:creationId xmlns:a16="http://schemas.microsoft.com/office/drawing/2014/main" id="{36BBFD39-0A50-45ED-9A56-126B1C5FACAA}"/>
            </a:ext>
          </a:extLst>
        </xdr:cNvPr>
        <xdr:cNvSpPr txBox="1"/>
      </xdr:nvSpPr>
      <xdr:spPr>
        <a:xfrm>
          <a:off x="20199427" y="59705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34</xdr:row>
      <xdr:rowOff>161815</xdr:rowOff>
    </xdr:from>
    <xdr:ext cx="469744" cy="259045"/>
    <xdr:sp macro="" textlink="">
      <xdr:nvSpPr>
        <xdr:cNvPr id="505" name="n_3mainValue【認定こども園・幼稚園・保育所】&#10;一人当たり面積">
          <a:extLst>
            <a:ext uri="{FF2B5EF4-FFF2-40B4-BE49-F238E27FC236}">
              <a16:creationId xmlns:a16="http://schemas.microsoft.com/office/drawing/2014/main" id="{5DEEF57D-1CCC-4F1C-BC3D-7DAE04B61122}"/>
            </a:ext>
          </a:extLst>
        </xdr:cNvPr>
        <xdr:cNvSpPr txBox="1"/>
      </xdr:nvSpPr>
      <xdr:spPr>
        <a:xfrm>
          <a:off x="19310427" y="59911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35</xdr:row>
      <xdr:rowOff>13225</xdr:rowOff>
    </xdr:from>
    <xdr:ext cx="469744" cy="259045"/>
    <xdr:sp macro="" textlink="">
      <xdr:nvSpPr>
        <xdr:cNvPr id="506" name="n_4mainValue【認定こども園・幼稚園・保育所】&#10;一人当たり面積">
          <a:extLst>
            <a:ext uri="{FF2B5EF4-FFF2-40B4-BE49-F238E27FC236}">
              <a16:creationId xmlns:a16="http://schemas.microsoft.com/office/drawing/2014/main" id="{21BB1900-2D72-4DA3-9DDF-CFA36D8D664E}"/>
            </a:ext>
          </a:extLst>
        </xdr:cNvPr>
        <xdr:cNvSpPr txBox="1"/>
      </xdr:nvSpPr>
      <xdr:spPr>
        <a:xfrm>
          <a:off x="18421427" y="60139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07" name="正方形/長方形 506">
          <a:extLst>
            <a:ext uri="{FF2B5EF4-FFF2-40B4-BE49-F238E27FC236}">
              <a16:creationId xmlns:a16="http://schemas.microsoft.com/office/drawing/2014/main" id="{120D2965-AD62-4A84-8A3F-FB2A590FEF97}"/>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08" name="正方形/長方形 507">
          <a:extLst>
            <a:ext uri="{FF2B5EF4-FFF2-40B4-BE49-F238E27FC236}">
              <a16:creationId xmlns:a16="http://schemas.microsoft.com/office/drawing/2014/main" id="{2AA8C438-B2E4-46F4-88CC-905CAC453338}"/>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09" name="正方形/長方形 508">
          <a:extLst>
            <a:ext uri="{FF2B5EF4-FFF2-40B4-BE49-F238E27FC236}">
              <a16:creationId xmlns:a16="http://schemas.microsoft.com/office/drawing/2014/main" id="{369AE924-57DF-4D34-B6C8-09DBD0D1A3AC}"/>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10" name="正方形/長方形 509">
          <a:extLst>
            <a:ext uri="{FF2B5EF4-FFF2-40B4-BE49-F238E27FC236}">
              <a16:creationId xmlns:a16="http://schemas.microsoft.com/office/drawing/2014/main" id="{7EECFFB9-061E-4370-AE49-48E8D15FE5FC}"/>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1" name="正方形/長方形 510">
          <a:extLst>
            <a:ext uri="{FF2B5EF4-FFF2-40B4-BE49-F238E27FC236}">
              <a16:creationId xmlns:a16="http://schemas.microsoft.com/office/drawing/2014/main" id="{BD929B45-6155-4DBD-84CC-B70A12DEB588}"/>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2" name="正方形/長方形 511">
          <a:extLst>
            <a:ext uri="{FF2B5EF4-FFF2-40B4-BE49-F238E27FC236}">
              <a16:creationId xmlns:a16="http://schemas.microsoft.com/office/drawing/2014/main" id="{D62C0BA7-23B9-437A-A80D-4FD53EE204FD}"/>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3" name="正方形/長方形 512">
          <a:extLst>
            <a:ext uri="{FF2B5EF4-FFF2-40B4-BE49-F238E27FC236}">
              <a16:creationId xmlns:a16="http://schemas.microsoft.com/office/drawing/2014/main" id="{CDCE67F8-ECFC-4FBF-BE69-32769979807C}"/>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4" name="正方形/長方形 513">
          <a:extLst>
            <a:ext uri="{FF2B5EF4-FFF2-40B4-BE49-F238E27FC236}">
              <a16:creationId xmlns:a16="http://schemas.microsoft.com/office/drawing/2014/main" id="{F5C005CF-CD52-41C1-8A23-5CE6837D4203}"/>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5" name="テキスト ボックス 514">
          <a:extLst>
            <a:ext uri="{FF2B5EF4-FFF2-40B4-BE49-F238E27FC236}">
              <a16:creationId xmlns:a16="http://schemas.microsoft.com/office/drawing/2014/main" id="{A84AEBC3-FBCE-4E29-9023-B6E76A56DC8C}"/>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6" name="直線コネクタ 515">
          <a:extLst>
            <a:ext uri="{FF2B5EF4-FFF2-40B4-BE49-F238E27FC236}">
              <a16:creationId xmlns:a16="http://schemas.microsoft.com/office/drawing/2014/main" id="{0359309C-6D9E-4F38-B4DD-9742912B056D}"/>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17" name="テキスト ボックス 516">
          <a:extLst>
            <a:ext uri="{FF2B5EF4-FFF2-40B4-BE49-F238E27FC236}">
              <a16:creationId xmlns:a16="http://schemas.microsoft.com/office/drawing/2014/main" id="{3720BF8E-7DD5-4AC4-8651-D4E769545984}"/>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518" name="直線コネクタ 517">
          <a:extLst>
            <a:ext uri="{FF2B5EF4-FFF2-40B4-BE49-F238E27FC236}">
              <a16:creationId xmlns:a16="http://schemas.microsoft.com/office/drawing/2014/main" id="{4589E13B-4FA0-4B3A-BDE1-414ECA8D4D86}"/>
            </a:ext>
          </a:extLst>
        </xdr:cNvPr>
        <xdr:cNvCxnSpPr/>
      </xdr:nvCxnSpPr>
      <xdr:spPr>
        <a:xfrm>
          <a:off x="12446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63</xdr:row>
      <xdr:rowOff>159855</xdr:rowOff>
    </xdr:from>
    <xdr:ext cx="403059" cy="259045"/>
    <xdr:sp macro="" textlink="">
      <xdr:nvSpPr>
        <xdr:cNvPr id="519" name="テキスト ボックス 518">
          <a:extLst>
            <a:ext uri="{FF2B5EF4-FFF2-40B4-BE49-F238E27FC236}">
              <a16:creationId xmlns:a16="http://schemas.microsoft.com/office/drawing/2014/main" id="{988E6CC6-E26F-4BA3-AC63-D03B7668234C}"/>
            </a:ext>
          </a:extLst>
        </xdr:cNvPr>
        <xdr:cNvSpPr txBox="1"/>
      </xdr:nvSpPr>
      <xdr:spPr>
        <a:xfrm>
          <a:off x="12042941" y="10961205"/>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520" name="直線コネクタ 519">
          <a:extLst>
            <a:ext uri="{FF2B5EF4-FFF2-40B4-BE49-F238E27FC236}">
              <a16:creationId xmlns:a16="http://schemas.microsoft.com/office/drawing/2014/main" id="{18B12E02-072F-4EFA-8A60-5A22A8530519}"/>
            </a:ext>
          </a:extLst>
        </xdr:cNvPr>
        <xdr:cNvCxnSpPr/>
      </xdr:nvCxnSpPr>
      <xdr:spPr>
        <a:xfrm>
          <a:off x="12446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521" name="テキスト ボックス 520">
          <a:extLst>
            <a:ext uri="{FF2B5EF4-FFF2-40B4-BE49-F238E27FC236}">
              <a16:creationId xmlns:a16="http://schemas.microsoft.com/office/drawing/2014/main" id="{2861166D-AA54-445E-9E47-B5ED2F16B5CD}"/>
            </a:ext>
          </a:extLst>
        </xdr:cNvPr>
        <xdr:cNvSpPr txBox="1"/>
      </xdr:nvSpPr>
      <xdr:spPr>
        <a:xfrm>
          <a:off x="12042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522" name="直線コネクタ 521">
          <a:extLst>
            <a:ext uri="{FF2B5EF4-FFF2-40B4-BE49-F238E27FC236}">
              <a16:creationId xmlns:a16="http://schemas.microsoft.com/office/drawing/2014/main" id="{1648844C-6674-4380-A087-721E0088D73B}"/>
            </a:ext>
          </a:extLst>
        </xdr:cNvPr>
        <xdr:cNvCxnSpPr/>
      </xdr:nvCxnSpPr>
      <xdr:spPr>
        <a:xfrm>
          <a:off x="12446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523" name="テキスト ボックス 522">
          <a:extLst>
            <a:ext uri="{FF2B5EF4-FFF2-40B4-BE49-F238E27FC236}">
              <a16:creationId xmlns:a16="http://schemas.microsoft.com/office/drawing/2014/main" id="{34CFDAB1-5B7E-4152-BEF9-1828DA85A537}"/>
            </a:ext>
          </a:extLst>
        </xdr:cNvPr>
        <xdr:cNvSpPr txBox="1"/>
      </xdr:nvSpPr>
      <xdr:spPr>
        <a:xfrm>
          <a:off x="12042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524" name="直線コネクタ 523">
          <a:extLst>
            <a:ext uri="{FF2B5EF4-FFF2-40B4-BE49-F238E27FC236}">
              <a16:creationId xmlns:a16="http://schemas.microsoft.com/office/drawing/2014/main" id="{7C8E0623-7B0A-42E8-AB05-8700FD40817D}"/>
            </a:ext>
          </a:extLst>
        </xdr:cNvPr>
        <xdr:cNvCxnSpPr/>
      </xdr:nvCxnSpPr>
      <xdr:spPr>
        <a:xfrm>
          <a:off x="12446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525" name="テキスト ボックス 524">
          <a:extLst>
            <a:ext uri="{FF2B5EF4-FFF2-40B4-BE49-F238E27FC236}">
              <a16:creationId xmlns:a16="http://schemas.microsoft.com/office/drawing/2014/main" id="{A38DC9CB-6777-4D99-A225-6C96777F1C6E}"/>
            </a:ext>
          </a:extLst>
        </xdr:cNvPr>
        <xdr:cNvSpPr txBox="1"/>
      </xdr:nvSpPr>
      <xdr:spPr>
        <a:xfrm>
          <a:off x="12042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526" name="直線コネクタ 525">
          <a:extLst>
            <a:ext uri="{FF2B5EF4-FFF2-40B4-BE49-F238E27FC236}">
              <a16:creationId xmlns:a16="http://schemas.microsoft.com/office/drawing/2014/main" id="{EBCAEB43-7462-4B7B-A9F2-1CE7606BCAC7}"/>
            </a:ext>
          </a:extLst>
        </xdr:cNvPr>
        <xdr:cNvCxnSpPr/>
      </xdr:nvCxnSpPr>
      <xdr:spPr>
        <a:xfrm>
          <a:off x="12446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527" name="テキスト ボックス 526">
          <a:extLst>
            <a:ext uri="{FF2B5EF4-FFF2-40B4-BE49-F238E27FC236}">
              <a16:creationId xmlns:a16="http://schemas.microsoft.com/office/drawing/2014/main" id="{6C309600-6158-4F14-A34E-32F816A7721C}"/>
            </a:ext>
          </a:extLst>
        </xdr:cNvPr>
        <xdr:cNvSpPr txBox="1"/>
      </xdr:nvSpPr>
      <xdr:spPr>
        <a:xfrm>
          <a:off x="12042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528" name="直線コネクタ 527">
          <a:extLst>
            <a:ext uri="{FF2B5EF4-FFF2-40B4-BE49-F238E27FC236}">
              <a16:creationId xmlns:a16="http://schemas.microsoft.com/office/drawing/2014/main" id="{668F0BAA-5360-452A-B321-999A77D93C97}"/>
            </a:ext>
          </a:extLst>
        </xdr:cNvPr>
        <xdr:cNvCxnSpPr/>
      </xdr:nvCxnSpPr>
      <xdr:spPr>
        <a:xfrm>
          <a:off x="12446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70049</xdr:rowOff>
    </xdr:from>
    <xdr:ext cx="403059" cy="259045"/>
    <xdr:sp macro="" textlink="">
      <xdr:nvSpPr>
        <xdr:cNvPr id="529" name="テキスト ボックス 528">
          <a:extLst>
            <a:ext uri="{FF2B5EF4-FFF2-40B4-BE49-F238E27FC236}">
              <a16:creationId xmlns:a16="http://schemas.microsoft.com/office/drawing/2014/main" id="{8611BF2A-4DF5-4119-BD6C-34153BC0ADC6}"/>
            </a:ext>
          </a:extLst>
        </xdr:cNvPr>
        <xdr:cNvSpPr txBox="1"/>
      </xdr:nvSpPr>
      <xdr:spPr>
        <a:xfrm>
          <a:off x="12042941" y="932834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30" name="直線コネクタ 529">
          <a:extLst>
            <a:ext uri="{FF2B5EF4-FFF2-40B4-BE49-F238E27FC236}">
              <a16:creationId xmlns:a16="http://schemas.microsoft.com/office/drawing/2014/main" id="{77F879E1-2E1D-4892-9C00-90A1C6966A8D}"/>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52</xdr:row>
      <xdr:rowOff>86377</xdr:rowOff>
    </xdr:from>
    <xdr:ext cx="403059" cy="259045"/>
    <xdr:sp macro="" textlink="">
      <xdr:nvSpPr>
        <xdr:cNvPr id="531" name="テキスト ボックス 530">
          <a:extLst>
            <a:ext uri="{FF2B5EF4-FFF2-40B4-BE49-F238E27FC236}">
              <a16:creationId xmlns:a16="http://schemas.microsoft.com/office/drawing/2014/main" id="{6A680156-3643-42EC-9604-45B446A55093}"/>
            </a:ext>
          </a:extLst>
        </xdr:cNvPr>
        <xdr:cNvSpPr txBox="1"/>
      </xdr:nvSpPr>
      <xdr:spPr>
        <a:xfrm>
          <a:off x="12042941" y="900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32" name="【学校施設】&#10;有形固定資産減価償却率グラフ枠">
          <a:extLst>
            <a:ext uri="{FF2B5EF4-FFF2-40B4-BE49-F238E27FC236}">
              <a16:creationId xmlns:a16="http://schemas.microsoft.com/office/drawing/2014/main" id="{6FB84626-D405-4A69-A041-34CA20CF0E4A}"/>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14696</xdr:rowOff>
    </xdr:from>
    <xdr:to>
      <xdr:col>85</xdr:col>
      <xdr:colOff>126364</xdr:colOff>
      <xdr:row>63</xdr:row>
      <xdr:rowOff>151856</xdr:rowOff>
    </xdr:to>
    <xdr:cxnSp macro="">
      <xdr:nvCxnSpPr>
        <xdr:cNvPr id="533" name="直線コネクタ 532">
          <a:extLst>
            <a:ext uri="{FF2B5EF4-FFF2-40B4-BE49-F238E27FC236}">
              <a16:creationId xmlns:a16="http://schemas.microsoft.com/office/drawing/2014/main" id="{93CBACDB-55EA-4923-8977-F302DA1F798C}"/>
            </a:ext>
          </a:extLst>
        </xdr:cNvPr>
        <xdr:cNvCxnSpPr/>
      </xdr:nvCxnSpPr>
      <xdr:spPr>
        <a:xfrm flipV="1">
          <a:off x="16318864" y="9444446"/>
          <a:ext cx="0" cy="15087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155683</xdr:rowOff>
    </xdr:from>
    <xdr:ext cx="405111" cy="259045"/>
    <xdr:sp macro="" textlink="">
      <xdr:nvSpPr>
        <xdr:cNvPr id="534" name="【学校施設】&#10;有形固定資産減価償却率最小値テキスト">
          <a:extLst>
            <a:ext uri="{FF2B5EF4-FFF2-40B4-BE49-F238E27FC236}">
              <a16:creationId xmlns:a16="http://schemas.microsoft.com/office/drawing/2014/main" id="{08F65F7D-3D70-4F27-9825-D8A4F68FF229}"/>
            </a:ext>
          </a:extLst>
        </xdr:cNvPr>
        <xdr:cNvSpPr txBox="1"/>
      </xdr:nvSpPr>
      <xdr:spPr>
        <a:xfrm>
          <a:off x="16357600" y="109570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151856</xdr:rowOff>
    </xdr:from>
    <xdr:to>
      <xdr:col>86</xdr:col>
      <xdr:colOff>25400</xdr:colOff>
      <xdr:row>63</xdr:row>
      <xdr:rowOff>151856</xdr:rowOff>
    </xdr:to>
    <xdr:cxnSp macro="">
      <xdr:nvCxnSpPr>
        <xdr:cNvPr id="535" name="直線コネクタ 534">
          <a:extLst>
            <a:ext uri="{FF2B5EF4-FFF2-40B4-BE49-F238E27FC236}">
              <a16:creationId xmlns:a16="http://schemas.microsoft.com/office/drawing/2014/main" id="{90FB48F5-9729-4958-A8F7-843D67B23397}"/>
            </a:ext>
          </a:extLst>
        </xdr:cNvPr>
        <xdr:cNvCxnSpPr/>
      </xdr:nvCxnSpPr>
      <xdr:spPr>
        <a:xfrm>
          <a:off x="16230600" y="109532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53</xdr:row>
      <xdr:rowOff>132823</xdr:rowOff>
    </xdr:from>
    <xdr:ext cx="405111" cy="259045"/>
    <xdr:sp macro="" textlink="">
      <xdr:nvSpPr>
        <xdr:cNvPr id="536" name="【学校施設】&#10;有形固定資産減価償却率最大値テキスト">
          <a:extLst>
            <a:ext uri="{FF2B5EF4-FFF2-40B4-BE49-F238E27FC236}">
              <a16:creationId xmlns:a16="http://schemas.microsoft.com/office/drawing/2014/main" id="{A814BDF4-91A8-481A-91A3-DFFC10C6FB16}"/>
            </a:ext>
          </a:extLst>
        </xdr:cNvPr>
        <xdr:cNvSpPr txBox="1"/>
      </xdr:nvSpPr>
      <xdr:spPr>
        <a:xfrm>
          <a:off x="16357600" y="92196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14696</xdr:rowOff>
    </xdr:from>
    <xdr:to>
      <xdr:col>86</xdr:col>
      <xdr:colOff>25400</xdr:colOff>
      <xdr:row>55</xdr:row>
      <xdr:rowOff>14696</xdr:rowOff>
    </xdr:to>
    <xdr:cxnSp macro="">
      <xdr:nvCxnSpPr>
        <xdr:cNvPr id="537" name="直線コネクタ 536">
          <a:extLst>
            <a:ext uri="{FF2B5EF4-FFF2-40B4-BE49-F238E27FC236}">
              <a16:creationId xmlns:a16="http://schemas.microsoft.com/office/drawing/2014/main" id="{4741775F-F7A7-4498-B5A4-6D061342C6CA}"/>
            </a:ext>
          </a:extLst>
        </xdr:cNvPr>
        <xdr:cNvCxnSpPr/>
      </xdr:nvCxnSpPr>
      <xdr:spPr>
        <a:xfrm>
          <a:off x="16230600" y="94444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58</xdr:row>
      <xdr:rowOff>156590</xdr:rowOff>
    </xdr:from>
    <xdr:ext cx="405111" cy="259045"/>
    <xdr:sp macro="" textlink="">
      <xdr:nvSpPr>
        <xdr:cNvPr id="538" name="【学校施設】&#10;有形固定資産減価償却率平均値テキスト">
          <a:extLst>
            <a:ext uri="{FF2B5EF4-FFF2-40B4-BE49-F238E27FC236}">
              <a16:creationId xmlns:a16="http://schemas.microsoft.com/office/drawing/2014/main" id="{0E60DEF4-3735-4AFF-BFB8-3DB8620F1448}"/>
            </a:ext>
          </a:extLst>
        </xdr:cNvPr>
        <xdr:cNvSpPr txBox="1"/>
      </xdr:nvSpPr>
      <xdr:spPr>
        <a:xfrm>
          <a:off x="16357600" y="1010069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133713</xdr:rowOff>
    </xdr:from>
    <xdr:to>
      <xdr:col>85</xdr:col>
      <xdr:colOff>177800</xdr:colOff>
      <xdr:row>60</xdr:row>
      <xdr:rowOff>63863</xdr:rowOff>
    </xdr:to>
    <xdr:sp macro="" textlink="">
      <xdr:nvSpPr>
        <xdr:cNvPr id="539" name="フローチャート: 判断 538">
          <a:extLst>
            <a:ext uri="{FF2B5EF4-FFF2-40B4-BE49-F238E27FC236}">
              <a16:creationId xmlns:a16="http://schemas.microsoft.com/office/drawing/2014/main" id="{D936DAFC-8D7A-45F0-8578-974609712911}"/>
            </a:ext>
          </a:extLst>
        </xdr:cNvPr>
        <xdr:cNvSpPr/>
      </xdr:nvSpPr>
      <xdr:spPr>
        <a:xfrm>
          <a:off x="16268700" y="102492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104322</xdr:rowOff>
    </xdr:from>
    <xdr:to>
      <xdr:col>81</xdr:col>
      <xdr:colOff>101600</xdr:colOff>
      <xdr:row>60</xdr:row>
      <xdr:rowOff>34472</xdr:rowOff>
    </xdr:to>
    <xdr:sp macro="" textlink="">
      <xdr:nvSpPr>
        <xdr:cNvPr id="540" name="フローチャート: 判断 539">
          <a:extLst>
            <a:ext uri="{FF2B5EF4-FFF2-40B4-BE49-F238E27FC236}">
              <a16:creationId xmlns:a16="http://schemas.microsoft.com/office/drawing/2014/main" id="{7691080E-BF37-4F9A-85C4-84553464F395}"/>
            </a:ext>
          </a:extLst>
        </xdr:cNvPr>
        <xdr:cNvSpPr/>
      </xdr:nvSpPr>
      <xdr:spPr>
        <a:xfrm>
          <a:off x="15430500" y="102198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68399</xdr:rowOff>
    </xdr:from>
    <xdr:to>
      <xdr:col>76</xdr:col>
      <xdr:colOff>165100</xdr:colOff>
      <xdr:row>59</xdr:row>
      <xdr:rowOff>169999</xdr:rowOff>
    </xdr:to>
    <xdr:sp macro="" textlink="">
      <xdr:nvSpPr>
        <xdr:cNvPr id="541" name="フローチャート: 判断 540">
          <a:extLst>
            <a:ext uri="{FF2B5EF4-FFF2-40B4-BE49-F238E27FC236}">
              <a16:creationId xmlns:a16="http://schemas.microsoft.com/office/drawing/2014/main" id="{E65F542D-A218-4791-8E94-3D4EAEFB5467}"/>
            </a:ext>
          </a:extLst>
        </xdr:cNvPr>
        <xdr:cNvSpPr/>
      </xdr:nvSpPr>
      <xdr:spPr>
        <a:xfrm>
          <a:off x="14541500" y="101839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29210</xdr:rowOff>
    </xdr:from>
    <xdr:to>
      <xdr:col>72</xdr:col>
      <xdr:colOff>38100</xdr:colOff>
      <xdr:row>59</xdr:row>
      <xdr:rowOff>130810</xdr:rowOff>
    </xdr:to>
    <xdr:sp macro="" textlink="">
      <xdr:nvSpPr>
        <xdr:cNvPr id="542" name="フローチャート: 判断 541">
          <a:extLst>
            <a:ext uri="{FF2B5EF4-FFF2-40B4-BE49-F238E27FC236}">
              <a16:creationId xmlns:a16="http://schemas.microsoft.com/office/drawing/2014/main" id="{16123C87-B43A-4695-95AD-316072BA6CDF}"/>
            </a:ext>
          </a:extLst>
        </xdr:cNvPr>
        <xdr:cNvSpPr/>
      </xdr:nvSpPr>
      <xdr:spPr>
        <a:xfrm>
          <a:off x="13652500" y="10144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19413</xdr:rowOff>
    </xdr:from>
    <xdr:to>
      <xdr:col>67</xdr:col>
      <xdr:colOff>101600</xdr:colOff>
      <xdr:row>59</xdr:row>
      <xdr:rowOff>121013</xdr:rowOff>
    </xdr:to>
    <xdr:sp macro="" textlink="">
      <xdr:nvSpPr>
        <xdr:cNvPr id="543" name="フローチャート: 判断 542">
          <a:extLst>
            <a:ext uri="{FF2B5EF4-FFF2-40B4-BE49-F238E27FC236}">
              <a16:creationId xmlns:a16="http://schemas.microsoft.com/office/drawing/2014/main" id="{E45DF49A-DD22-425E-892D-A969EE7C5552}"/>
            </a:ext>
          </a:extLst>
        </xdr:cNvPr>
        <xdr:cNvSpPr/>
      </xdr:nvSpPr>
      <xdr:spPr>
        <a:xfrm>
          <a:off x="12763500" y="101349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44" name="テキスト ボックス 543">
          <a:extLst>
            <a:ext uri="{FF2B5EF4-FFF2-40B4-BE49-F238E27FC236}">
              <a16:creationId xmlns:a16="http://schemas.microsoft.com/office/drawing/2014/main" id="{703089B4-2DD3-45E1-A33B-7113E3806ED7}"/>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45" name="テキスト ボックス 544">
          <a:extLst>
            <a:ext uri="{FF2B5EF4-FFF2-40B4-BE49-F238E27FC236}">
              <a16:creationId xmlns:a16="http://schemas.microsoft.com/office/drawing/2014/main" id="{B45F0D73-5E25-4C7D-907C-BDDA6EAEB8D4}"/>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46" name="テキスト ボックス 545">
          <a:extLst>
            <a:ext uri="{FF2B5EF4-FFF2-40B4-BE49-F238E27FC236}">
              <a16:creationId xmlns:a16="http://schemas.microsoft.com/office/drawing/2014/main" id="{47DFEF90-D517-4D42-8506-E406E2C9EDF0}"/>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47" name="テキスト ボックス 546">
          <a:extLst>
            <a:ext uri="{FF2B5EF4-FFF2-40B4-BE49-F238E27FC236}">
              <a16:creationId xmlns:a16="http://schemas.microsoft.com/office/drawing/2014/main" id="{67DF2FFC-A850-4F1B-9731-19079BE9107D}"/>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48" name="テキスト ボックス 547">
          <a:extLst>
            <a:ext uri="{FF2B5EF4-FFF2-40B4-BE49-F238E27FC236}">
              <a16:creationId xmlns:a16="http://schemas.microsoft.com/office/drawing/2014/main" id="{3A48AC9C-44A1-4BA4-BF8B-6FEA6F78286E}"/>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17780</xdr:rowOff>
    </xdr:from>
    <xdr:to>
      <xdr:col>85</xdr:col>
      <xdr:colOff>177800</xdr:colOff>
      <xdr:row>60</xdr:row>
      <xdr:rowOff>119380</xdr:rowOff>
    </xdr:to>
    <xdr:sp macro="" textlink="">
      <xdr:nvSpPr>
        <xdr:cNvPr id="549" name="楕円 548">
          <a:extLst>
            <a:ext uri="{FF2B5EF4-FFF2-40B4-BE49-F238E27FC236}">
              <a16:creationId xmlns:a16="http://schemas.microsoft.com/office/drawing/2014/main" id="{963FF361-3494-4E4F-AB4B-54DCC3274182}"/>
            </a:ext>
          </a:extLst>
        </xdr:cNvPr>
        <xdr:cNvSpPr/>
      </xdr:nvSpPr>
      <xdr:spPr>
        <a:xfrm>
          <a:off x="16268700" y="10304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59</xdr:row>
      <xdr:rowOff>167657</xdr:rowOff>
    </xdr:from>
    <xdr:ext cx="405111" cy="259045"/>
    <xdr:sp macro="" textlink="">
      <xdr:nvSpPr>
        <xdr:cNvPr id="550" name="【学校施設】&#10;有形固定資産減価償却率該当値テキスト">
          <a:extLst>
            <a:ext uri="{FF2B5EF4-FFF2-40B4-BE49-F238E27FC236}">
              <a16:creationId xmlns:a16="http://schemas.microsoft.com/office/drawing/2014/main" id="{BD96080F-C48F-4EB6-8C87-1713E38C7875}"/>
            </a:ext>
          </a:extLst>
        </xdr:cNvPr>
        <xdr:cNvSpPr txBox="1"/>
      </xdr:nvSpPr>
      <xdr:spPr>
        <a:xfrm>
          <a:off x="16357600" y="102832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59</xdr:row>
      <xdr:rowOff>127181</xdr:rowOff>
    </xdr:from>
    <xdr:to>
      <xdr:col>81</xdr:col>
      <xdr:colOff>101600</xdr:colOff>
      <xdr:row>60</xdr:row>
      <xdr:rowOff>57331</xdr:rowOff>
    </xdr:to>
    <xdr:sp macro="" textlink="">
      <xdr:nvSpPr>
        <xdr:cNvPr id="551" name="楕円 550">
          <a:extLst>
            <a:ext uri="{FF2B5EF4-FFF2-40B4-BE49-F238E27FC236}">
              <a16:creationId xmlns:a16="http://schemas.microsoft.com/office/drawing/2014/main" id="{D770EF53-193D-465E-806A-BAA9D6E0AC05}"/>
            </a:ext>
          </a:extLst>
        </xdr:cNvPr>
        <xdr:cNvSpPr/>
      </xdr:nvSpPr>
      <xdr:spPr>
        <a:xfrm>
          <a:off x="15430500" y="102427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60</xdr:row>
      <xdr:rowOff>6531</xdr:rowOff>
    </xdr:from>
    <xdr:to>
      <xdr:col>85</xdr:col>
      <xdr:colOff>127000</xdr:colOff>
      <xdr:row>60</xdr:row>
      <xdr:rowOff>68580</xdr:rowOff>
    </xdr:to>
    <xdr:cxnSp macro="">
      <xdr:nvCxnSpPr>
        <xdr:cNvPr id="552" name="直線コネクタ 551">
          <a:extLst>
            <a:ext uri="{FF2B5EF4-FFF2-40B4-BE49-F238E27FC236}">
              <a16:creationId xmlns:a16="http://schemas.microsoft.com/office/drawing/2014/main" id="{6A0FFF66-9FD3-40B9-AACC-683DCF8584E9}"/>
            </a:ext>
          </a:extLst>
        </xdr:cNvPr>
        <xdr:cNvCxnSpPr/>
      </xdr:nvCxnSpPr>
      <xdr:spPr>
        <a:xfrm>
          <a:off x="15481300" y="10293531"/>
          <a:ext cx="838200" cy="620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59</xdr:row>
      <xdr:rowOff>65133</xdr:rowOff>
    </xdr:from>
    <xdr:to>
      <xdr:col>76</xdr:col>
      <xdr:colOff>165100</xdr:colOff>
      <xdr:row>59</xdr:row>
      <xdr:rowOff>166733</xdr:rowOff>
    </xdr:to>
    <xdr:sp macro="" textlink="">
      <xdr:nvSpPr>
        <xdr:cNvPr id="553" name="楕円 552">
          <a:extLst>
            <a:ext uri="{FF2B5EF4-FFF2-40B4-BE49-F238E27FC236}">
              <a16:creationId xmlns:a16="http://schemas.microsoft.com/office/drawing/2014/main" id="{962DA7F1-DA78-4D3B-A09A-5B6A9B61EC87}"/>
            </a:ext>
          </a:extLst>
        </xdr:cNvPr>
        <xdr:cNvSpPr/>
      </xdr:nvSpPr>
      <xdr:spPr>
        <a:xfrm>
          <a:off x="14541500" y="101806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59</xdr:row>
      <xdr:rowOff>115933</xdr:rowOff>
    </xdr:from>
    <xdr:to>
      <xdr:col>81</xdr:col>
      <xdr:colOff>50800</xdr:colOff>
      <xdr:row>60</xdr:row>
      <xdr:rowOff>6531</xdr:rowOff>
    </xdr:to>
    <xdr:cxnSp macro="">
      <xdr:nvCxnSpPr>
        <xdr:cNvPr id="554" name="直線コネクタ 553">
          <a:extLst>
            <a:ext uri="{FF2B5EF4-FFF2-40B4-BE49-F238E27FC236}">
              <a16:creationId xmlns:a16="http://schemas.microsoft.com/office/drawing/2014/main" id="{C6E35C99-7749-41A0-B99A-FAABC4DA2FAF}"/>
            </a:ext>
          </a:extLst>
        </xdr:cNvPr>
        <xdr:cNvCxnSpPr/>
      </xdr:nvCxnSpPr>
      <xdr:spPr>
        <a:xfrm>
          <a:off x="14592300" y="10231483"/>
          <a:ext cx="889000" cy="620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59</xdr:row>
      <xdr:rowOff>45538</xdr:rowOff>
    </xdr:from>
    <xdr:to>
      <xdr:col>72</xdr:col>
      <xdr:colOff>38100</xdr:colOff>
      <xdr:row>59</xdr:row>
      <xdr:rowOff>147138</xdr:rowOff>
    </xdr:to>
    <xdr:sp macro="" textlink="">
      <xdr:nvSpPr>
        <xdr:cNvPr id="555" name="楕円 554">
          <a:extLst>
            <a:ext uri="{FF2B5EF4-FFF2-40B4-BE49-F238E27FC236}">
              <a16:creationId xmlns:a16="http://schemas.microsoft.com/office/drawing/2014/main" id="{1B11606C-DC68-4922-919A-A95834383426}"/>
            </a:ext>
          </a:extLst>
        </xdr:cNvPr>
        <xdr:cNvSpPr/>
      </xdr:nvSpPr>
      <xdr:spPr>
        <a:xfrm>
          <a:off x="13652500" y="101610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59</xdr:row>
      <xdr:rowOff>96338</xdr:rowOff>
    </xdr:from>
    <xdr:to>
      <xdr:col>76</xdr:col>
      <xdr:colOff>114300</xdr:colOff>
      <xdr:row>59</xdr:row>
      <xdr:rowOff>115933</xdr:rowOff>
    </xdr:to>
    <xdr:cxnSp macro="">
      <xdr:nvCxnSpPr>
        <xdr:cNvPr id="556" name="直線コネクタ 555">
          <a:extLst>
            <a:ext uri="{FF2B5EF4-FFF2-40B4-BE49-F238E27FC236}">
              <a16:creationId xmlns:a16="http://schemas.microsoft.com/office/drawing/2014/main" id="{89D46B47-5883-4F4D-8B4F-331A4C4B5FF2}"/>
            </a:ext>
          </a:extLst>
        </xdr:cNvPr>
        <xdr:cNvCxnSpPr/>
      </xdr:nvCxnSpPr>
      <xdr:spPr>
        <a:xfrm>
          <a:off x="13703300" y="10211888"/>
          <a:ext cx="889000" cy="195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58</xdr:row>
      <xdr:rowOff>171269</xdr:rowOff>
    </xdr:from>
    <xdr:to>
      <xdr:col>67</xdr:col>
      <xdr:colOff>101600</xdr:colOff>
      <xdr:row>59</xdr:row>
      <xdr:rowOff>101419</xdr:rowOff>
    </xdr:to>
    <xdr:sp macro="" textlink="">
      <xdr:nvSpPr>
        <xdr:cNvPr id="557" name="楕円 556">
          <a:extLst>
            <a:ext uri="{FF2B5EF4-FFF2-40B4-BE49-F238E27FC236}">
              <a16:creationId xmlns:a16="http://schemas.microsoft.com/office/drawing/2014/main" id="{AA7CEC2C-8E7C-4F7F-B694-EBAD1B70932F}"/>
            </a:ext>
          </a:extLst>
        </xdr:cNvPr>
        <xdr:cNvSpPr/>
      </xdr:nvSpPr>
      <xdr:spPr>
        <a:xfrm>
          <a:off x="12763500" y="101153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59</xdr:row>
      <xdr:rowOff>50619</xdr:rowOff>
    </xdr:from>
    <xdr:to>
      <xdr:col>71</xdr:col>
      <xdr:colOff>177800</xdr:colOff>
      <xdr:row>59</xdr:row>
      <xdr:rowOff>96338</xdr:rowOff>
    </xdr:to>
    <xdr:cxnSp macro="">
      <xdr:nvCxnSpPr>
        <xdr:cNvPr id="558" name="直線コネクタ 557">
          <a:extLst>
            <a:ext uri="{FF2B5EF4-FFF2-40B4-BE49-F238E27FC236}">
              <a16:creationId xmlns:a16="http://schemas.microsoft.com/office/drawing/2014/main" id="{6685448B-6F2A-4213-8DCD-62462F261AE9}"/>
            </a:ext>
          </a:extLst>
        </xdr:cNvPr>
        <xdr:cNvCxnSpPr/>
      </xdr:nvCxnSpPr>
      <xdr:spPr>
        <a:xfrm>
          <a:off x="12814300" y="10166169"/>
          <a:ext cx="889000" cy="457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58</xdr:row>
      <xdr:rowOff>50999</xdr:rowOff>
    </xdr:from>
    <xdr:ext cx="405111" cy="259045"/>
    <xdr:sp macro="" textlink="">
      <xdr:nvSpPr>
        <xdr:cNvPr id="559" name="n_1aveValue【学校施設】&#10;有形固定資産減価償却率">
          <a:extLst>
            <a:ext uri="{FF2B5EF4-FFF2-40B4-BE49-F238E27FC236}">
              <a16:creationId xmlns:a16="http://schemas.microsoft.com/office/drawing/2014/main" id="{031EA2CE-23F5-4656-9C8C-EC4A479DE58E}"/>
            </a:ext>
          </a:extLst>
        </xdr:cNvPr>
        <xdr:cNvSpPr txBox="1"/>
      </xdr:nvSpPr>
      <xdr:spPr>
        <a:xfrm>
          <a:off x="15266044" y="99950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59</xdr:row>
      <xdr:rowOff>161126</xdr:rowOff>
    </xdr:from>
    <xdr:ext cx="405111" cy="259045"/>
    <xdr:sp macro="" textlink="">
      <xdr:nvSpPr>
        <xdr:cNvPr id="560" name="n_2aveValue【学校施設】&#10;有形固定資産減価償却率">
          <a:extLst>
            <a:ext uri="{FF2B5EF4-FFF2-40B4-BE49-F238E27FC236}">
              <a16:creationId xmlns:a16="http://schemas.microsoft.com/office/drawing/2014/main" id="{9291A5AD-C9E1-4C2C-B538-FD12EB7BC29D}"/>
            </a:ext>
          </a:extLst>
        </xdr:cNvPr>
        <xdr:cNvSpPr txBox="1"/>
      </xdr:nvSpPr>
      <xdr:spPr>
        <a:xfrm>
          <a:off x="14389744" y="102766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147337</xdr:rowOff>
    </xdr:from>
    <xdr:ext cx="405111" cy="259045"/>
    <xdr:sp macro="" textlink="">
      <xdr:nvSpPr>
        <xdr:cNvPr id="561" name="n_3aveValue【学校施設】&#10;有形固定資産減価償却率">
          <a:extLst>
            <a:ext uri="{FF2B5EF4-FFF2-40B4-BE49-F238E27FC236}">
              <a16:creationId xmlns:a16="http://schemas.microsoft.com/office/drawing/2014/main" id="{9B5054C9-152A-4A9E-BD35-2FE0FB4B5CCB}"/>
            </a:ext>
          </a:extLst>
        </xdr:cNvPr>
        <xdr:cNvSpPr txBox="1"/>
      </xdr:nvSpPr>
      <xdr:spPr>
        <a:xfrm>
          <a:off x="13500744" y="99199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59</xdr:row>
      <xdr:rowOff>112140</xdr:rowOff>
    </xdr:from>
    <xdr:ext cx="405111" cy="259045"/>
    <xdr:sp macro="" textlink="">
      <xdr:nvSpPr>
        <xdr:cNvPr id="562" name="n_4aveValue【学校施設】&#10;有形固定資産減価償却率">
          <a:extLst>
            <a:ext uri="{FF2B5EF4-FFF2-40B4-BE49-F238E27FC236}">
              <a16:creationId xmlns:a16="http://schemas.microsoft.com/office/drawing/2014/main" id="{1653EB0C-8B58-4F42-ADFD-173907A20098}"/>
            </a:ext>
          </a:extLst>
        </xdr:cNvPr>
        <xdr:cNvSpPr txBox="1"/>
      </xdr:nvSpPr>
      <xdr:spPr>
        <a:xfrm>
          <a:off x="12611744" y="102276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60</xdr:row>
      <xdr:rowOff>48458</xdr:rowOff>
    </xdr:from>
    <xdr:ext cx="405111" cy="259045"/>
    <xdr:sp macro="" textlink="">
      <xdr:nvSpPr>
        <xdr:cNvPr id="563" name="n_1mainValue【学校施設】&#10;有形固定資産減価償却率">
          <a:extLst>
            <a:ext uri="{FF2B5EF4-FFF2-40B4-BE49-F238E27FC236}">
              <a16:creationId xmlns:a16="http://schemas.microsoft.com/office/drawing/2014/main" id="{495748BE-6EC4-4D3A-95BB-40AF3C1447B6}"/>
            </a:ext>
          </a:extLst>
        </xdr:cNvPr>
        <xdr:cNvSpPr txBox="1"/>
      </xdr:nvSpPr>
      <xdr:spPr>
        <a:xfrm>
          <a:off x="15266044" y="103354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11810</xdr:rowOff>
    </xdr:from>
    <xdr:ext cx="405111" cy="259045"/>
    <xdr:sp macro="" textlink="">
      <xdr:nvSpPr>
        <xdr:cNvPr id="564" name="n_2mainValue【学校施設】&#10;有形固定資産減価償却率">
          <a:extLst>
            <a:ext uri="{FF2B5EF4-FFF2-40B4-BE49-F238E27FC236}">
              <a16:creationId xmlns:a16="http://schemas.microsoft.com/office/drawing/2014/main" id="{65E8EF55-5AC7-46A0-833B-EF4C88597198}"/>
            </a:ext>
          </a:extLst>
        </xdr:cNvPr>
        <xdr:cNvSpPr txBox="1"/>
      </xdr:nvSpPr>
      <xdr:spPr>
        <a:xfrm>
          <a:off x="14389744" y="99559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59</xdr:row>
      <xdr:rowOff>138265</xdr:rowOff>
    </xdr:from>
    <xdr:ext cx="405111" cy="259045"/>
    <xdr:sp macro="" textlink="">
      <xdr:nvSpPr>
        <xdr:cNvPr id="565" name="n_3mainValue【学校施設】&#10;有形固定資産減価償却率">
          <a:extLst>
            <a:ext uri="{FF2B5EF4-FFF2-40B4-BE49-F238E27FC236}">
              <a16:creationId xmlns:a16="http://schemas.microsoft.com/office/drawing/2014/main" id="{51505DA8-870E-4423-9FF0-0FF4A7FDB481}"/>
            </a:ext>
          </a:extLst>
        </xdr:cNvPr>
        <xdr:cNvSpPr txBox="1"/>
      </xdr:nvSpPr>
      <xdr:spPr>
        <a:xfrm>
          <a:off x="13500744" y="102538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57</xdr:row>
      <xdr:rowOff>117946</xdr:rowOff>
    </xdr:from>
    <xdr:ext cx="405111" cy="259045"/>
    <xdr:sp macro="" textlink="">
      <xdr:nvSpPr>
        <xdr:cNvPr id="566" name="n_4mainValue【学校施設】&#10;有形固定資産減価償却率">
          <a:extLst>
            <a:ext uri="{FF2B5EF4-FFF2-40B4-BE49-F238E27FC236}">
              <a16:creationId xmlns:a16="http://schemas.microsoft.com/office/drawing/2014/main" id="{D927B8ED-9596-4E0D-8551-7F14945E1762}"/>
            </a:ext>
          </a:extLst>
        </xdr:cNvPr>
        <xdr:cNvSpPr txBox="1"/>
      </xdr:nvSpPr>
      <xdr:spPr>
        <a:xfrm>
          <a:off x="12611744" y="98905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7" name="正方形/長方形 566">
          <a:extLst>
            <a:ext uri="{FF2B5EF4-FFF2-40B4-BE49-F238E27FC236}">
              <a16:creationId xmlns:a16="http://schemas.microsoft.com/office/drawing/2014/main" id="{F4EA37A5-5230-4EBE-B10F-9545E33C3480}"/>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68" name="正方形/長方形 567">
          <a:extLst>
            <a:ext uri="{FF2B5EF4-FFF2-40B4-BE49-F238E27FC236}">
              <a16:creationId xmlns:a16="http://schemas.microsoft.com/office/drawing/2014/main" id="{ED81BEA6-FD25-4F6E-8349-E1CDC80B6351}"/>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69" name="正方形/長方形 568">
          <a:extLst>
            <a:ext uri="{FF2B5EF4-FFF2-40B4-BE49-F238E27FC236}">
              <a16:creationId xmlns:a16="http://schemas.microsoft.com/office/drawing/2014/main" id="{C40C7AC5-2C59-4987-AEB5-05522B133F7C}"/>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70" name="正方形/長方形 569">
          <a:extLst>
            <a:ext uri="{FF2B5EF4-FFF2-40B4-BE49-F238E27FC236}">
              <a16:creationId xmlns:a16="http://schemas.microsoft.com/office/drawing/2014/main" id="{A619EF0D-F2DB-472F-99EC-CC9FF39F7F22}"/>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71" name="正方形/長方形 570">
          <a:extLst>
            <a:ext uri="{FF2B5EF4-FFF2-40B4-BE49-F238E27FC236}">
              <a16:creationId xmlns:a16="http://schemas.microsoft.com/office/drawing/2014/main" id="{7630CB7A-1911-4758-AF41-A42C807CF6CA}"/>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72" name="正方形/長方形 571">
          <a:extLst>
            <a:ext uri="{FF2B5EF4-FFF2-40B4-BE49-F238E27FC236}">
              <a16:creationId xmlns:a16="http://schemas.microsoft.com/office/drawing/2014/main" id="{FB1B064D-9C87-4379-9494-7206878E867F}"/>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73" name="正方形/長方形 572">
          <a:extLst>
            <a:ext uri="{FF2B5EF4-FFF2-40B4-BE49-F238E27FC236}">
              <a16:creationId xmlns:a16="http://schemas.microsoft.com/office/drawing/2014/main" id="{BE8CF5DC-2DDC-4F11-B53B-B78E204642BA}"/>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74" name="正方形/長方形 573">
          <a:extLst>
            <a:ext uri="{FF2B5EF4-FFF2-40B4-BE49-F238E27FC236}">
              <a16:creationId xmlns:a16="http://schemas.microsoft.com/office/drawing/2014/main" id="{2B0B0BB6-2DA2-46CA-9A5F-B201A0577B21}"/>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75" name="テキスト ボックス 574">
          <a:extLst>
            <a:ext uri="{FF2B5EF4-FFF2-40B4-BE49-F238E27FC236}">
              <a16:creationId xmlns:a16="http://schemas.microsoft.com/office/drawing/2014/main" id="{0D33D77A-8C88-4AE5-861F-2DDE9FF59F99}"/>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76" name="直線コネクタ 575">
          <a:extLst>
            <a:ext uri="{FF2B5EF4-FFF2-40B4-BE49-F238E27FC236}">
              <a16:creationId xmlns:a16="http://schemas.microsoft.com/office/drawing/2014/main" id="{E7A072C5-8AE2-4236-A0FA-0A8D39AAD8CD}"/>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0</xdr:rowOff>
    </xdr:from>
    <xdr:to>
      <xdr:col>120</xdr:col>
      <xdr:colOff>114300</xdr:colOff>
      <xdr:row>64</xdr:row>
      <xdr:rowOff>0</xdr:rowOff>
    </xdr:to>
    <xdr:cxnSp macro="">
      <xdr:nvCxnSpPr>
        <xdr:cNvPr id="577" name="直線コネクタ 576">
          <a:extLst>
            <a:ext uri="{FF2B5EF4-FFF2-40B4-BE49-F238E27FC236}">
              <a16:creationId xmlns:a16="http://schemas.microsoft.com/office/drawing/2014/main" id="{B6FF7122-910F-406A-9B75-63384EA96B07}"/>
            </a:ext>
          </a:extLst>
        </xdr:cNvPr>
        <xdr:cNvCxnSpPr/>
      </xdr:nvCxnSpPr>
      <xdr:spPr>
        <a:xfrm>
          <a:off x="18288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578" name="テキスト ボックス 577">
          <a:extLst>
            <a:ext uri="{FF2B5EF4-FFF2-40B4-BE49-F238E27FC236}">
              <a16:creationId xmlns:a16="http://schemas.microsoft.com/office/drawing/2014/main" id="{779E5D8E-989E-443A-A57C-51C80AC09673}"/>
            </a:ext>
          </a:extLst>
        </xdr:cNvPr>
        <xdr:cNvSpPr txBox="1"/>
      </xdr:nvSpPr>
      <xdr:spPr>
        <a:xfrm>
          <a:off x="17820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579" name="直線コネクタ 578">
          <a:extLst>
            <a:ext uri="{FF2B5EF4-FFF2-40B4-BE49-F238E27FC236}">
              <a16:creationId xmlns:a16="http://schemas.microsoft.com/office/drawing/2014/main" id="{867DADBE-9EDC-453D-BB9A-01809C3CF17D}"/>
            </a:ext>
          </a:extLst>
        </xdr:cNvPr>
        <xdr:cNvCxnSpPr/>
      </xdr:nvCxnSpPr>
      <xdr:spPr>
        <a:xfrm>
          <a:off x="18288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60</xdr:row>
      <xdr:rowOff>86377</xdr:rowOff>
    </xdr:from>
    <xdr:ext cx="595419" cy="259045"/>
    <xdr:sp macro="" textlink="">
      <xdr:nvSpPr>
        <xdr:cNvPr id="580" name="テキスト ボックス 579">
          <a:extLst>
            <a:ext uri="{FF2B5EF4-FFF2-40B4-BE49-F238E27FC236}">
              <a16:creationId xmlns:a16="http://schemas.microsoft.com/office/drawing/2014/main" id="{814925A3-DB78-491D-8F24-DD9A629370B7}"/>
            </a:ext>
          </a:extLst>
        </xdr:cNvPr>
        <xdr:cNvSpPr txBox="1"/>
      </xdr:nvSpPr>
      <xdr:spPr>
        <a:xfrm>
          <a:off x="17692581" y="1037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581" name="直線コネクタ 580">
          <a:extLst>
            <a:ext uri="{FF2B5EF4-FFF2-40B4-BE49-F238E27FC236}">
              <a16:creationId xmlns:a16="http://schemas.microsoft.com/office/drawing/2014/main" id="{4AAF7D9A-6A52-4C06-A19E-A21A0BBB47CD}"/>
            </a:ext>
          </a:extLst>
        </xdr:cNvPr>
        <xdr:cNvCxnSpPr/>
      </xdr:nvCxnSpPr>
      <xdr:spPr>
        <a:xfrm>
          <a:off x="18288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57</xdr:row>
      <xdr:rowOff>143527</xdr:rowOff>
    </xdr:from>
    <xdr:ext cx="595419" cy="259045"/>
    <xdr:sp macro="" textlink="">
      <xdr:nvSpPr>
        <xdr:cNvPr id="582" name="テキスト ボックス 581">
          <a:extLst>
            <a:ext uri="{FF2B5EF4-FFF2-40B4-BE49-F238E27FC236}">
              <a16:creationId xmlns:a16="http://schemas.microsoft.com/office/drawing/2014/main" id="{41827B99-D759-460C-9F34-A938F2E64A80}"/>
            </a:ext>
          </a:extLst>
        </xdr:cNvPr>
        <xdr:cNvSpPr txBox="1"/>
      </xdr:nvSpPr>
      <xdr:spPr>
        <a:xfrm>
          <a:off x="17692581" y="991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583" name="直線コネクタ 582">
          <a:extLst>
            <a:ext uri="{FF2B5EF4-FFF2-40B4-BE49-F238E27FC236}">
              <a16:creationId xmlns:a16="http://schemas.microsoft.com/office/drawing/2014/main" id="{CEC6DE79-EDBB-4F95-848C-F9B4AD3BFFB4}"/>
            </a:ext>
          </a:extLst>
        </xdr:cNvPr>
        <xdr:cNvCxnSpPr/>
      </xdr:nvCxnSpPr>
      <xdr:spPr>
        <a:xfrm>
          <a:off x="18288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55</xdr:row>
      <xdr:rowOff>29227</xdr:rowOff>
    </xdr:from>
    <xdr:ext cx="595419" cy="259045"/>
    <xdr:sp macro="" textlink="">
      <xdr:nvSpPr>
        <xdr:cNvPr id="584" name="テキスト ボックス 583">
          <a:extLst>
            <a:ext uri="{FF2B5EF4-FFF2-40B4-BE49-F238E27FC236}">
              <a16:creationId xmlns:a16="http://schemas.microsoft.com/office/drawing/2014/main" id="{15FE8FDE-062A-4F66-A397-461D010B4488}"/>
            </a:ext>
          </a:extLst>
        </xdr:cNvPr>
        <xdr:cNvSpPr txBox="1"/>
      </xdr:nvSpPr>
      <xdr:spPr>
        <a:xfrm>
          <a:off x="17692581" y="945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85" name="直線コネクタ 584">
          <a:extLst>
            <a:ext uri="{FF2B5EF4-FFF2-40B4-BE49-F238E27FC236}">
              <a16:creationId xmlns:a16="http://schemas.microsoft.com/office/drawing/2014/main" id="{5EA7B2C7-5FAF-4764-8549-DC5B5D2C15B4}"/>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52</xdr:row>
      <xdr:rowOff>86377</xdr:rowOff>
    </xdr:from>
    <xdr:ext cx="595419" cy="259045"/>
    <xdr:sp macro="" textlink="">
      <xdr:nvSpPr>
        <xdr:cNvPr id="586" name="テキスト ボックス 585">
          <a:extLst>
            <a:ext uri="{FF2B5EF4-FFF2-40B4-BE49-F238E27FC236}">
              <a16:creationId xmlns:a16="http://schemas.microsoft.com/office/drawing/2014/main" id="{C55FBFE8-1050-4AF4-B5C0-1E3A29C963D3}"/>
            </a:ext>
          </a:extLst>
        </xdr:cNvPr>
        <xdr:cNvSpPr txBox="1"/>
      </xdr:nvSpPr>
      <xdr:spPr>
        <a:xfrm>
          <a:off x="17692581" y="900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87" name="【学校施設】&#10;一人当たり面積グラフ枠">
          <a:extLst>
            <a:ext uri="{FF2B5EF4-FFF2-40B4-BE49-F238E27FC236}">
              <a16:creationId xmlns:a16="http://schemas.microsoft.com/office/drawing/2014/main" id="{7270937A-4504-42EC-8C3B-DA4595534D7C}"/>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72027</xdr:rowOff>
    </xdr:from>
    <xdr:to>
      <xdr:col>116</xdr:col>
      <xdr:colOff>62864</xdr:colOff>
      <xdr:row>63</xdr:row>
      <xdr:rowOff>166361</xdr:rowOff>
    </xdr:to>
    <xdr:cxnSp macro="">
      <xdr:nvCxnSpPr>
        <xdr:cNvPr id="588" name="直線コネクタ 587">
          <a:extLst>
            <a:ext uri="{FF2B5EF4-FFF2-40B4-BE49-F238E27FC236}">
              <a16:creationId xmlns:a16="http://schemas.microsoft.com/office/drawing/2014/main" id="{60BD14BA-A4AC-40D5-BEA9-08515920DAF5}"/>
            </a:ext>
          </a:extLst>
        </xdr:cNvPr>
        <xdr:cNvCxnSpPr/>
      </xdr:nvCxnSpPr>
      <xdr:spPr>
        <a:xfrm flipV="1">
          <a:off x="22160864" y="9501777"/>
          <a:ext cx="0" cy="14659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16981</xdr:rowOff>
    </xdr:from>
    <xdr:ext cx="469744" cy="259045"/>
    <xdr:sp macro="" textlink="">
      <xdr:nvSpPr>
        <xdr:cNvPr id="589" name="【学校施設】&#10;一人当たり面積最小値テキスト">
          <a:extLst>
            <a:ext uri="{FF2B5EF4-FFF2-40B4-BE49-F238E27FC236}">
              <a16:creationId xmlns:a16="http://schemas.microsoft.com/office/drawing/2014/main" id="{0E4CFCC0-39BB-4078-81A7-1186A6662295}"/>
            </a:ext>
          </a:extLst>
        </xdr:cNvPr>
        <xdr:cNvSpPr txBox="1"/>
      </xdr:nvSpPr>
      <xdr:spPr>
        <a:xfrm>
          <a:off x="22199600" y="109897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166361</xdr:rowOff>
    </xdr:from>
    <xdr:to>
      <xdr:col>116</xdr:col>
      <xdr:colOff>152400</xdr:colOff>
      <xdr:row>63</xdr:row>
      <xdr:rowOff>166361</xdr:rowOff>
    </xdr:to>
    <xdr:cxnSp macro="">
      <xdr:nvCxnSpPr>
        <xdr:cNvPr id="590" name="直線コネクタ 589">
          <a:extLst>
            <a:ext uri="{FF2B5EF4-FFF2-40B4-BE49-F238E27FC236}">
              <a16:creationId xmlns:a16="http://schemas.microsoft.com/office/drawing/2014/main" id="{9904F162-7A2C-4741-B0BC-8156DC1B3A55}"/>
            </a:ext>
          </a:extLst>
        </xdr:cNvPr>
        <xdr:cNvCxnSpPr/>
      </xdr:nvCxnSpPr>
      <xdr:spPr>
        <a:xfrm>
          <a:off x="22072600" y="109677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18704</xdr:rowOff>
    </xdr:from>
    <xdr:ext cx="599010" cy="259045"/>
    <xdr:sp macro="" textlink="">
      <xdr:nvSpPr>
        <xdr:cNvPr id="591" name="【学校施設】&#10;一人当たり面積最大値テキスト">
          <a:extLst>
            <a:ext uri="{FF2B5EF4-FFF2-40B4-BE49-F238E27FC236}">
              <a16:creationId xmlns:a16="http://schemas.microsoft.com/office/drawing/2014/main" id="{03DBF293-23F1-4F7E-886C-EFBC628CE94D}"/>
            </a:ext>
          </a:extLst>
        </xdr:cNvPr>
        <xdr:cNvSpPr txBox="1"/>
      </xdr:nvSpPr>
      <xdr:spPr>
        <a:xfrm>
          <a:off x="22199600" y="92770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321.746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72027</xdr:rowOff>
    </xdr:from>
    <xdr:to>
      <xdr:col>116</xdr:col>
      <xdr:colOff>152400</xdr:colOff>
      <xdr:row>55</xdr:row>
      <xdr:rowOff>72027</xdr:rowOff>
    </xdr:to>
    <xdr:cxnSp macro="">
      <xdr:nvCxnSpPr>
        <xdr:cNvPr id="592" name="直線コネクタ 591">
          <a:extLst>
            <a:ext uri="{FF2B5EF4-FFF2-40B4-BE49-F238E27FC236}">
              <a16:creationId xmlns:a16="http://schemas.microsoft.com/office/drawing/2014/main" id="{62472ED2-D182-4248-A22C-321B886F2397}"/>
            </a:ext>
          </a:extLst>
        </xdr:cNvPr>
        <xdr:cNvCxnSpPr/>
      </xdr:nvCxnSpPr>
      <xdr:spPr>
        <a:xfrm>
          <a:off x="22072600" y="95017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62</xdr:row>
      <xdr:rowOff>105881</xdr:rowOff>
    </xdr:from>
    <xdr:ext cx="469744" cy="259045"/>
    <xdr:sp macro="" textlink="">
      <xdr:nvSpPr>
        <xdr:cNvPr id="593" name="【学校施設】&#10;一人当たり面積平均値テキスト">
          <a:extLst>
            <a:ext uri="{FF2B5EF4-FFF2-40B4-BE49-F238E27FC236}">
              <a16:creationId xmlns:a16="http://schemas.microsoft.com/office/drawing/2014/main" id="{008136C7-ABDB-472C-B66E-984FA26F34A2}"/>
            </a:ext>
          </a:extLst>
        </xdr:cNvPr>
        <xdr:cNvSpPr txBox="1"/>
      </xdr:nvSpPr>
      <xdr:spPr>
        <a:xfrm>
          <a:off x="22199600" y="1073578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8.234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83004</xdr:rowOff>
    </xdr:from>
    <xdr:to>
      <xdr:col>116</xdr:col>
      <xdr:colOff>114300</xdr:colOff>
      <xdr:row>64</xdr:row>
      <xdr:rowOff>13154</xdr:rowOff>
    </xdr:to>
    <xdr:sp macro="" textlink="">
      <xdr:nvSpPr>
        <xdr:cNvPr id="594" name="フローチャート: 判断 593">
          <a:extLst>
            <a:ext uri="{FF2B5EF4-FFF2-40B4-BE49-F238E27FC236}">
              <a16:creationId xmlns:a16="http://schemas.microsoft.com/office/drawing/2014/main" id="{2F47D211-3327-47F3-B147-9D6455F4F95A}"/>
            </a:ext>
          </a:extLst>
        </xdr:cNvPr>
        <xdr:cNvSpPr/>
      </xdr:nvSpPr>
      <xdr:spPr>
        <a:xfrm>
          <a:off x="22110700" y="108843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63</xdr:row>
      <xdr:rowOff>111817</xdr:rowOff>
    </xdr:from>
    <xdr:to>
      <xdr:col>112</xdr:col>
      <xdr:colOff>38100</xdr:colOff>
      <xdr:row>64</xdr:row>
      <xdr:rowOff>41967</xdr:rowOff>
    </xdr:to>
    <xdr:sp macro="" textlink="">
      <xdr:nvSpPr>
        <xdr:cNvPr id="595" name="フローチャート: 判断 594">
          <a:extLst>
            <a:ext uri="{FF2B5EF4-FFF2-40B4-BE49-F238E27FC236}">
              <a16:creationId xmlns:a16="http://schemas.microsoft.com/office/drawing/2014/main" id="{E30DB217-99EA-4CF0-9E42-764A7BBCDABD}"/>
            </a:ext>
          </a:extLst>
        </xdr:cNvPr>
        <xdr:cNvSpPr/>
      </xdr:nvSpPr>
      <xdr:spPr>
        <a:xfrm>
          <a:off x="21272500" y="109131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63</xdr:row>
      <xdr:rowOff>111830</xdr:rowOff>
    </xdr:from>
    <xdr:to>
      <xdr:col>107</xdr:col>
      <xdr:colOff>101600</xdr:colOff>
      <xdr:row>64</xdr:row>
      <xdr:rowOff>41980</xdr:rowOff>
    </xdr:to>
    <xdr:sp macro="" textlink="">
      <xdr:nvSpPr>
        <xdr:cNvPr id="596" name="フローチャート: 判断 595">
          <a:extLst>
            <a:ext uri="{FF2B5EF4-FFF2-40B4-BE49-F238E27FC236}">
              <a16:creationId xmlns:a16="http://schemas.microsoft.com/office/drawing/2014/main" id="{6058D398-1687-4724-8952-24FA17B7A447}"/>
            </a:ext>
          </a:extLst>
        </xdr:cNvPr>
        <xdr:cNvSpPr/>
      </xdr:nvSpPr>
      <xdr:spPr>
        <a:xfrm>
          <a:off x="20383500" y="10913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63</xdr:row>
      <xdr:rowOff>111813</xdr:rowOff>
    </xdr:from>
    <xdr:to>
      <xdr:col>102</xdr:col>
      <xdr:colOff>165100</xdr:colOff>
      <xdr:row>64</xdr:row>
      <xdr:rowOff>41963</xdr:rowOff>
    </xdr:to>
    <xdr:sp macro="" textlink="">
      <xdr:nvSpPr>
        <xdr:cNvPr id="597" name="フローチャート: 判断 596">
          <a:extLst>
            <a:ext uri="{FF2B5EF4-FFF2-40B4-BE49-F238E27FC236}">
              <a16:creationId xmlns:a16="http://schemas.microsoft.com/office/drawing/2014/main" id="{83A06AC7-4E8F-4102-8890-6170813B05C5}"/>
            </a:ext>
          </a:extLst>
        </xdr:cNvPr>
        <xdr:cNvSpPr/>
      </xdr:nvSpPr>
      <xdr:spPr>
        <a:xfrm>
          <a:off x="19494500" y="109131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63</xdr:row>
      <xdr:rowOff>111767</xdr:rowOff>
    </xdr:from>
    <xdr:to>
      <xdr:col>98</xdr:col>
      <xdr:colOff>38100</xdr:colOff>
      <xdr:row>64</xdr:row>
      <xdr:rowOff>41917</xdr:rowOff>
    </xdr:to>
    <xdr:sp macro="" textlink="">
      <xdr:nvSpPr>
        <xdr:cNvPr id="598" name="フローチャート: 判断 597">
          <a:extLst>
            <a:ext uri="{FF2B5EF4-FFF2-40B4-BE49-F238E27FC236}">
              <a16:creationId xmlns:a16="http://schemas.microsoft.com/office/drawing/2014/main" id="{927C29E9-7133-4BCB-89A9-76CDEAB758A3}"/>
            </a:ext>
          </a:extLst>
        </xdr:cNvPr>
        <xdr:cNvSpPr/>
      </xdr:nvSpPr>
      <xdr:spPr>
        <a:xfrm>
          <a:off x="18605500" y="109131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599" name="テキスト ボックス 598">
          <a:extLst>
            <a:ext uri="{FF2B5EF4-FFF2-40B4-BE49-F238E27FC236}">
              <a16:creationId xmlns:a16="http://schemas.microsoft.com/office/drawing/2014/main" id="{15F96DF8-8076-408A-925E-06E6240AD14C}"/>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00" name="テキスト ボックス 599">
          <a:extLst>
            <a:ext uri="{FF2B5EF4-FFF2-40B4-BE49-F238E27FC236}">
              <a16:creationId xmlns:a16="http://schemas.microsoft.com/office/drawing/2014/main" id="{D9AC6D21-6278-4ED3-95A8-3BE16657FBC3}"/>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01" name="テキスト ボックス 600">
          <a:extLst>
            <a:ext uri="{FF2B5EF4-FFF2-40B4-BE49-F238E27FC236}">
              <a16:creationId xmlns:a16="http://schemas.microsoft.com/office/drawing/2014/main" id="{FCA3D9B7-8DB5-420B-A22E-B70C1BF228F2}"/>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02" name="テキスト ボックス 601">
          <a:extLst>
            <a:ext uri="{FF2B5EF4-FFF2-40B4-BE49-F238E27FC236}">
              <a16:creationId xmlns:a16="http://schemas.microsoft.com/office/drawing/2014/main" id="{37C691AB-805A-41A6-86C3-47B49A57AD4F}"/>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03" name="テキスト ボックス 602">
          <a:extLst>
            <a:ext uri="{FF2B5EF4-FFF2-40B4-BE49-F238E27FC236}">
              <a16:creationId xmlns:a16="http://schemas.microsoft.com/office/drawing/2014/main" id="{8F330F98-4A7D-41E3-ABEA-A48694ABC27D}"/>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107789</xdr:rowOff>
    </xdr:from>
    <xdr:to>
      <xdr:col>116</xdr:col>
      <xdr:colOff>114300</xdr:colOff>
      <xdr:row>64</xdr:row>
      <xdr:rowOff>37939</xdr:rowOff>
    </xdr:to>
    <xdr:sp macro="" textlink="">
      <xdr:nvSpPr>
        <xdr:cNvPr id="604" name="楕円 603">
          <a:extLst>
            <a:ext uri="{FF2B5EF4-FFF2-40B4-BE49-F238E27FC236}">
              <a16:creationId xmlns:a16="http://schemas.microsoft.com/office/drawing/2014/main" id="{AF0AB0C5-6F23-47FD-9320-CCC6F7D9025E}"/>
            </a:ext>
          </a:extLst>
        </xdr:cNvPr>
        <xdr:cNvSpPr/>
      </xdr:nvSpPr>
      <xdr:spPr>
        <a:xfrm>
          <a:off x="22110700" y="109091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63</xdr:row>
      <xdr:rowOff>61431</xdr:rowOff>
    </xdr:from>
    <xdr:ext cx="469744" cy="259045"/>
    <xdr:sp macro="" textlink="">
      <xdr:nvSpPr>
        <xdr:cNvPr id="605" name="【学校施設】&#10;一人当たり面積該当値テキスト">
          <a:extLst>
            <a:ext uri="{FF2B5EF4-FFF2-40B4-BE49-F238E27FC236}">
              <a16:creationId xmlns:a16="http://schemas.microsoft.com/office/drawing/2014/main" id="{EAB334E9-C4B7-47C3-BE60-71E9175B5B42}"/>
            </a:ext>
          </a:extLst>
        </xdr:cNvPr>
        <xdr:cNvSpPr txBox="1"/>
      </xdr:nvSpPr>
      <xdr:spPr>
        <a:xfrm>
          <a:off x="22199600" y="108627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63</xdr:row>
      <xdr:rowOff>108164</xdr:rowOff>
    </xdr:from>
    <xdr:to>
      <xdr:col>112</xdr:col>
      <xdr:colOff>38100</xdr:colOff>
      <xdr:row>64</xdr:row>
      <xdr:rowOff>38314</xdr:rowOff>
    </xdr:to>
    <xdr:sp macro="" textlink="">
      <xdr:nvSpPr>
        <xdr:cNvPr id="606" name="楕円 605">
          <a:extLst>
            <a:ext uri="{FF2B5EF4-FFF2-40B4-BE49-F238E27FC236}">
              <a16:creationId xmlns:a16="http://schemas.microsoft.com/office/drawing/2014/main" id="{842DEE40-BAF1-43E7-A016-66E5B35C0247}"/>
            </a:ext>
          </a:extLst>
        </xdr:cNvPr>
        <xdr:cNvSpPr/>
      </xdr:nvSpPr>
      <xdr:spPr>
        <a:xfrm>
          <a:off x="21272500" y="109095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63</xdr:row>
      <xdr:rowOff>158589</xdr:rowOff>
    </xdr:from>
    <xdr:to>
      <xdr:col>116</xdr:col>
      <xdr:colOff>63500</xdr:colOff>
      <xdr:row>63</xdr:row>
      <xdr:rowOff>158964</xdr:rowOff>
    </xdr:to>
    <xdr:cxnSp macro="">
      <xdr:nvCxnSpPr>
        <xdr:cNvPr id="607" name="直線コネクタ 606">
          <a:extLst>
            <a:ext uri="{FF2B5EF4-FFF2-40B4-BE49-F238E27FC236}">
              <a16:creationId xmlns:a16="http://schemas.microsoft.com/office/drawing/2014/main" id="{099D115D-1465-48B1-98FD-1110825AEFBB}"/>
            </a:ext>
          </a:extLst>
        </xdr:cNvPr>
        <xdr:cNvCxnSpPr/>
      </xdr:nvCxnSpPr>
      <xdr:spPr>
        <a:xfrm flipV="1">
          <a:off x="21323300" y="10959939"/>
          <a:ext cx="838200" cy="3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63</xdr:row>
      <xdr:rowOff>108429</xdr:rowOff>
    </xdr:from>
    <xdr:to>
      <xdr:col>107</xdr:col>
      <xdr:colOff>101600</xdr:colOff>
      <xdr:row>64</xdr:row>
      <xdr:rowOff>38579</xdr:rowOff>
    </xdr:to>
    <xdr:sp macro="" textlink="">
      <xdr:nvSpPr>
        <xdr:cNvPr id="608" name="楕円 607">
          <a:extLst>
            <a:ext uri="{FF2B5EF4-FFF2-40B4-BE49-F238E27FC236}">
              <a16:creationId xmlns:a16="http://schemas.microsoft.com/office/drawing/2014/main" id="{9BA5A143-2E3F-4BB2-8C31-C8CF9A76AD20}"/>
            </a:ext>
          </a:extLst>
        </xdr:cNvPr>
        <xdr:cNvSpPr/>
      </xdr:nvSpPr>
      <xdr:spPr>
        <a:xfrm>
          <a:off x="20383500" y="109097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63</xdr:row>
      <xdr:rowOff>158964</xdr:rowOff>
    </xdr:from>
    <xdr:to>
      <xdr:col>111</xdr:col>
      <xdr:colOff>177800</xdr:colOff>
      <xdr:row>63</xdr:row>
      <xdr:rowOff>159229</xdr:rowOff>
    </xdr:to>
    <xdr:cxnSp macro="">
      <xdr:nvCxnSpPr>
        <xdr:cNvPr id="609" name="直線コネクタ 608">
          <a:extLst>
            <a:ext uri="{FF2B5EF4-FFF2-40B4-BE49-F238E27FC236}">
              <a16:creationId xmlns:a16="http://schemas.microsoft.com/office/drawing/2014/main" id="{56B0B862-BE66-445E-A1DF-D5E4E41F6B73}"/>
            </a:ext>
          </a:extLst>
        </xdr:cNvPr>
        <xdr:cNvCxnSpPr/>
      </xdr:nvCxnSpPr>
      <xdr:spPr>
        <a:xfrm flipV="1">
          <a:off x="20434300" y="10960314"/>
          <a:ext cx="889000" cy="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63</xdr:row>
      <xdr:rowOff>109096</xdr:rowOff>
    </xdr:from>
    <xdr:to>
      <xdr:col>102</xdr:col>
      <xdr:colOff>165100</xdr:colOff>
      <xdr:row>64</xdr:row>
      <xdr:rowOff>39246</xdr:rowOff>
    </xdr:to>
    <xdr:sp macro="" textlink="">
      <xdr:nvSpPr>
        <xdr:cNvPr id="610" name="楕円 609">
          <a:extLst>
            <a:ext uri="{FF2B5EF4-FFF2-40B4-BE49-F238E27FC236}">
              <a16:creationId xmlns:a16="http://schemas.microsoft.com/office/drawing/2014/main" id="{D4927225-C999-4E0B-92BF-FA476BEEB555}"/>
            </a:ext>
          </a:extLst>
        </xdr:cNvPr>
        <xdr:cNvSpPr/>
      </xdr:nvSpPr>
      <xdr:spPr>
        <a:xfrm>
          <a:off x="19494500" y="109104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63</xdr:row>
      <xdr:rowOff>159229</xdr:rowOff>
    </xdr:from>
    <xdr:to>
      <xdr:col>107</xdr:col>
      <xdr:colOff>50800</xdr:colOff>
      <xdr:row>63</xdr:row>
      <xdr:rowOff>159896</xdr:rowOff>
    </xdr:to>
    <xdr:cxnSp macro="">
      <xdr:nvCxnSpPr>
        <xdr:cNvPr id="611" name="直線コネクタ 610">
          <a:extLst>
            <a:ext uri="{FF2B5EF4-FFF2-40B4-BE49-F238E27FC236}">
              <a16:creationId xmlns:a16="http://schemas.microsoft.com/office/drawing/2014/main" id="{C085FDA9-4095-472E-8DF4-C3585702C7C4}"/>
            </a:ext>
          </a:extLst>
        </xdr:cNvPr>
        <xdr:cNvCxnSpPr/>
      </xdr:nvCxnSpPr>
      <xdr:spPr>
        <a:xfrm flipV="1">
          <a:off x="19545300" y="10960579"/>
          <a:ext cx="889000" cy="6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63</xdr:row>
      <xdr:rowOff>109431</xdr:rowOff>
    </xdr:from>
    <xdr:to>
      <xdr:col>98</xdr:col>
      <xdr:colOff>38100</xdr:colOff>
      <xdr:row>64</xdr:row>
      <xdr:rowOff>39581</xdr:rowOff>
    </xdr:to>
    <xdr:sp macro="" textlink="">
      <xdr:nvSpPr>
        <xdr:cNvPr id="612" name="楕円 611">
          <a:extLst>
            <a:ext uri="{FF2B5EF4-FFF2-40B4-BE49-F238E27FC236}">
              <a16:creationId xmlns:a16="http://schemas.microsoft.com/office/drawing/2014/main" id="{E375C4FE-4664-423B-AB6A-6F33B906BA8E}"/>
            </a:ext>
          </a:extLst>
        </xdr:cNvPr>
        <xdr:cNvSpPr/>
      </xdr:nvSpPr>
      <xdr:spPr>
        <a:xfrm>
          <a:off x="18605500" y="109107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63</xdr:row>
      <xdr:rowOff>159896</xdr:rowOff>
    </xdr:from>
    <xdr:to>
      <xdr:col>102</xdr:col>
      <xdr:colOff>114300</xdr:colOff>
      <xdr:row>63</xdr:row>
      <xdr:rowOff>160231</xdr:rowOff>
    </xdr:to>
    <xdr:cxnSp macro="">
      <xdr:nvCxnSpPr>
        <xdr:cNvPr id="613" name="直線コネクタ 612">
          <a:extLst>
            <a:ext uri="{FF2B5EF4-FFF2-40B4-BE49-F238E27FC236}">
              <a16:creationId xmlns:a16="http://schemas.microsoft.com/office/drawing/2014/main" id="{05E3C205-4840-4F40-8CA4-AF10220DA71F}"/>
            </a:ext>
          </a:extLst>
        </xdr:cNvPr>
        <xdr:cNvCxnSpPr/>
      </xdr:nvCxnSpPr>
      <xdr:spPr>
        <a:xfrm flipV="1">
          <a:off x="18656300" y="10961246"/>
          <a:ext cx="889000" cy="3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64</xdr:row>
      <xdr:rowOff>33094</xdr:rowOff>
    </xdr:from>
    <xdr:ext cx="469744" cy="259045"/>
    <xdr:sp macro="" textlink="">
      <xdr:nvSpPr>
        <xdr:cNvPr id="614" name="n_1aveValue【学校施設】&#10;一人当たり面積">
          <a:extLst>
            <a:ext uri="{FF2B5EF4-FFF2-40B4-BE49-F238E27FC236}">
              <a16:creationId xmlns:a16="http://schemas.microsoft.com/office/drawing/2014/main" id="{8C3197A9-D74F-4745-9B5A-05204FF26D48}"/>
            </a:ext>
          </a:extLst>
        </xdr:cNvPr>
        <xdr:cNvSpPr txBox="1"/>
      </xdr:nvSpPr>
      <xdr:spPr>
        <a:xfrm>
          <a:off x="21075727" y="110058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64</xdr:row>
      <xdr:rowOff>33107</xdr:rowOff>
    </xdr:from>
    <xdr:ext cx="469744" cy="259045"/>
    <xdr:sp macro="" textlink="">
      <xdr:nvSpPr>
        <xdr:cNvPr id="615" name="n_2aveValue【学校施設】&#10;一人当たり面積">
          <a:extLst>
            <a:ext uri="{FF2B5EF4-FFF2-40B4-BE49-F238E27FC236}">
              <a16:creationId xmlns:a16="http://schemas.microsoft.com/office/drawing/2014/main" id="{991190DB-461E-4D33-BBB3-48739BC0E902}"/>
            </a:ext>
          </a:extLst>
        </xdr:cNvPr>
        <xdr:cNvSpPr txBox="1"/>
      </xdr:nvSpPr>
      <xdr:spPr>
        <a:xfrm>
          <a:off x="20199427" y="11005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64</xdr:row>
      <xdr:rowOff>33090</xdr:rowOff>
    </xdr:from>
    <xdr:ext cx="469744" cy="259045"/>
    <xdr:sp macro="" textlink="">
      <xdr:nvSpPr>
        <xdr:cNvPr id="616" name="n_3aveValue【学校施設】&#10;一人当たり面積">
          <a:extLst>
            <a:ext uri="{FF2B5EF4-FFF2-40B4-BE49-F238E27FC236}">
              <a16:creationId xmlns:a16="http://schemas.microsoft.com/office/drawing/2014/main" id="{1D9D11C6-6FA2-4FEB-B62A-50B9F2709543}"/>
            </a:ext>
          </a:extLst>
        </xdr:cNvPr>
        <xdr:cNvSpPr txBox="1"/>
      </xdr:nvSpPr>
      <xdr:spPr>
        <a:xfrm>
          <a:off x="19310427" y="110058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64</xdr:row>
      <xdr:rowOff>33044</xdr:rowOff>
    </xdr:from>
    <xdr:ext cx="469744" cy="259045"/>
    <xdr:sp macro="" textlink="">
      <xdr:nvSpPr>
        <xdr:cNvPr id="617" name="n_4aveValue【学校施設】&#10;一人当たり面積">
          <a:extLst>
            <a:ext uri="{FF2B5EF4-FFF2-40B4-BE49-F238E27FC236}">
              <a16:creationId xmlns:a16="http://schemas.microsoft.com/office/drawing/2014/main" id="{BB20814A-BA2F-4C33-A3F0-E477D83D30BB}"/>
            </a:ext>
          </a:extLst>
        </xdr:cNvPr>
        <xdr:cNvSpPr txBox="1"/>
      </xdr:nvSpPr>
      <xdr:spPr>
        <a:xfrm>
          <a:off x="18421427" y="110058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62</xdr:row>
      <xdr:rowOff>54841</xdr:rowOff>
    </xdr:from>
    <xdr:ext cx="469744" cy="259045"/>
    <xdr:sp macro="" textlink="">
      <xdr:nvSpPr>
        <xdr:cNvPr id="618" name="n_1mainValue【学校施設】&#10;一人当たり面積">
          <a:extLst>
            <a:ext uri="{FF2B5EF4-FFF2-40B4-BE49-F238E27FC236}">
              <a16:creationId xmlns:a16="http://schemas.microsoft.com/office/drawing/2014/main" id="{B2793EF5-AF35-4F87-A1FC-C634DB77F91C}"/>
            </a:ext>
          </a:extLst>
        </xdr:cNvPr>
        <xdr:cNvSpPr txBox="1"/>
      </xdr:nvSpPr>
      <xdr:spPr>
        <a:xfrm>
          <a:off x="21075727" y="106847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55106</xdr:rowOff>
    </xdr:from>
    <xdr:ext cx="469744" cy="259045"/>
    <xdr:sp macro="" textlink="">
      <xdr:nvSpPr>
        <xdr:cNvPr id="619" name="n_2mainValue【学校施設】&#10;一人当たり面積">
          <a:extLst>
            <a:ext uri="{FF2B5EF4-FFF2-40B4-BE49-F238E27FC236}">
              <a16:creationId xmlns:a16="http://schemas.microsoft.com/office/drawing/2014/main" id="{7929F3F0-3144-470F-B607-F2F642959EF7}"/>
            </a:ext>
          </a:extLst>
        </xdr:cNvPr>
        <xdr:cNvSpPr txBox="1"/>
      </xdr:nvSpPr>
      <xdr:spPr>
        <a:xfrm>
          <a:off x="20199427" y="106850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55773</xdr:rowOff>
    </xdr:from>
    <xdr:ext cx="469744" cy="259045"/>
    <xdr:sp macro="" textlink="">
      <xdr:nvSpPr>
        <xdr:cNvPr id="620" name="n_3mainValue【学校施設】&#10;一人当たり面積">
          <a:extLst>
            <a:ext uri="{FF2B5EF4-FFF2-40B4-BE49-F238E27FC236}">
              <a16:creationId xmlns:a16="http://schemas.microsoft.com/office/drawing/2014/main" id="{BF6047EE-8369-4009-B3AA-DE23BBE821B8}"/>
            </a:ext>
          </a:extLst>
        </xdr:cNvPr>
        <xdr:cNvSpPr txBox="1"/>
      </xdr:nvSpPr>
      <xdr:spPr>
        <a:xfrm>
          <a:off x="19310427" y="106856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56108</xdr:rowOff>
    </xdr:from>
    <xdr:ext cx="469744" cy="259045"/>
    <xdr:sp macro="" textlink="">
      <xdr:nvSpPr>
        <xdr:cNvPr id="621" name="n_4mainValue【学校施設】&#10;一人当たり面積">
          <a:extLst>
            <a:ext uri="{FF2B5EF4-FFF2-40B4-BE49-F238E27FC236}">
              <a16:creationId xmlns:a16="http://schemas.microsoft.com/office/drawing/2014/main" id="{E37DA2D4-58CF-44D3-8635-17DE86A2F986}"/>
            </a:ext>
          </a:extLst>
        </xdr:cNvPr>
        <xdr:cNvSpPr txBox="1"/>
      </xdr:nvSpPr>
      <xdr:spPr>
        <a:xfrm>
          <a:off x="18421427" y="106860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22" name="正方形/長方形 621">
          <a:extLst>
            <a:ext uri="{FF2B5EF4-FFF2-40B4-BE49-F238E27FC236}">
              <a16:creationId xmlns:a16="http://schemas.microsoft.com/office/drawing/2014/main" id="{D12C201D-8936-4565-8BB2-8CFA790C4E59}"/>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3" name="正方形/長方形 622">
          <a:extLst>
            <a:ext uri="{FF2B5EF4-FFF2-40B4-BE49-F238E27FC236}">
              <a16:creationId xmlns:a16="http://schemas.microsoft.com/office/drawing/2014/main" id="{63040D7B-5932-4F49-A903-EE74932A26BC}"/>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4" name="正方形/長方形 623">
          <a:extLst>
            <a:ext uri="{FF2B5EF4-FFF2-40B4-BE49-F238E27FC236}">
              <a16:creationId xmlns:a16="http://schemas.microsoft.com/office/drawing/2014/main" id="{336318D4-FE15-4C52-9222-2A45F1279B66}"/>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25" name="正方形/長方形 624">
          <a:extLst>
            <a:ext uri="{FF2B5EF4-FFF2-40B4-BE49-F238E27FC236}">
              <a16:creationId xmlns:a16="http://schemas.microsoft.com/office/drawing/2014/main" id="{40FCCACC-D9E9-47F2-A51C-DCC91D062994}"/>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26" name="正方形/長方形 625">
          <a:extLst>
            <a:ext uri="{FF2B5EF4-FFF2-40B4-BE49-F238E27FC236}">
              <a16:creationId xmlns:a16="http://schemas.microsoft.com/office/drawing/2014/main" id="{25E77073-0667-4B9F-83FB-1E8FCE779906}"/>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27" name="正方形/長方形 626">
          <a:extLst>
            <a:ext uri="{FF2B5EF4-FFF2-40B4-BE49-F238E27FC236}">
              <a16:creationId xmlns:a16="http://schemas.microsoft.com/office/drawing/2014/main" id="{50AB632B-3FED-4C41-B40F-CF1880A6EAE6}"/>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28" name="正方形/長方形 627">
          <a:extLst>
            <a:ext uri="{FF2B5EF4-FFF2-40B4-BE49-F238E27FC236}">
              <a16:creationId xmlns:a16="http://schemas.microsoft.com/office/drawing/2014/main" id="{C733907E-D5AF-454F-AF8B-015F563A2042}"/>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29" name="正方形/長方形 628">
          <a:extLst>
            <a:ext uri="{FF2B5EF4-FFF2-40B4-BE49-F238E27FC236}">
              <a16:creationId xmlns:a16="http://schemas.microsoft.com/office/drawing/2014/main" id="{99F3FE50-FCC2-4DB0-8E88-433B1A1A7EED}"/>
            </a:ext>
          </a:extLst>
        </xdr:cNvPr>
        <xdr:cNvSpPr/>
      </xdr:nvSpPr>
      <xdr:spPr>
        <a:xfrm>
          <a:off x="12446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68</xdr:row>
      <xdr:rowOff>152400</xdr:rowOff>
    </xdr:from>
    <xdr:to>
      <xdr:col>120</xdr:col>
      <xdr:colOff>152400</xdr:colOff>
      <xdr:row>72</xdr:row>
      <xdr:rowOff>101600</xdr:rowOff>
    </xdr:to>
    <xdr:sp macro="" textlink="">
      <xdr:nvSpPr>
        <xdr:cNvPr id="630" name="正方形/長方形 629">
          <a:extLst>
            <a:ext uri="{FF2B5EF4-FFF2-40B4-BE49-F238E27FC236}">
              <a16:creationId xmlns:a16="http://schemas.microsoft.com/office/drawing/2014/main" id="{548CDF2A-6213-426B-8461-9BFB3A9CA7D9}"/>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31" name="正方形/長方形 630">
          <a:extLst>
            <a:ext uri="{FF2B5EF4-FFF2-40B4-BE49-F238E27FC236}">
              <a16:creationId xmlns:a16="http://schemas.microsoft.com/office/drawing/2014/main" id="{96087399-C7D7-4EB9-9AA5-DD6D5EB7E742}"/>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32" name="正方形/長方形 631">
          <a:extLst>
            <a:ext uri="{FF2B5EF4-FFF2-40B4-BE49-F238E27FC236}">
              <a16:creationId xmlns:a16="http://schemas.microsoft.com/office/drawing/2014/main" id="{692ED811-C290-48AA-A110-226351BB08CB}"/>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33" name="正方形/長方形 632">
          <a:extLst>
            <a:ext uri="{FF2B5EF4-FFF2-40B4-BE49-F238E27FC236}">
              <a16:creationId xmlns:a16="http://schemas.microsoft.com/office/drawing/2014/main" id="{59C8996B-B5D9-48F1-BF2A-B53FA8DC2DB8}"/>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34" name="正方形/長方形 633">
          <a:extLst>
            <a:ext uri="{FF2B5EF4-FFF2-40B4-BE49-F238E27FC236}">
              <a16:creationId xmlns:a16="http://schemas.microsoft.com/office/drawing/2014/main" id="{60F18291-2021-4E01-9FC8-C9E9F57D6EDB}"/>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35" name="正方形/長方形 634">
          <a:extLst>
            <a:ext uri="{FF2B5EF4-FFF2-40B4-BE49-F238E27FC236}">
              <a16:creationId xmlns:a16="http://schemas.microsoft.com/office/drawing/2014/main" id="{2F7A83F4-56CD-49F8-BFC4-0A582D13D766}"/>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36" name="正方形/長方形 635">
          <a:extLst>
            <a:ext uri="{FF2B5EF4-FFF2-40B4-BE49-F238E27FC236}">
              <a16:creationId xmlns:a16="http://schemas.microsoft.com/office/drawing/2014/main" id="{ADF1C6D7-D84B-4DAB-9057-D2CC48D4FDC1}"/>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37" name="正方形/長方形 636">
          <a:extLst>
            <a:ext uri="{FF2B5EF4-FFF2-40B4-BE49-F238E27FC236}">
              <a16:creationId xmlns:a16="http://schemas.microsoft.com/office/drawing/2014/main" id="{7C6C521D-0FF3-4A6F-8F9A-80407DB89976}"/>
            </a:ext>
          </a:extLst>
        </xdr:cNvPr>
        <xdr:cNvSpPr/>
      </xdr:nvSpPr>
      <xdr:spPr>
        <a:xfrm>
          <a:off x="18288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91</xdr:row>
      <xdr:rowOff>19050</xdr:rowOff>
    </xdr:from>
    <xdr:to>
      <xdr:col>90</xdr:col>
      <xdr:colOff>25400</xdr:colOff>
      <xdr:row>94</xdr:row>
      <xdr:rowOff>139700</xdr:rowOff>
    </xdr:to>
    <xdr:sp macro="" textlink="">
      <xdr:nvSpPr>
        <xdr:cNvPr id="638" name="正方形/長方形 637">
          <a:extLst>
            <a:ext uri="{FF2B5EF4-FFF2-40B4-BE49-F238E27FC236}">
              <a16:creationId xmlns:a16="http://schemas.microsoft.com/office/drawing/2014/main" id="{0DCD258B-138F-402B-82F2-3D3B971594E3}"/>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639" name="正方形/長方形 638">
          <a:extLst>
            <a:ext uri="{FF2B5EF4-FFF2-40B4-BE49-F238E27FC236}">
              <a16:creationId xmlns:a16="http://schemas.microsoft.com/office/drawing/2014/main" id="{EBD668DB-DDEA-4F44-8BBF-D2102FE73584}"/>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640" name="正方形/長方形 639">
          <a:extLst>
            <a:ext uri="{FF2B5EF4-FFF2-40B4-BE49-F238E27FC236}">
              <a16:creationId xmlns:a16="http://schemas.microsoft.com/office/drawing/2014/main" id="{DECA60D8-9BF0-4892-B9ED-1C647140BEAA}"/>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641" name="正方形/長方形 640">
          <a:extLst>
            <a:ext uri="{FF2B5EF4-FFF2-40B4-BE49-F238E27FC236}">
              <a16:creationId xmlns:a16="http://schemas.microsoft.com/office/drawing/2014/main" id="{1B804F49-D2F2-4912-9F2E-C1443898245F}"/>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642" name="正方形/長方形 641">
          <a:extLst>
            <a:ext uri="{FF2B5EF4-FFF2-40B4-BE49-F238E27FC236}">
              <a16:creationId xmlns:a16="http://schemas.microsoft.com/office/drawing/2014/main" id="{A73B3998-9250-46A5-825A-3683E66D032D}"/>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643" name="正方形/長方形 642">
          <a:extLst>
            <a:ext uri="{FF2B5EF4-FFF2-40B4-BE49-F238E27FC236}">
              <a16:creationId xmlns:a16="http://schemas.microsoft.com/office/drawing/2014/main" id="{BA18982C-4642-494C-BFC7-B9AAF7B4FE51}"/>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644" name="正方形/長方形 643">
          <a:extLst>
            <a:ext uri="{FF2B5EF4-FFF2-40B4-BE49-F238E27FC236}">
              <a16:creationId xmlns:a16="http://schemas.microsoft.com/office/drawing/2014/main" id="{43808372-081F-4250-9AB2-0BE24B46FC39}"/>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45" name="正方形/長方形 644">
          <a:extLst>
            <a:ext uri="{FF2B5EF4-FFF2-40B4-BE49-F238E27FC236}">
              <a16:creationId xmlns:a16="http://schemas.microsoft.com/office/drawing/2014/main" id="{A36052C4-0415-47E8-95ED-8140A8844A28}"/>
            </a:ext>
          </a:extLst>
        </xdr:cNvPr>
        <xdr:cNvSpPr/>
      </xdr:nvSpPr>
      <xdr:spPr>
        <a:xfrm>
          <a:off x="12446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91</xdr:row>
      <xdr:rowOff>19050</xdr:rowOff>
    </xdr:from>
    <xdr:to>
      <xdr:col>120</xdr:col>
      <xdr:colOff>152400</xdr:colOff>
      <xdr:row>94</xdr:row>
      <xdr:rowOff>139700</xdr:rowOff>
    </xdr:to>
    <xdr:sp macro="" textlink="">
      <xdr:nvSpPr>
        <xdr:cNvPr id="646" name="正方形/長方形 645">
          <a:extLst>
            <a:ext uri="{FF2B5EF4-FFF2-40B4-BE49-F238E27FC236}">
              <a16:creationId xmlns:a16="http://schemas.microsoft.com/office/drawing/2014/main" id="{CAE148A9-DF9B-4DD1-AEBA-F309B77DAE01}"/>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647" name="正方形/長方形 646">
          <a:extLst>
            <a:ext uri="{FF2B5EF4-FFF2-40B4-BE49-F238E27FC236}">
              <a16:creationId xmlns:a16="http://schemas.microsoft.com/office/drawing/2014/main" id="{828A5472-4E18-4474-846F-778C50ADBF27}"/>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648" name="正方形/長方形 647">
          <a:extLst>
            <a:ext uri="{FF2B5EF4-FFF2-40B4-BE49-F238E27FC236}">
              <a16:creationId xmlns:a16="http://schemas.microsoft.com/office/drawing/2014/main" id="{B18627B0-24C8-4DE1-9E93-35621A9F0F2A}"/>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649" name="正方形/長方形 648">
          <a:extLst>
            <a:ext uri="{FF2B5EF4-FFF2-40B4-BE49-F238E27FC236}">
              <a16:creationId xmlns:a16="http://schemas.microsoft.com/office/drawing/2014/main" id="{DCC92607-B19B-4EF2-B266-1692F792D8C5}"/>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650" name="正方形/長方形 649">
          <a:extLst>
            <a:ext uri="{FF2B5EF4-FFF2-40B4-BE49-F238E27FC236}">
              <a16:creationId xmlns:a16="http://schemas.microsoft.com/office/drawing/2014/main" id="{E4DC9A08-3305-4C7E-A42C-A3CE332BA82B}"/>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651" name="正方形/長方形 650">
          <a:extLst>
            <a:ext uri="{FF2B5EF4-FFF2-40B4-BE49-F238E27FC236}">
              <a16:creationId xmlns:a16="http://schemas.microsoft.com/office/drawing/2014/main" id="{8DC72C45-816E-4360-ABA7-68C1EF41379A}"/>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652" name="正方形/長方形 651">
          <a:extLst>
            <a:ext uri="{FF2B5EF4-FFF2-40B4-BE49-F238E27FC236}">
              <a16:creationId xmlns:a16="http://schemas.microsoft.com/office/drawing/2014/main" id="{882AB809-035A-4181-8330-1900B092E251}"/>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653" name="正方形/長方形 652">
          <a:extLst>
            <a:ext uri="{FF2B5EF4-FFF2-40B4-BE49-F238E27FC236}">
              <a16:creationId xmlns:a16="http://schemas.microsoft.com/office/drawing/2014/main" id="{FB2D7CC5-EFCF-4C6F-9C08-F04D23DE17B6}"/>
            </a:ext>
          </a:extLst>
        </xdr:cNvPr>
        <xdr:cNvSpPr/>
      </xdr:nvSpPr>
      <xdr:spPr>
        <a:xfrm>
          <a:off x="18288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113</xdr:row>
      <xdr:rowOff>57150</xdr:rowOff>
    </xdr:from>
    <xdr:to>
      <xdr:col>120</xdr:col>
      <xdr:colOff>152400</xdr:colOff>
      <xdr:row>124</xdr:row>
      <xdr:rowOff>76200</xdr:rowOff>
    </xdr:to>
    <xdr:sp macro="" textlink="">
      <xdr:nvSpPr>
        <xdr:cNvPr id="654" name="正方形/長方形 653">
          <a:extLst>
            <a:ext uri="{FF2B5EF4-FFF2-40B4-BE49-F238E27FC236}">
              <a16:creationId xmlns:a16="http://schemas.microsoft.com/office/drawing/2014/main" id="{DCC32931-00DF-420F-9259-6A83669F29FD}"/>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655" name="正方形/長方形 654">
          <a:extLst>
            <a:ext uri="{FF2B5EF4-FFF2-40B4-BE49-F238E27FC236}">
              <a16:creationId xmlns:a16="http://schemas.microsoft.com/office/drawing/2014/main" id="{67E4E065-8DDA-4AC0-BFBD-90FF1643266E}"/>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656" name="テキスト ボックス 655">
          <a:extLst>
            <a:ext uri="{FF2B5EF4-FFF2-40B4-BE49-F238E27FC236}">
              <a16:creationId xmlns:a16="http://schemas.microsoft.com/office/drawing/2014/main" id="{B891F808-CA94-4E1F-9A70-8763AEA481F2}"/>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en-US" sz="1100" b="0" i="0" baseline="0">
              <a:solidFill>
                <a:schemeClr val="dk1"/>
              </a:solidFill>
              <a:effectLst/>
              <a:latin typeface="+mn-lt"/>
              <a:ea typeface="+mn-ea"/>
              <a:cs typeface="+mn-cs"/>
            </a:rPr>
            <a:t>各</a:t>
          </a:r>
          <a:r>
            <a:rPr kumimoji="1" lang="ja-JP" altLang="ja-JP" sz="1100" b="0" i="0" baseline="0">
              <a:solidFill>
                <a:schemeClr val="dk1"/>
              </a:solidFill>
              <a:effectLst/>
              <a:latin typeface="+mn-lt"/>
              <a:ea typeface="+mn-ea"/>
              <a:cs typeface="+mn-cs"/>
            </a:rPr>
            <a:t>施設</a:t>
          </a:r>
          <a:r>
            <a:rPr kumimoji="1" lang="ja-JP" altLang="en-US" sz="1100" b="0" i="0" baseline="0">
              <a:solidFill>
                <a:schemeClr val="dk1"/>
              </a:solidFill>
              <a:effectLst/>
              <a:latin typeface="+mn-lt"/>
              <a:ea typeface="+mn-ea"/>
              <a:cs typeface="+mn-cs"/>
            </a:rPr>
            <a:t>について、</a:t>
          </a:r>
          <a:r>
            <a:rPr kumimoji="1" lang="ja-JP" altLang="ja-JP" sz="1100" b="0" i="0" baseline="0">
              <a:solidFill>
                <a:schemeClr val="dk1"/>
              </a:solidFill>
              <a:effectLst/>
              <a:latin typeface="+mn-lt"/>
              <a:ea typeface="+mn-ea"/>
              <a:cs typeface="+mn-cs"/>
            </a:rPr>
            <a:t>一人当たり施設面積等は</a:t>
          </a:r>
          <a:r>
            <a:rPr kumimoji="1" lang="ja-JP" altLang="en-US" sz="1100" b="0" i="0" baseline="0">
              <a:solidFill>
                <a:schemeClr val="dk1"/>
              </a:solidFill>
              <a:effectLst/>
              <a:latin typeface="+mn-lt"/>
              <a:ea typeface="+mn-ea"/>
              <a:cs typeface="+mn-cs"/>
            </a:rPr>
            <a:t>おおむね</a:t>
          </a:r>
          <a:r>
            <a:rPr kumimoji="1" lang="ja-JP" altLang="ja-JP" sz="1100" b="0" i="0" baseline="0">
              <a:solidFill>
                <a:schemeClr val="dk1"/>
              </a:solidFill>
              <a:effectLst/>
              <a:latin typeface="+mn-lt"/>
              <a:ea typeface="+mn-ea"/>
              <a:cs typeface="+mn-cs"/>
            </a:rPr>
            <a:t>類似団体を上回っている。</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認定こども園・幼稚園・保育園の有形固定資産減価償却率は、施設統廃合により類似団体、県平均と比較しても大きく下回っている。</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公営住宅は築</a:t>
          </a:r>
          <a:r>
            <a:rPr kumimoji="1" lang="en-US" altLang="ja-JP" sz="1100" b="0" i="0" baseline="0">
              <a:solidFill>
                <a:schemeClr val="dk1"/>
              </a:solidFill>
              <a:effectLst/>
              <a:latin typeface="+mn-lt"/>
              <a:ea typeface="+mn-ea"/>
              <a:cs typeface="+mn-cs"/>
            </a:rPr>
            <a:t>50</a:t>
          </a:r>
          <a:r>
            <a:rPr kumimoji="1" lang="ja-JP" altLang="ja-JP" sz="1100" b="0" i="0" baseline="0">
              <a:solidFill>
                <a:schemeClr val="dk1"/>
              </a:solidFill>
              <a:effectLst/>
              <a:latin typeface="+mn-lt"/>
              <a:ea typeface="+mn-ea"/>
              <a:cs typeface="+mn-cs"/>
            </a:rPr>
            <a:t>年以上経過している施設があるなど、老朽化が進行しており、今後は大規模改修等が必要となる可能性がある。</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橋りょうについては、平成</a:t>
          </a:r>
          <a:r>
            <a:rPr kumimoji="1" lang="en-US" altLang="ja-JP" sz="1100" b="0" i="0" baseline="0">
              <a:solidFill>
                <a:schemeClr val="dk1"/>
              </a:solidFill>
              <a:effectLst/>
              <a:latin typeface="+mn-lt"/>
              <a:ea typeface="+mn-ea"/>
              <a:cs typeface="+mn-cs"/>
            </a:rPr>
            <a:t>30</a:t>
          </a:r>
          <a:r>
            <a:rPr kumimoji="1" lang="ja-JP" altLang="ja-JP" sz="1100" b="0" i="0" baseline="0">
              <a:solidFill>
                <a:schemeClr val="dk1"/>
              </a:solidFill>
              <a:effectLst/>
              <a:latin typeface="+mn-lt"/>
              <a:ea typeface="+mn-ea"/>
              <a:cs typeface="+mn-cs"/>
            </a:rPr>
            <a:t>年度に「橋梁個別施設計画（長寿命化修繕計画）」を策定しており、同計画に基づいた修繕や架け替えを行う。</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1D88EF19-7921-4862-AB82-29A09D207606}"/>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71D1FF88-563E-48A8-AA82-DEBEE11F4A04}"/>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67A958A3-0C6C-4505-A953-DEB607E1DFE6}"/>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546A46BB-615D-4594-9748-AC3008708183}"/>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兵庫県佐用町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8E01D664-E80F-4CC1-8698-516ABD9492B9}"/>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4EE9BC3D-4A35-4D9A-898A-F4D6499F9B7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205379CC-0811-4FE3-AE34-E6A12711D7D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5011393-EE26-4200-B65C-A7C70D9EA3C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2AA524BB-DAD7-4B1F-AF89-FD76C10AC315}"/>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F2C3D11F-AD7A-4059-A4F5-2F9E759CCDEB}"/>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14,727
14,429
307.44
14,327,911
14,207,458
107,782
8,470,614
8,646,415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1FB5D2D5-6805-451D-8285-32D1A417374F}"/>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E1AE9A84-5C44-42CB-9432-32F502DC37D5}"/>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557A4BA6-4EDF-41F4-8C23-9560A178322D}"/>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195558BC-4935-4C1A-B7FD-27E8499FF379}"/>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640254EA-9639-46A6-A0FB-11099B24FE9E}"/>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2A6DF3E4-0B71-4129-9054-486CBC362354}"/>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72DCD3CE-F53D-495A-864D-E50D021FC4DF}"/>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0CE63411-CA65-4422-BAA7-115F7CAD5689}"/>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E90BC938-1935-4046-9D60-56F4337CDDC3}"/>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F04D74F2-7D45-4606-8DE0-616A6D870631}"/>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072E6882-F9B4-4E74-883F-AC42F9BB46AE}"/>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2BFCDD58-60E2-4AB2-94C5-B84A928E4B7A}"/>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DA65449E-EA82-42F8-92EC-A8465643AD92}"/>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DCE4A91A-6AE1-4E1F-B122-CEF6E3854C23}"/>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194421B7-4FBB-48F6-B14B-D9BE1BA98A07}"/>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8D5886AC-4994-451A-9647-1B4BF395084A}"/>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D575A3CF-4F0C-4EE0-A026-3E81004FD427}"/>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9864B282-61FC-4AB3-972B-E0B19080ECF3}"/>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BB2E8F2F-3D7C-40D9-B0BA-E792CC28491C}"/>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111F6256-32A6-4791-8659-BEA3783E168F}"/>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A76142CF-8DAF-4C36-8090-A4BB4CFB168B}"/>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65C217B7-3BD1-4796-9260-F3BC24E723EF}"/>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F0E10AE6-C69D-4786-9EE3-4D98B54AA045}"/>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7B0A7A13-C17E-4BD1-94FF-1A42F48DD77D}"/>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5B4AAAAA-A795-4287-BD27-FA621900A726}"/>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309B750E-A8C1-4D45-82AC-0841ABF1AF56}"/>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7B0FFE28-9418-417E-901F-2F8FBC294138}"/>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590B55FF-7152-4C8D-973C-DD9CF1BFD208}"/>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21A78F16-8438-4BEB-A7B1-29F2EA143C94}"/>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CA487C74-239F-4108-8423-212E06C98AE4}"/>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80B327D5-EF62-4EB2-B018-6CFD9FE4CE8E}"/>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418A9FAF-C566-4D45-B2F5-C24687CCE875}"/>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a:extLst>
            <a:ext uri="{FF2B5EF4-FFF2-40B4-BE49-F238E27FC236}">
              <a16:creationId xmlns:a16="http://schemas.microsoft.com/office/drawing/2014/main" id="{4B389261-D036-42D0-9A9A-E5261661EABA}"/>
            </a:ext>
          </a:extLst>
        </xdr:cNvPr>
        <xdr:cNvCxnSpPr/>
      </xdr:nvCxnSpPr>
      <xdr:spPr>
        <a:xfrm>
          <a:off x="762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121755</xdr:rowOff>
    </xdr:from>
    <xdr:ext cx="467179" cy="259045"/>
    <xdr:sp macro="" textlink="">
      <xdr:nvSpPr>
        <xdr:cNvPr id="45" name="テキスト ボックス 44">
          <a:extLst>
            <a:ext uri="{FF2B5EF4-FFF2-40B4-BE49-F238E27FC236}">
              <a16:creationId xmlns:a16="http://schemas.microsoft.com/office/drawing/2014/main" id="{12896F12-9B44-4C9C-B73B-D270D97F5750}"/>
            </a:ext>
          </a:extLst>
        </xdr:cNvPr>
        <xdr:cNvSpPr txBox="1"/>
      </xdr:nvSpPr>
      <xdr:spPr>
        <a:xfrm>
          <a:off x="294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a:extLst>
            <a:ext uri="{FF2B5EF4-FFF2-40B4-BE49-F238E27FC236}">
              <a16:creationId xmlns:a16="http://schemas.microsoft.com/office/drawing/2014/main" id="{4B04BB9E-0933-4F9F-8DDF-CBDA7AF7E883}"/>
            </a:ext>
          </a:extLst>
        </xdr:cNvPr>
        <xdr:cNvCxnSpPr/>
      </xdr:nvCxnSpPr>
      <xdr:spPr>
        <a:xfrm>
          <a:off x="762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a:extLst>
            <a:ext uri="{FF2B5EF4-FFF2-40B4-BE49-F238E27FC236}">
              <a16:creationId xmlns:a16="http://schemas.microsoft.com/office/drawing/2014/main" id="{A2CE8EF2-55CA-4B65-A518-381FD415FB76}"/>
            </a:ext>
          </a:extLst>
        </xdr:cNvPr>
        <xdr:cNvSpPr txBox="1"/>
      </xdr:nvSpPr>
      <xdr:spPr>
        <a:xfrm>
          <a:off x="358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a:extLst>
            <a:ext uri="{FF2B5EF4-FFF2-40B4-BE49-F238E27FC236}">
              <a16:creationId xmlns:a16="http://schemas.microsoft.com/office/drawing/2014/main" id="{016020B7-8B91-4066-B0C8-41DD35E278A6}"/>
            </a:ext>
          </a:extLst>
        </xdr:cNvPr>
        <xdr:cNvCxnSpPr/>
      </xdr:nvCxnSpPr>
      <xdr:spPr>
        <a:xfrm>
          <a:off x="762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a:extLst>
            <a:ext uri="{FF2B5EF4-FFF2-40B4-BE49-F238E27FC236}">
              <a16:creationId xmlns:a16="http://schemas.microsoft.com/office/drawing/2014/main" id="{1AA12B42-6A3A-498B-BDCD-8E00DAD986BB}"/>
            </a:ext>
          </a:extLst>
        </xdr:cNvPr>
        <xdr:cNvSpPr txBox="1"/>
      </xdr:nvSpPr>
      <xdr:spPr>
        <a:xfrm>
          <a:off x="358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a:extLst>
            <a:ext uri="{FF2B5EF4-FFF2-40B4-BE49-F238E27FC236}">
              <a16:creationId xmlns:a16="http://schemas.microsoft.com/office/drawing/2014/main" id="{DCCBDD5A-AF1B-46EB-AD4F-9BEB104ACEA6}"/>
            </a:ext>
          </a:extLst>
        </xdr:cNvPr>
        <xdr:cNvCxnSpPr/>
      </xdr:nvCxnSpPr>
      <xdr:spPr>
        <a:xfrm>
          <a:off x="762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a:extLst>
            <a:ext uri="{FF2B5EF4-FFF2-40B4-BE49-F238E27FC236}">
              <a16:creationId xmlns:a16="http://schemas.microsoft.com/office/drawing/2014/main" id="{B42A75CE-F090-4D0C-81C7-68285A7890EE}"/>
            </a:ext>
          </a:extLst>
        </xdr:cNvPr>
        <xdr:cNvSpPr txBox="1"/>
      </xdr:nvSpPr>
      <xdr:spPr>
        <a:xfrm>
          <a:off x="358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a:extLst>
            <a:ext uri="{FF2B5EF4-FFF2-40B4-BE49-F238E27FC236}">
              <a16:creationId xmlns:a16="http://schemas.microsoft.com/office/drawing/2014/main" id="{AC8B926D-AFEA-49F9-8483-1C72EF894EE0}"/>
            </a:ext>
          </a:extLst>
        </xdr:cNvPr>
        <xdr:cNvCxnSpPr/>
      </xdr:nvCxnSpPr>
      <xdr:spPr>
        <a:xfrm>
          <a:off x="762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a:extLst>
            <a:ext uri="{FF2B5EF4-FFF2-40B4-BE49-F238E27FC236}">
              <a16:creationId xmlns:a16="http://schemas.microsoft.com/office/drawing/2014/main" id="{B28B210D-1305-48AB-9FE1-F3E43B683F21}"/>
            </a:ext>
          </a:extLst>
        </xdr:cNvPr>
        <xdr:cNvSpPr txBox="1"/>
      </xdr:nvSpPr>
      <xdr:spPr>
        <a:xfrm>
          <a:off x="358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a:extLst>
            <a:ext uri="{FF2B5EF4-FFF2-40B4-BE49-F238E27FC236}">
              <a16:creationId xmlns:a16="http://schemas.microsoft.com/office/drawing/2014/main" id="{EC57AB8D-AD70-4A6C-9FE6-C70E4F11E7EE}"/>
            </a:ext>
          </a:extLst>
        </xdr:cNvPr>
        <xdr:cNvCxnSpPr/>
      </xdr:nvCxnSpPr>
      <xdr:spPr>
        <a:xfrm>
          <a:off x="762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31949</xdr:rowOff>
    </xdr:from>
    <xdr:ext cx="338939" cy="259045"/>
    <xdr:sp macro="" textlink="">
      <xdr:nvSpPr>
        <xdr:cNvPr id="55" name="テキスト ボックス 54">
          <a:extLst>
            <a:ext uri="{FF2B5EF4-FFF2-40B4-BE49-F238E27FC236}">
              <a16:creationId xmlns:a16="http://schemas.microsoft.com/office/drawing/2014/main" id="{22DD113D-C663-4051-B575-4D3B34C06554}"/>
            </a:ext>
          </a:extLst>
        </xdr:cNvPr>
        <xdr:cNvSpPr txBox="1"/>
      </xdr:nvSpPr>
      <xdr:spPr>
        <a:xfrm>
          <a:off x="423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a:extLst>
            <a:ext uri="{FF2B5EF4-FFF2-40B4-BE49-F238E27FC236}">
              <a16:creationId xmlns:a16="http://schemas.microsoft.com/office/drawing/2014/main" id="{E10D5179-FCE9-4786-B31B-191EB4C10543}"/>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7" name="【図書館】&#10;有形固定資産減価償却率グラフ枠">
          <a:extLst>
            <a:ext uri="{FF2B5EF4-FFF2-40B4-BE49-F238E27FC236}">
              <a16:creationId xmlns:a16="http://schemas.microsoft.com/office/drawing/2014/main" id="{56063D83-4AE5-45D7-9E10-02699F640E5B}"/>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134983</xdr:rowOff>
    </xdr:from>
    <xdr:to>
      <xdr:col>24</xdr:col>
      <xdr:colOff>62865</xdr:colOff>
      <xdr:row>42</xdr:row>
      <xdr:rowOff>92528</xdr:rowOff>
    </xdr:to>
    <xdr:cxnSp macro="">
      <xdr:nvCxnSpPr>
        <xdr:cNvPr id="58" name="直線コネクタ 57">
          <a:extLst>
            <a:ext uri="{FF2B5EF4-FFF2-40B4-BE49-F238E27FC236}">
              <a16:creationId xmlns:a16="http://schemas.microsoft.com/office/drawing/2014/main" id="{4DDCB7AB-8E0A-4A09-9876-866C6EBD686B}"/>
            </a:ext>
          </a:extLst>
        </xdr:cNvPr>
        <xdr:cNvCxnSpPr/>
      </xdr:nvCxnSpPr>
      <xdr:spPr>
        <a:xfrm flipV="1">
          <a:off x="4634865" y="5792833"/>
          <a:ext cx="0" cy="15005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96355</xdr:rowOff>
    </xdr:from>
    <xdr:ext cx="469744" cy="259045"/>
    <xdr:sp macro="" textlink="">
      <xdr:nvSpPr>
        <xdr:cNvPr id="59" name="【図書館】&#10;有形固定資産減価償却率最小値テキスト">
          <a:extLst>
            <a:ext uri="{FF2B5EF4-FFF2-40B4-BE49-F238E27FC236}">
              <a16:creationId xmlns:a16="http://schemas.microsoft.com/office/drawing/2014/main" id="{BA811AAF-5B0C-43D2-A056-A1C75E883FE2}"/>
            </a:ext>
          </a:extLst>
        </xdr:cNvPr>
        <xdr:cNvSpPr txBox="1"/>
      </xdr:nvSpPr>
      <xdr:spPr>
        <a:xfrm>
          <a:off x="4673600" y="729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92528</xdr:rowOff>
    </xdr:from>
    <xdr:to>
      <xdr:col>24</xdr:col>
      <xdr:colOff>152400</xdr:colOff>
      <xdr:row>42</xdr:row>
      <xdr:rowOff>92528</xdr:rowOff>
    </xdr:to>
    <xdr:cxnSp macro="">
      <xdr:nvCxnSpPr>
        <xdr:cNvPr id="60" name="直線コネクタ 59">
          <a:extLst>
            <a:ext uri="{FF2B5EF4-FFF2-40B4-BE49-F238E27FC236}">
              <a16:creationId xmlns:a16="http://schemas.microsoft.com/office/drawing/2014/main" id="{D46AAEAB-329D-4B1F-A3E4-1FF447F45575}"/>
            </a:ext>
          </a:extLst>
        </xdr:cNvPr>
        <xdr:cNvCxnSpPr/>
      </xdr:nvCxnSpPr>
      <xdr:spPr>
        <a:xfrm>
          <a:off x="4546600" y="729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81660</xdr:rowOff>
    </xdr:from>
    <xdr:ext cx="340478" cy="259045"/>
    <xdr:sp macro="" textlink="">
      <xdr:nvSpPr>
        <xdr:cNvPr id="61" name="【図書館】&#10;有形固定資産減価償却率最大値テキスト">
          <a:extLst>
            <a:ext uri="{FF2B5EF4-FFF2-40B4-BE49-F238E27FC236}">
              <a16:creationId xmlns:a16="http://schemas.microsoft.com/office/drawing/2014/main" id="{A2D77DD7-A4B6-4237-ABBA-8212D88B32DD}"/>
            </a:ext>
          </a:extLst>
        </xdr:cNvPr>
        <xdr:cNvSpPr txBox="1"/>
      </xdr:nvSpPr>
      <xdr:spPr>
        <a:xfrm>
          <a:off x="4673600" y="556806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134983</xdr:rowOff>
    </xdr:from>
    <xdr:to>
      <xdr:col>24</xdr:col>
      <xdr:colOff>152400</xdr:colOff>
      <xdr:row>33</xdr:row>
      <xdr:rowOff>134983</xdr:rowOff>
    </xdr:to>
    <xdr:cxnSp macro="">
      <xdr:nvCxnSpPr>
        <xdr:cNvPr id="62" name="直線コネクタ 61">
          <a:extLst>
            <a:ext uri="{FF2B5EF4-FFF2-40B4-BE49-F238E27FC236}">
              <a16:creationId xmlns:a16="http://schemas.microsoft.com/office/drawing/2014/main" id="{DA73844C-C0E2-4B95-B140-778CAAD59BCA}"/>
            </a:ext>
          </a:extLst>
        </xdr:cNvPr>
        <xdr:cNvCxnSpPr/>
      </xdr:nvCxnSpPr>
      <xdr:spPr>
        <a:xfrm>
          <a:off x="4546600" y="57928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168746</xdr:rowOff>
    </xdr:from>
    <xdr:ext cx="405111" cy="259045"/>
    <xdr:sp macro="" textlink="">
      <xdr:nvSpPr>
        <xdr:cNvPr id="63" name="【図書館】&#10;有形固定資産減価償却率平均値テキスト">
          <a:extLst>
            <a:ext uri="{FF2B5EF4-FFF2-40B4-BE49-F238E27FC236}">
              <a16:creationId xmlns:a16="http://schemas.microsoft.com/office/drawing/2014/main" id="{78374690-5264-4614-A736-8F60F0DD0AAE}"/>
            </a:ext>
          </a:extLst>
        </xdr:cNvPr>
        <xdr:cNvSpPr txBox="1"/>
      </xdr:nvSpPr>
      <xdr:spPr>
        <a:xfrm>
          <a:off x="4673600" y="651239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18869</xdr:rowOff>
    </xdr:from>
    <xdr:to>
      <xdr:col>24</xdr:col>
      <xdr:colOff>114300</xdr:colOff>
      <xdr:row>38</xdr:row>
      <xdr:rowOff>120469</xdr:rowOff>
    </xdr:to>
    <xdr:sp macro="" textlink="">
      <xdr:nvSpPr>
        <xdr:cNvPr id="64" name="フローチャート: 判断 63">
          <a:extLst>
            <a:ext uri="{FF2B5EF4-FFF2-40B4-BE49-F238E27FC236}">
              <a16:creationId xmlns:a16="http://schemas.microsoft.com/office/drawing/2014/main" id="{1560CF42-B52A-49C1-A92E-88EF473034CE}"/>
            </a:ext>
          </a:extLst>
        </xdr:cNvPr>
        <xdr:cNvSpPr/>
      </xdr:nvSpPr>
      <xdr:spPr>
        <a:xfrm>
          <a:off x="4584700" y="65339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160927</xdr:rowOff>
    </xdr:from>
    <xdr:to>
      <xdr:col>20</xdr:col>
      <xdr:colOff>38100</xdr:colOff>
      <xdr:row>38</xdr:row>
      <xdr:rowOff>91077</xdr:rowOff>
    </xdr:to>
    <xdr:sp macro="" textlink="">
      <xdr:nvSpPr>
        <xdr:cNvPr id="65" name="フローチャート: 判断 64">
          <a:extLst>
            <a:ext uri="{FF2B5EF4-FFF2-40B4-BE49-F238E27FC236}">
              <a16:creationId xmlns:a16="http://schemas.microsoft.com/office/drawing/2014/main" id="{5CBF2D1C-F32B-4951-B259-AD3131590457}"/>
            </a:ext>
          </a:extLst>
        </xdr:cNvPr>
        <xdr:cNvSpPr/>
      </xdr:nvSpPr>
      <xdr:spPr>
        <a:xfrm>
          <a:off x="3746500" y="65045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123372</xdr:rowOff>
    </xdr:from>
    <xdr:to>
      <xdr:col>15</xdr:col>
      <xdr:colOff>101600</xdr:colOff>
      <xdr:row>38</xdr:row>
      <xdr:rowOff>53522</xdr:rowOff>
    </xdr:to>
    <xdr:sp macro="" textlink="">
      <xdr:nvSpPr>
        <xdr:cNvPr id="66" name="フローチャート: 判断 65">
          <a:extLst>
            <a:ext uri="{FF2B5EF4-FFF2-40B4-BE49-F238E27FC236}">
              <a16:creationId xmlns:a16="http://schemas.microsoft.com/office/drawing/2014/main" id="{FF307F91-D310-49FE-8FCB-DE4E474D991A}"/>
            </a:ext>
          </a:extLst>
        </xdr:cNvPr>
        <xdr:cNvSpPr/>
      </xdr:nvSpPr>
      <xdr:spPr>
        <a:xfrm>
          <a:off x="2857500" y="64670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107043</xdr:rowOff>
    </xdr:from>
    <xdr:to>
      <xdr:col>10</xdr:col>
      <xdr:colOff>165100</xdr:colOff>
      <xdr:row>38</xdr:row>
      <xdr:rowOff>37193</xdr:rowOff>
    </xdr:to>
    <xdr:sp macro="" textlink="">
      <xdr:nvSpPr>
        <xdr:cNvPr id="67" name="フローチャート: 判断 66">
          <a:extLst>
            <a:ext uri="{FF2B5EF4-FFF2-40B4-BE49-F238E27FC236}">
              <a16:creationId xmlns:a16="http://schemas.microsoft.com/office/drawing/2014/main" id="{F64BA64A-ED12-4097-9B38-9E3AAB3A34E7}"/>
            </a:ext>
          </a:extLst>
        </xdr:cNvPr>
        <xdr:cNvSpPr/>
      </xdr:nvSpPr>
      <xdr:spPr>
        <a:xfrm>
          <a:off x="1968500" y="64506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113574</xdr:rowOff>
    </xdr:from>
    <xdr:to>
      <xdr:col>6</xdr:col>
      <xdr:colOff>38100</xdr:colOff>
      <xdr:row>38</xdr:row>
      <xdr:rowOff>43724</xdr:rowOff>
    </xdr:to>
    <xdr:sp macro="" textlink="">
      <xdr:nvSpPr>
        <xdr:cNvPr id="68" name="フローチャート: 判断 67">
          <a:extLst>
            <a:ext uri="{FF2B5EF4-FFF2-40B4-BE49-F238E27FC236}">
              <a16:creationId xmlns:a16="http://schemas.microsoft.com/office/drawing/2014/main" id="{349B8879-3BF1-4B92-A8CE-830E483FE767}"/>
            </a:ext>
          </a:extLst>
        </xdr:cNvPr>
        <xdr:cNvSpPr/>
      </xdr:nvSpPr>
      <xdr:spPr>
        <a:xfrm>
          <a:off x="1079500" y="64572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A787983D-7196-47A2-B1AB-5F94AD8F7A68}"/>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D0DAA0A6-2EDF-45DA-BF61-CC9CC3621038}"/>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F54FC610-CF6F-47D0-82E2-12B2A6878554}"/>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F3154EC2-1A74-4C96-B586-FC3E7B49EB9D}"/>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3" name="テキスト ボックス 72">
          <a:extLst>
            <a:ext uri="{FF2B5EF4-FFF2-40B4-BE49-F238E27FC236}">
              <a16:creationId xmlns:a16="http://schemas.microsoft.com/office/drawing/2014/main" id="{0D6BD435-B7D7-4D51-A369-83B3BB4FD617}"/>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128270</xdr:rowOff>
    </xdr:from>
    <xdr:to>
      <xdr:col>24</xdr:col>
      <xdr:colOff>114300</xdr:colOff>
      <xdr:row>38</xdr:row>
      <xdr:rowOff>58420</xdr:rowOff>
    </xdr:to>
    <xdr:sp macro="" textlink="">
      <xdr:nvSpPr>
        <xdr:cNvPr id="74" name="楕円 73">
          <a:extLst>
            <a:ext uri="{FF2B5EF4-FFF2-40B4-BE49-F238E27FC236}">
              <a16:creationId xmlns:a16="http://schemas.microsoft.com/office/drawing/2014/main" id="{43CDDC23-BD24-44BC-83C7-51E1F811F3B1}"/>
            </a:ext>
          </a:extLst>
        </xdr:cNvPr>
        <xdr:cNvSpPr/>
      </xdr:nvSpPr>
      <xdr:spPr>
        <a:xfrm>
          <a:off x="4584700" y="6471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36</xdr:row>
      <xdr:rowOff>151147</xdr:rowOff>
    </xdr:from>
    <xdr:ext cx="405111" cy="259045"/>
    <xdr:sp macro="" textlink="">
      <xdr:nvSpPr>
        <xdr:cNvPr id="75" name="【図書館】&#10;有形固定資産減価償却率該当値テキスト">
          <a:extLst>
            <a:ext uri="{FF2B5EF4-FFF2-40B4-BE49-F238E27FC236}">
              <a16:creationId xmlns:a16="http://schemas.microsoft.com/office/drawing/2014/main" id="{300F47D5-386B-429B-9664-819DC8571E79}"/>
            </a:ext>
          </a:extLst>
        </xdr:cNvPr>
        <xdr:cNvSpPr txBox="1"/>
      </xdr:nvSpPr>
      <xdr:spPr>
        <a:xfrm>
          <a:off x="4673600" y="63233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92347</xdr:rowOff>
    </xdr:from>
    <xdr:to>
      <xdr:col>20</xdr:col>
      <xdr:colOff>38100</xdr:colOff>
      <xdr:row>38</xdr:row>
      <xdr:rowOff>22497</xdr:rowOff>
    </xdr:to>
    <xdr:sp macro="" textlink="">
      <xdr:nvSpPr>
        <xdr:cNvPr id="76" name="楕円 75">
          <a:extLst>
            <a:ext uri="{FF2B5EF4-FFF2-40B4-BE49-F238E27FC236}">
              <a16:creationId xmlns:a16="http://schemas.microsoft.com/office/drawing/2014/main" id="{0B94C022-9785-46D9-BA78-576DEFFB7404}"/>
            </a:ext>
          </a:extLst>
        </xdr:cNvPr>
        <xdr:cNvSpPr/>
      </xdr:nvSpPr>
      <xdr:spPr>
        <a:xfrm>
          <a:off x="3746500" y="64359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37</xdr:row>
      <xdr:rowOff>143147</xdr:rowOff>
    </xdr:from>
    <xdr:to>
      <xdr:col>24</xdr:col>
      <xdr:colOff>63500</xdr:colOff>
      <xdr:row>38</xdr:row>
      <xdr:rowOff>7620</xdr:rowOff>
    </xdr:to>
    <xdr:cxnSp macro="">
      <xdr:nvCxnSpPr>
        <xdr:cNvPr id="77" name="直線コネクタ 76">
          <a:extLst>
            <a:ext uri="{FF2B5EF4-FFF2-40B4-BE49-F238E27FC236}">
              <a16:creationId xmlns:a16="http://schemas.microsoft.com/office/drawing/2014/main" id="{1D571CF4-5911-47AF-A34A-A7822185E7F0}"/>
            </a:ext>
          </a:extLst>
        </xdr:cNvPr>
        <xdr:cNvCxnSpPr/>
      </xdr:nvCxnSpPr>
      <xdr:spPr>
        <a:xfrm>
          <a:off x="3797300" y="6486797"/>
          <a:ext cx="838200" cy="35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56424</xdr:rowOff>
    </xdr:from>
    <xdr:to>
      <xdr:col>15</xdr:col>
      <xdr:colOff>101600</xdr:colOff>
      <xdr:row>37</xdr:row>
      <xdr:rowOff>158024</xdr:rowOff>
    </xdr:to>
    <xdr:sp macro="" textlink="">
      <xdr:nvSpPr>
        <xdr:cNvPr id="78" name="楕円 77">
          <a:extLst>
            <a:ext uri="{FF2B5EF4-FFF2-40B4-BE49-F238E27FC236}">
              <a16:creationId xmlns:a16="http://schemas.microsoft.com/office/drawing/2014/main" id="{20B271E3-8D58-49A0-B1E8-23205C4147F8}"/>
            </a:ext>
          </a:extLst>
        </xdr:cNvPr>
        <xdr:cNvSpPr/>
      </xdr:nvSpPr>
      <xdr:spPr>
        <a:xfrm>
          <a:off x="2857500" y="64000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107224</xdr:rowOff>
    </xdr:from>
    <xdr:to>
      <xdr:col>19</xdr:col>
      <xdr:colOff>177800</xdr:colOff>
      <xdr:row>37</xdr:row>
      <xdr:rowOff>143147</xdr:rowOff>
    </xdr:to>
    <xdr:cxnSp macro="">
      <xdr:nvCxnSpPr>
        <xdr:cNvPr id="79" name="直線コネクタ 78">
          <a:extLst>
            <a:ext uri="{FF2B5EF4-FFF2-40B4-BE49-F238E27FC236}">
              <a16:creationId xmlns:a16="http://schemas.microsoft.com/office/drawing/2014/main" id="{61435CF2-130F-48B4-9113-68A44E68C634}"/>
            </a:ext>
          </a:extLst>
        </xdr:cNvPr>
        <xdr:cNvCxnSpPr/>
      </xdr:nvCxnSpPr>
      <xdr:spPr>
        <a:xfrm>
          <a:off x="2908300" y="6450874"/>
          <a:ext cx="889000" cy="35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20501</xdr:rowOff>
    </xdr:from>
    <xdr:to>
      <xdr:col>10</xdr:col>
      <xdr:colOff>165100</xdr:colOff>
      <xdr:row>37</xdr:row>
      <xdr:rowOff>122101</xdr:rowOff>
    </xdr:to>
    <xdr:sp macro="" textlink="">
      <xdr:nvSpPr>
        <xdr:cNvPr id="80" name="楕円 79">
          <a:extLst>
            <a:ext uri="{FF2B5EF4-FFF2-40B4-BE49-F238E27FC236}">
              <a16:creationId xmlns:a16="http://schemas.microsoft.com/office/drawing/2014/main" id="{613CA045-D665-4ADE-8B6B-EB61161E88B1}"/>
            </a:ext>
          </a:extLst>
        </xdr:cNvPr>
        <xdr:cNvSpPr/>
      </xdr:nvSpPr>
      <xdr:spPr>
        <a:xfrm>
          <a:off x="1968500" y="63641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37</xdr:row>
      <xdr:rowOff>71301</xdr:rowOff>
    </xdr:from>
    <xdr:to>
      <xdr:col>15</xdr:col>
      <xdr:colOff>50800</xdr:colOff>
      <xdr:row>37</xdr:row>
      <xdr:rowOff>107224</xdr:rowOff>
    </xdr:to>
    <xdr:cxnSp macro="">
      <xdr:nvCxnSpPr>
        <xdr:cNvPr id="81" name="直線コネクタ 80">
          <a:extLst>
            <a:ext uri="{FF2B5EF4-FFF2-40B4-BE49-F238E27FC236}">
              <a16:creationId xmlns:a16="http://schemas.microsoft.com/office/drawing/2014/main" id="{108D133E-3141-408E-A223-D8A3AD90E284}"/>
            </a:ext>
          </a:extLst>
        </xdr:cNvPr>
        <xdr:cNvCxnSpPr/>
      </xdr:nvCxnSpPr>
      <xdr:spPr>
        <a:xfrm>
          <a:off x="2019300" y="6414951"/>
          <a:ext cx="889000" cy="35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36</xdr:row>
      <xdr:rowOff>156028</xdr:rowOff>
    </xdr:from>
    <xdr:to>
      <xdr:col>6</xdr:col>
      <xdr:colOff>38100</xdr:colOff>
      <xdr:row>37</xdr:row>
      <xdr:rowOff>86178</xdr:rowOff>
    </xdr:to>
    <xdr:sp macro="" textlink="">
      <xdr:nvSpPr>
        <xdr:cNvPr id="82" name="楕円 81">
          <a:extLst>
            <a:ext uri="{FF2B5EF4-FFF2-40B4-BE49-F238E27FC236}">
              <a16:creationId xmlns:a16="http://schemas.microsoft.com/office/drawing/2014/main" id="{EE10B11C-158B-4534-8630-66C4A95E53A7}"/>
            </a:ext>
          </a:extLst>
        </xdr:cNvPr>
        <xdr:cNvSpPr/>
      </xdr:nvSpPr>
      <xdr:spPr>
        <a:xfrm>
          <a:off x="1079500" y="63282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37</xdr:row>
      <xdr:rowOff>35378</xdr:rowOff>
    </xdr:from>
    <xdr:to>
      <xdr:col>10</xdr:col>
      <xdr:colOff>114300</xdr:colOff>
      <xdr:row>37</xdr:row>
      <xdr:rowOff>71301</xdr:rowOff>
    </xdr:to>
    <xdr:cxnSp macro="">
      <xdr:nvCxnSpPr>
        <xdr:cNvPr id="83" name="直線コネクタ 82">
          <a:extLst>
            <a:ext uri="{FF2B5EF4-FFF2-40B4-BE49-F238E27FC236}">
              <a16:creationId xmlns:a16="http://schemas.microsoft.com/office/drawing/2014/main" id="{5CAC8F5C-F634-40D3-9C4B-6005AFD542F3}"/>
            </a:ext>
          </a:extLst>
        </xdr:cNvPr>
        <xdr:cNvCxnSpPr/>
      </xdr:nvCxnSpPr>
      <xdr:spPr>
        <a:xfrm>
          <a:off x="1130300" y="6379028"/>
          <a:ext cx="889000" cy="35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38</xdr:row>
      <xdr:rowOff>82204</xdr:rowOff>
    </xdr:from>
    <xdr:ext cx="405111" cy="259045"/>
    <xdr:sp macro="" textlink="">
      <xdr:nvSpPr>
        <xdr:cNvPr id="84" name="n_1aveValue【図書館】&#10;有形固定資産減価償却率">
          <a:extLst>
            <a:ext uri="{FF2B5EF4-FFF2-40B4-BE49-F238E27FC236}">
              <a16:creationId xmlns:a16="http://schemas.microsoft.com/office/drawing/2014/main" id="{9AACC5C4-8A2E-4214-A24A-9D31A6C511FA}"/>
            </a:ext>
          </a:extLst>
        </xdr:cNvPr>
        <xdr:cNvSpPr txBox="1"/>
      </xdr:nvSpPr>
      <xdr:spPr>
        <a:xfrm>
          <a:off x="3582044" y="65973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44649</xdr:rowOff>
    </xdr:from>
    <xdr:ext cx="405111" cy="259045"/>
    <xdr:sp macro="" textlink="">
      <xdr:nvSpPr>
        <xdr:cNvPr id="85" name="n_2aveValue【図書館】&#10;有形固定資産減価償却率">
          <a:extLst>
            <a:ext uri="{FF2B5EF4-FFF2-40B4-BE49-F238E27FC236}">
              <a16:creationId xmlns:a16="http://schemas.microsoft.com/office/drawing/2014/main" id="{D595DDE1-9E61-4402-8145-E7E72E98D44C}"/>
            </a:ext>
          </a:extLst>
        </xdr:cNvPr>
        <xdr:cNvSpPr txBox="1"/>
      </xdr:nvSpPr>
      <xdr:spPr>
        <a:xfrm>
          <a:off x="2705744" y="65597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28320</xdr:rowOff>
    </xdr:from>
    <xdr:ext cx="405111" cy="259045"/>
    <xdr:sp macro="" textlink="">
      <xdr:nvSpPr>
        <xdr:cNvPr id="86" name="n_3aveValue【図書館】&#10;有形固定資産減価償却率">
          <a:extLst>
            <a:ext uri="{FF2B5EF4-FFF2-40B4-BE49-F238E27FC236}">
              <a16:creationId xmlns:a16="http://schemas.microsoft.com/office/drawing/2014/main" id="{6E8C615E-70A7-40B0-B570-4A75F410BBB3}"/>
            </a:ext>
          </a:extLst>
        </xdr:cNvPr>
        <xdr:cNvSpPr txBox="1"/>
      </xdr:nvSpPr>
      <xdr:spPr>
        <a:xfrm>
          <a:off x="1816744" y="65434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34851</xdr:rowOff>
    </xdr:from>
    <xdr:ext cx="405111" cy="259045"/>
    <xdr:sp macro="" textlink="">
      <xdr:nvSpPr>
        <xdr:cNvPr id="87" name="n_4aveValue【図書館】&#10;有形固定資産減価償却率">
          <a:extLst>
            <a:ext uri="{FF2B5EF4-FFF2-40B4-BE49-F238E27FC236}">
              <a16:creationId xmlns:a16="http://schemas.microsoft.com/office/drawing/2014/main" id="{05BDC9C2-478F-4581-893B-41472FF1926F}"/>
            </a:ext>
          </a:extLst>
        </xdr:cNvPr>
        <xdr:cNvSpPr txBox="1"/>
      </xdr:nvSpPr>
      <xdr:spPr>
        <a:xfrm>
          <a:off x="927744" y="65499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36</xdr:row>
      <xdr:rowOff>39024</xdr:rowOff>
    </xdr:from>
    <xdr:ext cx="405111" cy="259045"/>
    <xdr:sp macro="" textlink="">
      <xdr:nvSpPr>
        <xdr:cNvPr id="88" name="n_1mainValue【図書館】&#10;有形固定資産減価償却率">
          <a:extLst>
            <a:ext uri="{FF2B5EF4-FFF2-40B4-BE49-F238E27FC236}">
              <a16:creationId xmlns:a16="http://schemas.microsoft.com/office/drawing/2014/main" id="{66798133-A5E6-48D6-A240-EF0328E60AC3}"/>
            </a:ext>
          </a:extLst>
        </xdr:cNvPr>
        <xdr:cNvSpPr txBox="1"/>
      </xdr:nvSpPr>
      <xdr:spPr>
        <a:xfrm>
          <a:off x="3582044" y="62112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3101</xdr:rowOff>
    </xdr:from>
    <xdr:ext cx="405111" cy="259045"/>
    <xdr:sp macro="" textlink="">
      <xdr:nvSpPr>
        <xdr:cNvPr id="89" name="n_2mainValue【図書館】&#10;有形固定資産減価償却率">
          <a:extLst>
            <a:ext uri="{FF2B5EF4-FFF2-40B4-BE49-F238E27FC236}">
              <a16:creationId xmlns:a16="http://schemas.microsoft.com/office/drawing/2014/main" id="{1ACE3960-E468-4120-97FA-553280FC8C9C}"/>
            </a:ext>
          </a:extLst>
        </xdr:cNvPr>
        <xdr:cNvSpPr txBox="1"/>
      </xdr:nvSpPr>
      <xdr:spPr>
        <a:xfrm>
          <a:off x="2705744" y="61753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138628</xdr:rowOff>
    </xdr:from>
    <xdr:ext cx="405111" cy="259045"/>
    <xdr:sp macro="" textlink="">
      <xdr:nvSpPr>
        <xdr:cNvPr id="90" name="n_3mainValue【図書館】&#10;有形固定資産減価償却率">
          <a:extLst>
            <a:ext uri="{FF2B5EF4-FFF2-40B4-BE49-F238E27FC236}">
              <a16:creationId xmlns:a16="http://schemas.microsoft.com/office/drawing/2014/main" id="{F1A1E227-5581-4120-9F6A-BDED9C0219DB}"/>
            </a:ext>
          </a:extLst>
        </xdr:cNvPr>
        <xdr:cNvSpPr txBox="1"/>
      </xdr:nvSpPr>
      <xdr:spPr>
        <a:xfrm>
          <a:off x="1816744" y="61393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102705</xdr:rowOff>
    </xdr:from>
    <xdr:ext cx="405111" cy="259045"/>
    <xdr:sp macro="" textlink="">
      <xdr:nvSpPr>
        <xdr:cNvPr id="91" name="n_4mainValue【図書館】&#10;有形固定資産減価償却率">
          <a:extLst>
            <a:ext uri="{FF2B5EF4-FFF2-40B4-BE49-F238E27FC236}">
              <a16:creationId xmlns:a16="http://schemas.microsoft.com/office/drawing/2014/main" id="{BEDE178C-9EC7-4CB0-81E7-99EA40CD6B1D}"/>
            </a:ext>
          </a:extLst>
        </xdr:cNvPr>
        <xdr:cNvSpPr txBox="1"/>
      </xdr:nvSpPr>
      <xdr:spPr>
        <a:xfrm>
          <a:off x="927744" y="61034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2" name="正方形/長方形 91">
          <a:extLst>
            <a:ext uri="{FF2B5EF4-FFF2-40B4-BE49-F238E27FC236}">
              <a16:creationId xmlns:a16="http://schemas.microsoft.com/office/drawing/2014/main" id="{903500A2-F274-43B4-9145-FEF527790578}"/>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3" name="正方形/長方形 92">
          <a:extLst>
            <a:ext uri="{FF2B5EF4-FFF2-40B4-BE49-F238E27FC236}">
              <a16:creationId xmlns:a16="http://schemas.microsoft.com/office/drawing/2014/main" id="{8896BBA6-A10F-41DD-86D6-FCBF0B26B64E}"/>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4" name="正方形/長方形 93">
          <a:extLst>
            <a:ext uri="{FF2B5EF4-FFF2-40B4-BE49-F238E27FC236}">
              <a16:creationId xmlns:a16="http://schemas.microsoft.com/office/drawing/2014/main" id="{90C6D7A4-7FAC-476D-AD57-5497A2C09CC2}"/>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5" name="正方形/長方形 94">
          <a:extLst>
            <a:ext uri="{FF2B5EF4-FFF2-40B4-BE49-F238E27FC236}">
              <a16:creationId xmlns:a16="http://schemas.microsoft.com/office/drawing/2014/main" id="{50935D27-23FB-47BC-9581-DDAA826A487E}"/>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6" name="正方形/長方形 95">
          <a:extLst>
            <a:ext uri="{FF2B5EF4-FFF2-40B4-BE49-F238E27FC236}">
              <a16:creationId xmlns:a16="http://schemas.microsoft.com/office/drawing/2014/main" id="{4BBB50FE-6CE6-4E50-99C6-FB65805F4D5C}"/>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7" name="正方形/長方形 96">
          <a:extLst>
            <a:ext uri="{FF2B5EF4-FFF2-40B4-BE49-F238E27FC236}">
              <a16:creationId xmlns:a16="http://schemas.microsoft.com/office/drawing/2014/main" id="{641F053F-962D-45ED-9A33-84F088B7A6A5}"/>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8" name="正方形/長方形 97">
          <a:extLst>
            <a:ext uri="{FF2B5EF4-FFF2-40B4-BE49-F238E27FC236}">
              <a16:creationId xmlns:a16="http://schemas.microsoft.com/office/drawing/2014/main" id="{88EE2306-3E40-4A44-93D2-C6E72C423A02}"/>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9" name="正方形/長方形 98">
          <a:extLst>
            <a:ext uri="{FF2B5EF4-FFF2-40B4-BE49-F238E27FC236}">
              <a16:creationId xmlns:a16="http://schemas.microsoft.com/office/drawing/2014/main" id="{94CEC5AC-6DC1-4444-8794-52B7E024088E}"/>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100" name="テキスト ボックス 99">
          <a:extLst>
            <a:ext uri="{FF2B5EF4-FFF2-40B4-BE49-F238E27FC236}">
              <a16:creationId xmlns:a16="http://schemas.microsoft.com/office/drawing/2014/main" id="{DCCFDAD5-9C6B-4501-B7DA-EB67E4629E1B}"/>
            </a:ext>
          </a:extLst>
        </xdr:cNvPr>
        <xdr:cNvSpPr txBox="1"/>
      </xdr:nvSpPr>
      <xdr:spPr>
        <a:xfrm>
          <a:off x="6565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1" name="直線コネクタ 100">
          <a:extLst>
            <a:ext uri="{FF2B5EF4-FFF2-40B4-BE49-F238E27FC236}">
              <a16:creationId xmlns:a16="http://schemas.microsoft.com/office/drawing/2014/main" id="{679CBFB2-25CD-4A3A-B777-8F8A9A8740DD}"/>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41</xdr:row>
      <xdr:rowOff>133350</xdr:rowOff>
    </xdr:from>
    <xdr:to>
      <xdr:col>59</xdr:col>
      <xdr:colOff>50800</xdr:colOff>
      <xdr:row>41</xdr:row>
      <xdr:rowOff>133350</xdr:rowOff>
    </xdr:to>
    <xdr:cxnSp macro="">
      <xdr:nvCxnSpPr>
        <xdr:cNvPr id="102" name="直線コネクタ 101">
          <a:extLst>
            <a:ext uri="{FF2B5EF4-FFF2-40B4-BE49-F238E27FC236}">
              <a16:creationId xmlns:a16="http://schemas.microsoft.com/office/drawing/2014/main" id="{31AE68E1-ED58-4392-8BD2-8A1573534BAF}"/>
            </a:ext>
          </a:extLst>
        </xdr:cNvPr>
        <xdr:cNvCxnSpPr/>
      </xdr:nvCxnSpPr>
      <xdr:spPr>
        <a:xfrm>
          <a:off x="6604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40</xdr:row>
      <xdr:rowOff>162577</xdr:rowOff>
    </xdr:from>
    <xdr:ext cx="467179" cy="259045"/>
    <xdr:sp macro="" textlink="">
      <xdr:nvSpPr>
        <xdr:cNvPr id="103" name="テキスト ボックス 102">
          <a:extLst>
            <a:ext uri="{FF2B5EF4-FFF2-40B4-BE49-F238E27FC236}">
              <a16:creationId xmlns:a16="http://schemas.microsoft.com/office/drawing/2014/main" id="{350AE2C4-3B66-4088-9011-057EE847B377}"/>
            </a:ext>
          </a:extLst>
        </xdr:cNvPr>
        <xdr:cNvSpPr txBox="1"/>
      </xdr:nvSpPr>
      <xdr:spPr>
        <a:xfrm>
          <a:off x="6136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19050</xdr:rowOff>
    </xdr:from>
    <xdr:to>
      <xdr:col>59</xdr:col>
      <xdr:colOff>50800</xdr:colOff>
      <xdr:row>39</xdr:row>
      <xdr:rowOff>19050</xdr:rowOff>
    </xdr:to>
    <xdr:cxnSp macro="">
      <xdr:nvCxnSpPr>
        <xdr:cNvPr id="104" name="直線コネクタ 103">
          <a:extLst>
            <a:ext uri="{FF2B5EF4-FFF2-40B4-BE49-F238E27FC236}">
              <a16:creationId xmlns:a16="http://schemas.microsoft.com/office/drawing/2014/main" id="{82B0A885-6F91-4D29-ACA1-7AFB37279FE1}"/>
            </a:ext>
          </a:extLst>
        </xdr:cNvPr>
        <xdr:cNvCxnSpPr/>
      </xdr:nvCxnSpPr>
      <xdr:spPr>
        <a:xfrm>
          <a:off x="6604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38</xdr:row>
      <xdr:rowOff>48277</xdr:rowOff>
    </xdr:from>
    <xdr:ext cx="467179" cy="259045"/>
    <xdr:sp macro="" textlink="">
      <xdr:nvSpPr>
        <xdr:cNvPr id="105" name="テキスト ボックス 104">
          <a:extLst>
            <a:ext uri="{FF2B5EF4-FFF2-40B4-BE49-F238E27FC236}">
              <a16:creationId xmlns:a16="http://schemas.microsoft.com/office/drawing/2014/main" id="{77219434-5978-4239-A8EC-2E4BD33139B2}"/>
            </a:ext>
          </a:extLst>
        </xdr:cNvPr>
        <xdr:cNvSpPr txBox="1"/>
      </xdr:nvSpPr>
      <xdr:spPr>
        <a:xfrm>
          <a:off x="6136821" y="656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76200</xdr:rowOff>
    </xdr:from>
    <xdr:to>
      <xdr:col>59</xdr:col>
      <xdr:colOff>50800</xdr:colOff>
      <xdr:row>36</xdr:row>
      <xdr:rowOff>76200</xdr:rowOff>
    </xdr:to>
    <xdr:cxnSp macro="">
      <xdr:nvCxnSpPr>
        <xdr:cNvPr id="106" name="直線コネクタ 105">
          <a:extLst>
            <a:ext uri="{FF2B5EF4-FFF2-40B4-BE49-F238E27FC236}">
              <a16:creationId xmlns:a16="http://schemas.microsoft.com/office/drawing/2014/main" id="{ED470B8E-4197-4851-BE5E-EE871DBFBFCD}"/>
            </a:ext>
          </a:extLst>
        </xdr:cNvPr>
        <xdr:cNvCxnSpPr/>
      </xdr:nvCxnSpPr>
      <xdr:spPr>
        <a:xfrm>
          <a:off x="6604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105427</xdr:rowOff>
    </xdr:from>
    <xdr:ext cx="467179" cy="259045"/>
    <xdr:sp macro="" textlink="">
      <xdr:nvSpPr>
        <xdr:cNvPr id="107" name="テキスト ボックス 106">
          <a:extLst>
            <a:ext uri="{FF2B5EF4-FFF2-40B4-BE49-F238E27FC236}">
              <a16:creationId xmlns:a16="http://schemas.microsoft.com/office/drawing/2014/main" id="{28DDF842-2B78-4B11-96B4-01CA4577B68D}"/>
            </a:ext>
          </a:extLst>
        </xdr:cNvPr>
        <xdr:cNvSpPr txBox="1"/>
      </xdr:nvSpPr>
      <xdr:spPr>
        <a:xfrm>
          <a:off x="6136821" y="610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133350</xdr:rowOff>
    </xdr:from>
    <xdr:to>
      <xdr:col>59</xdr:col>
      <xdr:colOff>50800</xdr:colOff>
      <xdr:row>33</xdr:row>
      <xdr:rowOff>133350</xdr:rowOff>
    </xdr:to>
    <xdr:cxnSp macro="">
      <xdr:nvCxnSpPr>
        <xdr:cNvPr id="108" name="直線コネクタ 107">
          <a:extLst>
            <a:ext uri="{FF2B5EF4-FFF2-40B4-BE49-F238E27FC236}">
              <a16:creationId xmlns:a16="http://schemas.microsoft.com/office/drawing/2014/main" id="{031DD3E7-2B7F-4C57-9EC5-326A9CCD6619}"/>
            </a:ext>
          </a:extLst>
        </xdr:cNvPr>
        <xdr:cNvCxnSpPr/>
      </xdr:nvCxnSpPr>
      <xdr:spPr>
        <a:xfrm>
          <a:off x="6604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162577</xdr:rowOff>
    </xdr:from>
    <xdr:ext cx="467179" cy="259045"/>
    <xdr:sp macro="" textlink="">
      <xdr:nvSpPr>
        <xdr:cNvPr id="109" name="テキスト ボックス 108">
          <a:extLst>
            <a:ext uri="{FF2B5EF4-FFF2-40B4-BE49-F238E27FC236}">
              <a16:creationId xmlns:a16="http://schemas.microsoft.com/office/drawing/2014/main" id="{F949913D-598F-4773-90A2-14FC1AB34E55}"/>
            </a:ext>
          </a:extLst>
        </xdr:cNvPr>
        <xdr:cNvSpPr txBox="1"/>
      </xdr:nvSpPr>
      <xdr:spPr>
        <a:xfrm>
          <a:off x="6136821" y="564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0" name="直線コネクタ 109">
          <a:extLst>
            <a:ext uri="{FF2B5EF4-FFF2-40B4-BE49-F238E27FC236}">
              <a16:creationId xmlns:a16="http://schemas.microsoft.com/office/drawing/2014/main" id="{660D6B3E-5380-4CD8-AF27-878FB704F262}"/>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1" name="テキスト ボックス 110">
          <a:extLst>
            <a:ext uri="{FF2B5EF4-FFF2-40B4-BE49-F238E27FC236}">
              <a16:creationId xmlns:a16="http://schemas.microsoft.com/office/drawing/2014/main" id="{DE541B03-8317-437B-B038-0FCA433C3534}"/>
            </a:ext>
          </a:extLst>
        </xdr:cNvPr>
        <xdr:cNvSpPr txBox="1"/>
      </xdr:nvSpPr>
      <xdr:spPr>
        <a:xfrm>
          <a:off x="6136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2" name="【図書館】&#10;一人当たり面積グラフ枠">
          <a:extLst>
            <a:ext uri="{FF2B5EF4-FFF2-40B4-BE49-F238E27FC236}">
              <a16:creationId xmlns:a16="http://schemas.microsoft.com/office/drawing/2014/main" id="{1351B3B7-109B-48A6-B058-0BCB051F5408}"/>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35</xdr:row>
      <xdr:rowOff>51054</xdr:rowOff>
    </xdr:from>
    <xdr:to>
      <xdr:col>54</xdr:col>
      <xdr:colOff>189865</xdr:colOff>
      <xdr:row>41</xdr:row>
      <xdr:rowOff>73914</xdr:rowOff>
    </xdr:to>
    <xdr:cxnSp macro="">
      <xdr:nvCxnSpPr>
        <xdr:cNvPr id="113" name="直線コネクタ 112">
          <a:extLst>
            <a:ext uri="{FF2B5EF4-FFF2-40B4-BE49-F238E27FC236}">
              <a16:creationId xmlns:a16="http://schemas.microsoft.com/office/drawing/2014/main" id="{ADB78281-BEF2-4BB3-8621-149B94B5F8C6}"/>
            </a:ext>
          </a:extLst>
        </xdr:cNvPr>
        <xdr:cNvCxnSpPr/>
      </xdr:nvCxnSpPr>
      <xdr:spPr>
        <a:xfrm flipV="1">
          <a:off x="10476865" y="6051804"/>
          <a:ext cx="0" cy="10515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77741</xdr:rowOff>
    </xdr:from>
    <xdr:ext cx="469744" cy="259045"/>
    <xdr:sp macro="" textlink="">
      <xdr:nvSpPr>
        <xdr:cNvPr id="114" name="【図書館】&#10;一人当たり面積最小値テキスト">
          <a:extLst>
            <a:ext uri="{FF2B5EF4-FFF2-40B4-BE49-F238E27FC236}">
              <a16:creationId xmlns:a16="http://schemas.microsoft.com/office/drawing/2014/main" id="{918B586D-44B4-42AD-A911-7A585A22F957}"/>
            </a:ext>
          </a:extLst>
        </xdr:cNvPr>
        <xdr:cNvSpPr txBox="1"/>
      </xdr:nvSpPr>
      <xdr:spPr>
        <a:xfrm>
          <a:off x="10515600" y="71071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73914</xdr:rowOff>
    </xdr:from>
    <xdr:to>
      <xdr:col>55</xdr:col>
      <xdr:colOff>88900</xdr:colOff>
      <xdr:row>41</xdr:row>
      <xdr:rowOff>73914</xdr:rowOff>
    </xdr:to>
    <xdr:cxnSp macro="">
      <xdr:nvCxnSpPr>
        <xdr:cNvPr id="115" name="直線コネクタ 114">
          <a:extLst>
            <a:ext uri="{FF2B5EF4-FFF2-40B4-BE49-F238E27FC236}">
              <a16:creationId xmlns:a16="http://schemas.microsoft.com/office/drawing/2014/main" id="{E71EE02D-CB02-4947-B094-2EFFD4861D19}"/>
            </a:ext>
          </a:extLst>
        </xdr:cNvPr>
        <xdr:cNvCxnSpPr/>
      </xdr:nvCxnSpPr>
      <xdr:spPr>
        <a:xfrm>
          <a:off x="10388600" y="71033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33</xdr:row>
      <xdr:rowOff>169181</xdr:rowOff>
    </xdr:from>
    <xdr:ext cx="469744" cy="259045"/>
    <xdr:sp macro="" textlink="">
      <xdr:nvSpPr>
        <xdr:cNvPr id="116" name="【図書館】&#10;一人当たり面積最大値テキスト">
          <a:extLst>
            <a:ext uri="{FF2B5EF4-FFF2-40B4-BE49-F238E27FC236}">
              <a16:creationId xmlns:a16="http://schemas.microsoft.com/office/drawing/2014/main" id="{F56038B9-8523-48BC-8879-0673DBD52607}"/>
            </a:ext>
          </a:extLst>
        </xdr:cNvPr>
        <xdr:cNvSpPr txBox="1"/>
      </xdr:nvSpPr>
      <xdr:spPr>
        <a:xfrm>
          <a:off x="10515600" y="58270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35</xdr:row>
      <xdr:rowOff>51054</xdr:rowOff>
    </xdr:from>
    <xdr:to>
      <xdr:col>55</xdr:col>
      <xdr:colOff>88900</xdr:colOff>
      <xdr:row>35</xdr:row>
      <xdr:rowOff>51054</xdr:rowOff>
    </xdr:to>
    <xdr:cxnSp macro="">
      <xdr:nvCxnSpPr>
        <xdr:cNvPr id="117" name="直線コネクタ 116">
          <a:extLst>
            <a:ext uri="{FF2B5EF4-FFF2-40B4-BE49-F238E27FC236}">
              <a16:creationId xmlns:a16="http://schemas.microsoft.com/office/drawing/2014/main" id="{0BBEE1D2-DEB4-482B-8307-440C080CB6BD}"/>
            </a:ext>
          </a:extLst>
        </xdr:cNvPr>
        <xdr:cNvCxnSpPr/>
      </xdr:nvCxnSpPr>
      <xdr:spPr>
        <a:xfrm>
          <a:off x="10388600" y="60518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114571</xdr:rowOff>
    </xdr:from>
    <xdr:ext cx="469744" cy="259045"/>
    <xdr:sp macro="" textlink="">
      <xdr:nvSpPr>
        <xdr:cNvPr id="118" name="【図書館】&#10;一人当たり面積平均値テキスト">
          <a:extLst>
            <a:ext uri="{FF2B5EF4-FFF2-40B4-BE49-F238E27FC236}">
              <a16:creationId xmlns:a16="http://schemas.microsoft.com/office/drawing/2014/main" id="{18F18D16-5E82-4B09-B29D-AE11B077905A}"/>
            </a:ext>
          </a:extLst>
        </xdr:cNvPr>
        <xdr:cNvSpPr txBox="1"/>
      </xdr:nvSpPr>
      <xdr:spPr>
        <a:xfrm>
          <a:off x="10515600" y="662967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91694</xdr:rowOff>
    </xdr:from>
    <xdr:to>
      <xdr:col>55</xdr:col>
      <xdr:colOff>50800</xdr:colOff>
      <xdr:row>40</xdr:row>
      <xdr:rowOff>21844</xdr:rowOff>
    </xdr:to>
    <xdr:sp macro="" textlink="">
      <xdr:nvSpPr>
        <xdr:cNvPr id="119" name="フローチャート: 判断 118">
          <a:extLst>
            <a:ext uri="{FF2B5EF4-FFF2-40B4-BE49-F238E27FC236}">
              <a16:creationId xmlns:a16="http://schemas.microsoft.com/office/drawing/2014/main" id="{9914574D-2F64-4BB4-8040-B1D7818AFD14}"/>
            </a:ext>
          </a:extLst>
        </xdr:cNvPr>
        <xdr:cNvSpPr/>
      </xdr:nvSpPr>
      <xdr:spPr>
        <a:xfrm>
          <a:off x="10426700" y="67782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39</xdr:row>
      <xdr:rowOff>96266</xdr:rowOff>
    </xdr:from>
    <xdr:to>
      <xdr:col>50</xdr:col>
      <xdr:colOff>165100</xdr:colOff>
      <xdr:row>40</xdr:row>
      <xdr:rowOff>26416</xdr:rowOff>
    </xdr:to>
    <xdr:sp macro="" textlink="">
      <xdr:nvSpPr>
        <xdr:cNvPr id="120" name="フローチャート: 判断 119">
          <a:extLst>
            <a:ext uri="{FF2B5EF4-FFF2-40B4-BE49-F238E27FC236}">
              <a16:creationId xmlns:a16="http://schemas.microsoft.com/office/drawing/2014/main" id="{7DBA845B-FEEB-4D97-959C-BE008ED2C530}"/>
            </a:ext>
          </a:extLst>
        </xdr:cNvPr>
        <xdr:cNvSpPr/>
      </xdr:nvSpPr>
      <xdr:spPr>
        <a:xfrm>
          <a:off x="9588500" y="67828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39</xdr:row>
      <xdr:rowOff>82550</xdr:rowOff>
    </xdr:from>
    <xdr:to>
      <xdr:col>46</xdr:col>
      <xdr:colOff>38100</xdr:colOff>
      <xdr:row>40</xdr:row>
      <xdr:rowOff>12700</xdr:rowOff>
    </xdr:to>
    <xdr:sp macro="" textlink="">
      <xdr:nvSpPr>
        <xdr:cNvPr id="121" name="フローチャート: 判断 120">
          <a:extLst>
            <a:ext uri="{FF2B5EF4-FFF2-40B4-BE49-F238E27FC236}">
              <a16:creationId xmlns:a16="http://schemas.microsoft.com/office/drawing/2014/main" id="{AC57C04A-B498-41B1-AE9A-615D4AB477F6}"/>
            </a:ext>
          </a:extLst>
        </xdr:cNvPr>
        <xdr:cNvSpPr/>
      </xdr:nvSpPr>
      <xdr:spPr>
        <a:xfrm>
          <a:off x="8699500" y="6769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39</xdr:row>
      <xdr:rowOff>87122</xdr:rowOff>
    </xdr:from>
    <xdr:to>
      <xdr:col>41</xdr:col>
      <xdr:colOff>101600</xdr:colOff>
      <xdr:row>40</xdr:row>
      <xdr:rowOff>17272</xdr:rowOff>
    </xdr:to>
    <xdr:sp macro="" textlink="">
      <xdr:nvSpPr>
        <xdr:cNvPr id="122" name="フローチャート: 判断 121">
          <a:extLst>
            <a:ext uri="{FF2B5EF4-FFF2-40B4-BE49-F238E27FC236}">
              <a16:creationId xmlns:a16="http://schemas.microsoft.com/office/drawing/2014/main" id="{5C8ECE6D-FB49-4EBA-9931-BB477948FA59}"/>
            </a:ext>
          </a:extLst>
        </xdr:cNvPr>
        <xdr:cNvSpPr/>
      </xdr:nvSpPr>
      <xdr:spPr>
        <a:xfrm>
          <a:off x="7810500" y="67736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39</xdr:row>
      <xdr:rowOff>77978</xdr:rowOff>
    </xdr:from>
    <xdr:to>
      <xdr:col>36</xdr:col>
      <xdr:colOff>165100</xdr:colOff>
      <xdr:row>40</xdr:row>
      <xdr:rowOff>8128</xdr:rowOff>
    </xdr:to>
    <xdr:sp macro="" textlink="">
      <xdr:nvSpPr>
        <xdr:cNvPr id="123" name="フローチャート: 判断 122">
          <a:extLst>
            <a:ext uri="{FF2B5EF4-FFF2-40B4-BE49-F238E27FC236}">
              <a16:creationId xmlns:a16="http://schemas.microsoft.com/office/drawing/2014/main" id="{D0BD483A-2753-4361-9E3B-1E5D9134818A}"/>
            </a:ext>
          </a:extLst>
        </xdr:cNvPr>
        <xdr:cNvSpPr/>
      </xdr:nvSpPr>
      <xdr:spPr>
        <a:xfrm>
          <a:off x="6921500" y="67645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F3BFDC08-831A-433B-B47B-E53D3591AD66}"/>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A762B41E-C7B4-4770-861B-AC4EDB610504}"/>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2F430933-5A8D-4457-906D-D6BF012183B7}"/>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FA6522BE-A880-4239-B293-A674F2D6EBD5}"/>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4693EBDD-F8D4-4F15-8C8A-527DA8CDA4A9}"/>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61976</xdr:rowOff>
    </xdr:from>
    <xdr:to>
      <xdr:col>55</xdr:col>
      <xdr:colOff>50800</xdr:colOff>
      <xdr:row>40</xdr:row>
      <xdr:rowOff>163576</xdr:rowOff>
    </xdr:to>
    <xdr:sp macro="" textlink="">
      <xdr:nvSpPr>
        <xdr:cNvPr id="129" name="楕円 128">
          <a:extLst>
            <a:ext uri="{FF2B5EF4-FFF2-40B4-BE49-F238E27FC236}">
              <a16:creationId xmlns:a16="http://schemas.microsoft.com/office/drawing/2014/main" id="{83FED514-35A4-474F-B760-E8769DBD489D}"/>
            </a:ext>
          </a:extLst>
        </xdr:cNvPr>
        <xdr:cNvSpPr/>
      </xdr:nvSpPr>
      <xdr:spPr>
        <a:xfrm>
          <a:off x="10426700" y="69199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40403</xdr:rowOff>
    </xdr:from>
    <xdr:ext cx="469744" cy="259045"/>
    <xdr:sp macro="" textlink="">
      <xdr:nvSpPr>
        <xdr:cNvPr id="130" name="【図書館】&#10;一人当たり面積該当値テキスト">
          <a:extLst>
            <a:ext uri="{FF2B5EF4-FFF2-40B4-BE49-F238E27FC236}">
              <a16:creationId xmlns:a16="http://schemas.microsoft.com/office/drawing/2014/main" id="{8BADFE50-0143-48B2-BA91-96F8877B4A81}"/>
            </a:ext>
          </a:extLst>
        </xdr:cNvPr>
        <xdr:cNvSpPr txBox="1"/>
      </xdr:nvSpPr>
      <xdr:spPr>
        <a:xfrm>
          <a:off x="10515600" y="68984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40</xdr:row>
      <xdr:rowOff>71120</xdr:rowOff>
    </xdr:from>
    <xdr:to>
      <xdr:col>50</xdr:col>
      <xdr:colOff>165100</xdr:colOff>
      <xdr:row>41</xdr:row>
      <xdr:rowOff>1270</xdr:rowOff>
    </xdr:to>
    <xdr:sp macro="" textlink="">
      <xdr:nvSpPr>
        <xdr:cNvPr id="131" name="楕円 130">
          <a:extLst>
            <a:ext uri="{FF2B5EF4-FFF2-40B4-BE49-F238E27FC236}">
              <a16:creationId xmlns:a16="http://schemas.microsoft.com/office/drawing/2014/main" id="{221AA0F4-5CCD-4681-99B9-C01D87320ACA}"/>
            </a:ext>
          </a:extLst>
        </xdr:cNvPr>
        <xdr:cNvSpPr/>
      </xdr:nvSpPr>
      <xdr:spPr>
        <a:xfrm>
          <a:off x="9588500" y="6929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40</xdr:row>
      <xdr:rowOff>112776</xdr:rowOff>
    </xdr:from>
    <xdr:to>
      <xdr:col>55</xdr:col>
      <xdr:colOff>0</xdr:colOff>
      <xdr:row>40</xdr:row>
      <xdr:rowOff>121920</xdr:rowOff>
    </xdr:to>
    <xdr:cxnSp macro="">
      <xdr:nvCxnSpPr>
        <xdr:cNvPr id="132" name="直線コネクタ 131">
          <a:extLst>
            <a:ext uri="{FF2B5EF4-FFF2-40B4-BE49-F238E27FC236}">
              <a16:creationId xmlns:a16="http://schemas.microsoft.com/office/drawing/2014/main" id="{D19C880D-7BE2-4936-80B1-96001AF512A3}"/>
            </a:ext>
          </a:extLst>
        </xdr:cNvPr>
        <xdr:cNvCxnSpPr/>
      </xdr:nvCxnSpPr>
      <xdr:spPr>
        <a:xfrm flipV="1">
          <a:off x="9639300" y="6970776"/>
          <a:ext cx="8382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40</xdr:row>
      <xdr:rowOff>75692</xdr:rowOff>
    </xdr:from>
    <xdr:to>
      <xdr:col>46</xdr:col>
      <xdr:colOff>38100</xdr:colOff>
      <xdr:row>41</xdr:row>
      <xdr:rowOff>5842</xdr:rowOff>
    </xdr:to>
    <xdr:sp macro="" textlink="">
      <xdr:nvSpPr>
        <xdr:cNvPr id="133" name="楕円 132">
          <a:extLst>
            <a:ext uri="{FF2B5EF4-FFF2-40B4-BE49-F238E27FC236}">
              <a16:creationId xmlns:a16="http://schemas.microsoft.com/office/drawing/2014/main" id="{A48386FC-D8FA-442E-85A5-A852A9346A0C}"/>
            </a:ext>
          </a:extLst>
        </xdr:cNvPr>
        <xdr:cNvSpPr/>
      </xdr:nvSpPr>
      <xdr:spPr>
        <a:xfrm>
          <a:off x="8699500" y="69336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40</xdr:row>
      <xdr:rowOff>121920</xdr:rowOff>
    </xdr:from>
    <xdr:to>
      <xdr:col>50</xdr:col>
      <xdr:colOff>114300</xdr:colOff>
      <xdr:row>40</xdr:row>
      <xdr:rowOff>126492</xdr:rowOff>
    </xdr:to>
    <xdr:cxnSp macro="">
      <xdr:nvCxnSpPr>
        <xdr:cNvPr id="134" name="直線コネクタ 133">
          <a:extLst>
            <a:ext uri="{FF2B5EF4-FFF2-40B4-BE49-F238E27FC236}">
              <a16:creationId xmlns:a16="http://schemas.microsoft.com/office/drawing/2014/main" id="{F48A1FA0-919D-4BA6-86ED-084CBFBFA1E0}"/>
            </a:ext>
          </a:extLst>
        </xdr:cNvPr>
        <xdr:cNvCxnSpPr/>
      </xdr:nvCxnSpPr>
      <xdr:spPr>
        <a:xfrm flipV="1">
          <a:off x="8750300" y="6979920"/>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40</xdr:row>
      <xdr:rowOff>75692</xdr:rowOff>
    </xdr:from>
    <xdr:to>
      <xdr:col>41</xdr:col>
      <xdr:colOff>101600</xdr:colOff>
      <xdr:row>41</xdr:row>
      <xdr:rowOff>5842</xdr:rowOff>
    </xdr:to>
    <xdr:sp macro="" textlink="">
      <xdr:nvSpPr>
        <xdr:cNvPr id="135" name="楕円 134">
          <a:extLst>
            <a:ext uri="{FF2B5EF4-FFF2-40B4-BE49-F238E27FC236}">
              <a16:creationId xmlns:a16="http://schemas.microsoft.com/office/drawing/2014/main" id="{A8645C38-D580-4137-8F38-A82422FDC4FC}"/>
            </a:ext>
          </a:extLst>
        </xdr:cNvPr>
        <xdr:cNvSpPr/>
      </xdr:nvSpPr>
      <xdr:spPr>
        <a:xfrm>
          <a:off x="7810500" y="69336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40</xdr:row>
      <xdr:rowOff>126492</xdr:rowOff>
    </xdr:from>
    <xdr:to>
      <xdr:col>45</xdr:col>
      <xdr:colOff>177800</xdr:colOff>
      <xdr:row>40</xdr:row>
      <xdr:rowOff>126492</xdr:rowOff>
    </xdr:to>
    <xdr:cxnSp macro="">
      <xdr:nvCxnSpPr>
        <xdr:cNvPr id="136" name="直線コネクタ 135">
          <a:extLst>
            <a:ext uri="{FF2B5EF4-FFF2-40B4-BE49-F238E27FC236}">
              <a16:creationId xmlns:a16="http://schemas.microsoft.com/office/drawing/2014/main" id="{B5E10659-39D8-4ACA-90B6-A8DAE88FAA2D}"/>
            </a:ext>
          </a:extLst>
        </xdr:cNvPr>
        <xdr:cNvCxnSpPr/>
      </xdr:nvCxnSpPr>
      <xdr:spPr>
        <a:xfrm>
          <a:off x="7861300" y="6984492"/>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40</xdr:row>
      <xdr:rowOff>80264</xdr:rowOff>
    </xdr:from>
    <xdr:to>
      <xdr:col>36</xdr:col>
      <xdr:colOff>165100</xdr:colOff>
      <xdr:row>41</xdr:row>
      <xdr:rowOff>10414</xdr:rowOff>
    </xdr:to>
    <xdr:sp macro="" textlink="">
      <xdr:nvSpPr>
        <xdr:cNvPr id="137" name="楕円 136">
          <a:extLst>
            <a:ext uri="{FF2B5EF4-FFF2-40B4-BE49-F238E27FC236}">
              <a16:creationId xmlns:a16="http://schemas.microsoft.com/office/drawing/2014/main" id="{9FC5197A-EFE1-4395-8E73-4F0BD639E079}"/>
            </a:ext>
          </a:extLst>
        </xdr:cNvPr>
        <xdr:cNvSpPr/>
      </xdr:nvSpPr>
      <xdr:spPr>
        <a:xfrm>
          <a:off x="6921500" y="69382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40</xdr:row>
      <xdr:rowOff>126492</xdr:rowOff>
    </xdr:from>
    <xdr:to>
      <xdr:col>41</xdr:col>
      <xdr:colOff>50800</xdr:colOff>
      <xdr:row>40</xdr:row>
      <xdr:rowOff>131064</xdr:rowOff>
    </xdr:to>
    <xdr:cxnSp macro="">
      <xdr:nvCxnSpPr>
        <xdr:cNvPr id="138" name="直線コネクタ 137">
          <a:extLst>
            <a:ext uri="{FF2B5EF4-FFF2-40B4-BE49-F238E27FC236}">
              <a16:creationId xmlns:a16="http://schemas.microsoft.com/office/drawing/2014/main" id="{585DA694-E0D6-4EB2-87C7-E17938888F54}"/>
            </a:ext>
          </a:extLst>
        </xdr:cNvPr>
        <xdr:cNvCxnSpPr/>
      </xdr:nvCxnSpPr>
      <xdr:spPr>
        <a:xfrm flipV="1">
          <a:off x="6972300" y="6984492"/>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38</xdr:row>
      <xdr:rowOff>42943</xdr:rowOff>
    </xdr:from>
    <xdr:ext cx="469744" cy="259045"/>
    <xdr:sp macro="" textlink="">
      <xdr:nvSpPr>
        <xdr:cNvPr id="139" name="n_1aveValue【図書館】&#10;一人当たり面積">
          <a:extLst>
            <a:ext uri="{FF2B5EF4-FFF2-40B4-BE49-F238E27FC236}">
              <a16:creationId xmlns:a16="http://schemas.microsoft.com/office/drawing/2014/main" id="{7617743B-5E7D-4EF5-A239-D77AB7CC1D3C}"/>
            </a:ext>
          </a:extLst>
        </xdr:cNvPr>
        <xdr:cNvSpPr txBox="1"/>
      </xdr:nvSpPr>
      <xdr:spPr>
        <a:xfrm>
          <a:off x="9391727" y="65580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38</xdr:row>
      <xdr:rowOff>29227</xdr:rowOff>
    </xdr:from>
    <xdr:ext cx="469744" cy="259045"/>
    <xdr:sp macro="" textlink="">
      <xdr:nvSpPr>
        <xdr:cNvPr id="140" name="n_2aveValue【図書館】&#10;一人当たり面積">
          <a:extLst>
            <a:ext uri="{FF2B5EF4-FFF2-40B4-BE49-F238E27FC236}">
              <a16:creationId xmlns:a16="http://schemas.microsoft.com/office/drawing/2014/main" id="{C4DDF885-048B-46AB-869B-32608D665907}"/>
            </a:ext>
          </a:extLst>
        </xdr:cNvPr>
        <xdr:cNvSpPr txBox="1"/>
      </xdr:nvSpPr>
      <xdr:spPr>
        <a:xfrm>
          <a:off x="8515427" y="6544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38</xdr:row>
      <xdr:rowOff>33799</xdr:rowOff>
    </xdr:from>
    <xdr:ext cx="469744" cy="259045"/>
    <xdr:sp macro="" textlink="">
      <xdr:nvSpPr>
        <xdr:cNvPr id="141" name="n_3aveValue【図書館】&#10;一人当たり面積">
          <a:extLst>
            <a:ext uri="{FF2B5EF4-FFF2-40B4-BE49-F238E27FC236}">
              <a16:creationId xmlns:a16="http://schemas.microsoft.com/office/drawing/2014/main" id="{CDEACE4B-4ED5-4890-809A-01E6801D5265}"/>
            </a:ext>
          </a:extLst>
        </xdr:cNvPr>
        <xdr:cNvSpPr txBox="1"/>
      </xdr:nvSpPr>
      <xdr:spPr>
        <a:xfrm>
          <a:off x="7626427" y="65488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38</xdr:row>
      <xdr:rowOff>24655</xdr:rowOff>
    </xdr:from>
    <xdr:ext cx="469744" cy="259045"/>
    <xdr:sp macro="" textlink="">
      <xdr:nvSpPr>
        <xdr:cNvPr id="142" name="n_4aveValue【図書館】&#10;一人当たり面積">
          <a:extLst>
            <a:ext uri="{FF2B5EF4-FFF2-40B4-BE49-F238E27FC236}">
              <a16:creationId xmlns:a16="http://schemas.microsoft.com/office/drawing/2014/main" id="{3DCBA374-CD95-420E-B0E5-0E23CB9C39E3}"/>
            </a:ext>
          </a:extLst>
        </xdr:cNvPr>
        <xdr:cNvSpPr txBox="1"/>
      </xdr:nvSpPr>
      <xdr:spPr>
        <a:xfrm>
          <a:off x="6737427" y="65397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40</xdr:row>
      <xdr:rowOff>163847</xdr:rowOff>
    </xdr:from>
    <xdr:ext cx="469744" cy="259045"/>
    <xdr:sp macro="" textlink="">
      <xdr:nvSpPr>
        <xdr:cNvPr id="143" name="n_1mainValue【図書館】&#10;一人当たり面積">
          <a:extLst>
            <a:ext uri="{FF2B5EF4-FFF2-40B4-BE49-F238E27FC236}">
              <a16:creationId xmlns:a16="http://schemas.microsoft.com/office/drawing/2014/main" id="{D4A79061-7679-436C-A020-C01B501A80CF}"/>
            </a:ext>
          </a:extLst>
        </xdr:cNvPr>
        <xdr:cNvSpPr txBox="1"/>
      </xdr:nvSpPr>
      <xdr:spPr>
        <a:xfrm>
          <a:off x="9391727" y="70218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40</xdr:row>
      <xdr:rowOff>168419</xdr:rowOff>
    </xdr:from>
    <xdr:ext cx="469744" cy="259045"/>
    <xdr:sp macro="" textlink="">
      <xdr:nvSpPr>
        <xdr:cNvPr id="144" name="n_2mainValue【図書館】&#10;一人当たり面積">
          <a:extLst>
            <a:ext uri="{FF2B5EF4-FFF2-40B4-BE49-F238E27FC236}">
              <a16:creationId xmlns:a16="http://schemas.microsoft.com/office/drawing/2014/main" id="{649FDD2C-D637-431D-9231-EF07151C58C8}"/>
            </a:ext>
          </a:extLst>
        </xdr:cNvPr>
        <xdr:cNvSpPr txBox="1"/>
      </xdr:nvSpPr>
      <xdr:spPr>
        <a:xfrm>
          <a:off x="8515427" y="70264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40</xdr:row>
      <xdr:rowOff>168419</xdr:rowOff>
    </xdr:from>
    <xdr:ext cx="469744" cy="259045"/>
    <xdr:sp macro="" textlink="">
      <xdr:nvSpPr>
        <xdr:cNvPr id="145" name="n_3mainValue【図書館】&#10;一人当たり面積">
          <a:extLst>
            <a:ext uri="{FF2B5EF4-FFF2-40B4-BE49-F238E27FC236}">
              <a16:creationId xmlns:a16="http://schemas.microsoft.com/office/drawing/2014/main" id="{26E4E7AA-EA29-4373-8B95-1865969C414E}"/>
            </a:ext>
          </a:extLst>
        </xdr:cNvPr>
        <xdr:cNvSpPr txBox="1"/>
      </xdr:nvSpPr>
      <xdr:spPr>
        <a:xfrm>
          <a:off x="7626427" y="70264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41</xdr:row>
      <xdr:rowOff>1541</xdr:rowOff>
    </xdr:from>
    <xdr:ext cx="469744" cy="259045"/>
    <xdr:sp macro="" textlink="">
      <xdr:nvSpPr>
        <xdr:cNvPr id="146" name="n_4mainValue【図書館】&#10;一人当たり面積">
          <a:extLst>
            <a:ext uri="{FF2B5EF4-FFF2-40B4-BE49-F238E27FC236}">
              <a16:creationId xmlns:a16="http://schemas.microsoft.com/office/drawing/2014/main" id="{64C615C9-56F6-4305-915E-BDA9942AB632}"/>
            </a:ext>
          </a:extLst>
        </xdr:cNvPr>
        <xdr:cNvSpPr txBox="1"/>
      </xdr:nvSpPr>
      <xdr:spPr>
        <a:xfrm>
          <a:off x="6737427" y="70309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7" name="正方形/長方形 146">
          <a:extLst>
            <a:ext uri="{FF2B5EF4-FFF2-40B4-BE49-F238E27FC236}">
              <a16:creationId xmlns:a16="http://schemas.microsoft.com/office/drawing/2014/main" id="{ACC4C469-2F6F-4930-A6BA-5DA151DBEF5E}"/>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8" name="正方形/長方形 147">
          <a:extLst>
            <a:ext uri="{FF2B5EF4-FFF2-40B4-BE49-F238E27FC236}">
              <a16:creationId xmlns:a16="http://schemas.microsoft.com/office/drawing/2014/main" id="{F0C82797-CE51-47F3-B7BA-344F80D3E16B}"/>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9" name="正方形/長方形 148">
          <a:extLst>
            <a:ext uri="{FF2B5EF4-FFF2-40B4-BE49-F238E27FC236}">
              <a16:creationId xmlns:a16="http://schemas.microsoft.com/office/drawing/2014/main" id="{B83D7AB4-7F0A-4838-8721-83571CE7AF75}"/>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0" name="正方形/長方形 149">
          <a:extLst>
            <a:ext uri="{FF2B5EF4-FFF2-40B4-BE49-F238E27FC236}">
              <a16:creationId xmlns:a16="http://schemas.microsoft.com/office/drawing/2014/main" id="{620BE0FF-1122-4C07-BC00-2C9E097A8AED}"/>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1" name="正方形/長方形 150">
          <a:extLst>
            <a:ext uri="{FF2B5EF4-FFF2-40B4-BE49-F238E27FC236}">
              <a16:creationId xmlns:a16="http://schemas.microsoft.com/office/drawing/2014/main" id="{B721EC59-A0B5-4B81-A5CC-32962751E86D}"/>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2" name="正方形/長方形 151">
          <a:extLst>
            <a:ext uri="{FF2B5EF4-FFF2-40B4-BE49-F238E27FC236}">
              <a16:creationId xmlns:a16="http://schemas.microsoft.com/office/drawing/2014/main" id="{A9FC71CD-4D3F-41B8-97E7-C89B73A41A09}"/>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3" name="正方形/長方形 152">
          <a:extLst>
            <a:ext uri="{FF2B5EF4-FFF2-40B4-BE49-F238E27FC236}">
              <a16:creationId xmlns:a16="http://schemas.microsoft.com/office/drawing/2014/main" id="{C5F650F5-246B-4953-929D-E330EC98B30A}"/>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4" name="正方形/長方形 153">
          <a:extLst>
            <a:ext uri="{FF2B5EF4-FFF2-40B4-BE49-F238E27FC236}">
              <a16:creationId xmlns:a16="http://schemas.microsoft.com/office/drawing/2014/main" id="{96C38838-3938-48A8-A092-E9A745892E55}"/>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5" name="テキスト ボックス 154">
          <a:extLst>
            <a:ext uri="{FF2B5EF4-FFF2-40B4-BE49-F238E27FC236}">
              <a16:creationId xmlns:a16="http://schemas.microsoft.com/office/drawing/2014/main" id="{C951944F-5EDE-44DF-A6BA-C8497D8988E5}"/>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6" name="直線コネクタ 155">
          <a:extLst>
            <a:ext uri="{FF2B5EF4-FFF2-40B4-BE49-F238E27FC236}">
              <a16:creationId xmlns:a16="http://schemas.microsoft.com/office/drawing/2014/main" id="{F3A97CD3-6AC2-490C-9C56-A0235D1A6833}"/>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7" name="テキスト ボックス 156">
          <a:extLst>
            <a:ext uri="{FF2B5EF4-FFF2-40B4-BE49-F238E27FC236}">
              <a16:creationId xmlns:a16="http://schemas.microsoft.com/office/drawing/2014/main" id="{5C070334-634A-48A5-92C4-D9484D91ED34}"/>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58" name="直線コネクタ 157">
          <a:extLst>
            <a:ext uri="{FF2B5EF4-FFF2-40B4-BE49-F238E27FC236}">
              <a16:creationId xmlns:a16="http://schemas.microsoft.com/office/drawing/2014/main" id="{1C869F97-9EE0-4B7F-B90F-5DB21C40CB15}"/>
            </a:ext>
          </a:extLst>
        </xdr:cNvPr>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59" name="テキスト ボックス 158">
          <a:extLst>
            <a:ext uri="{FF2B5EF4-FFF2-40B4-BE49-F238E27FC236}">
              <a16:creationId xmlns:a16="http://schemas.microsoft.com/office/drawing/2014/main" id="{50255B5D-967F-4012-BF33-0C523E21D923}"/>
            </a:ext>
          </a:extLst>
        </xdr:cNvPr>
        <xdr:cNvSpPr txBox="1"/>
      </xdr:nvSpPr>
      <xdr:spPr>
        <a:xfrm>
          <a:off x="294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60" name="直線コネクタ 159">
          <a:extLst>
            <a:ext uri="{FF2B5EF4-FFF2-40B4-BE49-F238E27FC236}">
              <a16:creationId xmlns:a16="http://schemas.microsoft.com/office/drawing/2014/main" id="{DEFF62EF-82A7-4BFA-B0C8-591E1C41E4F9}"/>
            </a:ext>
          </a:extLst>
        </xdr:cNvPr>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1" name="テキスト ボックス 160">
          <a:extLst>
            <a:ext uri="{FF2B5EF4-FFF2-40B4-BE49-F238E27FC236}">
              <a16:creationId xmlns:a16="http://schemas.microsoft.com/office/drawing/2014/main" id="{AEF60894-8DE0-4D0F-9E75-36F018B01F6E}"/>
            </a:ext>
          </a:extLst>
        </xdr:cNvPr>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2" name="直線コネクタ 161">
          <a:extLst>
            <a:ext uri="{FF2B5EF4-FFF2-40B4-BE49-F238E27FC236}">
              <a16:creationId xmlns:a16="http://schemas.microsoft.com/office/drawing/2014/main" id="{1A01BCE1-53B3-45D9-AC35-B9EF6C82F3D2}"/>
            </a:ext>
          </a:extLst>
        </xdr:cNvPr>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3" name="テキスト ボックス 162">
          <a:extLst>
            <a:ext uri="{FF2B5EF4-FFF2-40B4-BE49-F238E27FC236}">
              <a16:creationId xmlns:a16="http://schemas.microsoft.com/office/drawing/2014/main" id="{AD7A2D6A-CBAB-4913-BA8B-81A7FD0DFF34}"/>
            </a:ext>
          </a:extLst>
        </xdr:cNvPr>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4" name="直線コネクタ 163">
          <a:extLst>
            <a:ext uri="{FF2B5EF4-FFF2-40B4-BE49-F238E27FC236}">
              <a16:creationId xmlns:a16="http://schemas.microsoft.com/office/drawing/2014/main" id="{10F071A8-E80E-4792-B8EC-6007D26A534D}"/>
            </a:ext>
          </a:extLst>
        </xdr:cNvPr>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5" name="テキスト ボックス 164">
          <a:extLst>
            <a:ext uri="{FF2B5EF4-FFF2-40B4-BE49-F238E27FC236}">
              <a16:creationId xmlns:a16="http://schemas.microsoft.com/office/drawing/2014/main" id="{45E5113A-4457-4744-AD0C-214B562E43F4}"/>
            </a:ext>
          </a:extLst>
        </xdr:cNvPr>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6" name="直線コネクタ 165">
          <a:extLst>
            <a:ext uri="{FF2B5EF4-FFF2-40B4-BE49-F238E27FC236}">
              <a16:creationId xmlns:a16="http://schemas.microsoft.com/office/drawing/2014/main" id="{5A3C5692-B10C-4078-9556-36FD140E96B5}"/>
            </a:ext>
          </a:extLst>
        </xdr:cNvPr>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67" name="テキスト ボックス 166">
          <a:extLst>
            <a:ext uri="{FF2B5EF4-FFF2-40B4-BE49-F238E27FC236}">
              <a16:creationId xmlns:a16="http://schemas.microsoft.com/office/drawing/2014/main" id="{238081D7-443B-48D9-8D06-DD389757256F}"/>
            </a:ext>
          </a:extLst>
        </xdr:cNvPr>
        <xdr:cNvSpPr txBox="1"/>
      </xdr:nvSpPr>
      <xdr:spPr>
        <a:xfrm>
          <a:off x="358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8" name="直線コネクタ 167">
          <a:extLst>
            <a:ext uri="{FF2B5EF4-FFF2-40B4-BE49-F238E27FC236}">
              <a16:creationId xmlns:a16="http://schemas.microsoft.com/office/drawing/2014/main" id="{41C8EF34-17A6-4997-B456-2BDCF328C4BD}"/>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69" name="テキスト ボックス 168">
          <a:extLst>
            <a:ext uri="{FF2B5EF4-FFF2-40B4-BE49-F238E27FC236}">
              <a16:creationId xmlns:a16="http://schemas.microsoft.com/office/drawing/2014/main" id="{AF214EF9-A810-486B-B346-F7538DB99DBF}"/>
            </a:ext>
          </a:extLst>
        </xdr:cNvPr>
        <xdr:cNvSpPr txBox="1"/>
      </xdr:nvSpPr>
      <xdr:spPr>
        <a:xfrm>
          <a:off x="423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0" name="【体育館・プール】&#10;有形固定資産減価償却率グラフ枠">
          <a:extLst>
            <a:ext uri="{FF2B5EF4-FFF2-40B4-BE49-F238E27FC236}">
              <a16:creationId xmlns:a16="http://schemas.microsoft.com/office/drawing/2014/main" id="{DA7F1FFB-49DC-4F40-ADBD-71ECCF4DB2E6}"/>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133350</xdr:rowOff>
    </xdr:from>
    <xdr:to>
      <xdr:col>24</xdr:col>
      <xdr:colOff>62865</xdr:colOff>
      <xdr:row>64</xdr:row>
      <xdr:rowOff>76200</xdr:rowOff>
    </xdr:to>
    <xdr:cxnSp macro="">
      <xdr:nvCxnSpPr>
        <xdr:cNvPr id="171" name="直線コネクタ 170">
          <a:extLst>
            <a:ext uri="{FF2B5EF4-FFF2-40B4-BE49-F238E27FC236}">
              <a16:creationId xmlns:a16="http://schemas.microsoft.com/office/drawing/2014/main" id="{ABCB0B85-2CEF-4819-848D-A6BEE9C9F658}"/>
            </a:ext>
          </a:extLst>
        </xdr:cNvPr>
        <xdr:cNvCxnSpPr/>
      </xdr:nvCxnSpPr>
      <xdr:spPr>
        <a:xfrm flipV="1">
          <a:off x="4634865" y="9563100"/>
          <a:ext cx="0" cy="14859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80027</xdr:rowOff>
    </xdr:from>
    <xdr:ext cx="469744" cy="259045"/>
    <xdr:sp macro="" textlink="">
      <xdr:nvSpPr>
        <xdr:cNvPr id="172" name="【体育館・プール】&#10;有形固定資産減価償却率最小値テキスト">
          <a:extLst>
            <a:ext uri="{FF2B5EF4-FFF2-40B4-BE49-F238E27FC236}">
              <a16:creationId xmlns:a16="http://schemas.microsoft.com/office/drawing/2014/main" id="{2A0407E0-E301-4B2E-AB0A-676849FEFB2E}"/>
            </a:ext>
          </a:extLst>
        </xdr:cNvPr>
        <xdr:cNvSpPr txBox="1"/>
      </xdr:nvSpPr>
      <xdr:spPr>
        <a:xfrm>
          <a:off x="4673600" y="1105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76200</xdr:rowOff>
    </xdr:from>
    <xdr:to>
      <xdr:col>24</xdr:col>
      <xdr:colOff>152400</xdr:colOff>
      <xdr:row>64</xdr:row>
      <xdr:rowOff>76200</xdr:rowOff>
    </xdr:to>
    <xdr:cxnSp macro="">
      <xdr:nvCxnSpPr>
        <xdr:cNvPr id="173" name="直線コネクタ 172">
          <a:extLst>
            <a:ext uri="{FF2B5EF4-FFF2-40B4-BE49-F238E27FC236}">
              <a16:creationId xmlns:a16="http://schemas.microsoft.com/office/drawing/2014/main" id="{F3DF6BEB-FDAD-4C81-9816-E014898100DB}"/>
            </a:ext>
          </a:extLst>
        </xdr:cNvPr>
        <xdr:cNvCxnSpPr/>
      </xdr:nvCxnSpPr>
      <xdr:spPr>
        <a:xfrm>
          <a:off x="4546600" y="1104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80027</xdr:rowOff>
    </xdr:from>
    <xdr:ext cx="405111" cy="259045"/>
    <xdr:sp macro="" textlink="">
      <xdr:nvSpPr>
        <xdr:cNvPr id="174" name="【体育館・プール】&#10;有形固定資産減価償却率最大値テキスト">
          <a:extLst>
            <a:ext uri="{FF2B5EF4-FFF2-40B4-BE49-F238E27FC236}">
              <a16:creationId xmlns:a16="http://schemas.microsoft.com/office/drawing/2014/main" id="{EA2854EF-44E0-481A-8E23-D62572B40D9B}"/>
            </a:ext>
          </a:extLst>
        </xdr:cNvPr>
        <xdr:cNvSpPr txBox="1"/>
      </xdr:nvSpPr>
      <xdr:spPr>
        <a:xfrm>
          <a:off x="4673600" y="93383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133350</xdr:rowOff>
    </xdr:from>
    <xdr:to>
      <xdr:col>24</xdr:col>
      <xdr:colOff>152400</xdr:colOff>
      <xdr:row>55</xdr:row>
      <xdr:rowOff>133350</xdr:rowOff>
    </xdr:to>
    <xdr:cxnSp macro="">
      <xdr:nvCxnSpPr>
        <xdr:cNvPr id="175" name="直線コネクタ 174">
          <a:extLst>
            <a:ext uri="{FF2B5EF4-FFF2-40B4-BE49-F238E27FC236}">
              <a16:creationId xmlns:a16="http://schemas.microsoft.com/office/drawing/2014/main" id="{F08AEEBB-04D3-43B5-942F-D7F069A668F8}"/>
            </a:ext>
          </a:extLst>
        </xdr:cNvPr>
        <xdr:cNvCxnSpPr/>
      </xdr:nvCxnSpPr>
      <xdr:spPr>
        <a:xfrm>
          <a:off x="4546600" y="9563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118762</xdr:rowOff>
    </xdr:from>
    <xdr:ext cx="405111" cy="259045"/>
    <xdr:sp macro="" textlink="">
      <xdr:nvSpPr>
        <xdr:cNvPr id="176" name="【体育館・プール】&#10;有形固定資産減価償却率平均値テキスト">
          <a:extLst>
            <a:ext uri="{FF2B5EF4-FFF2-40B4-BE49-F238E27FC236}">
              <a16:creationId xmlns:a16="http://schemas.microsoft.com/office/drawing/2014/main" id="{D8A98759-7472-488B-AE9F-8BDFB61521A8}"/>
            </a:ext>
          </a:extLst>
        </xdr:cNvPr>
        <xdr:cNvSpPr txBox="1"/>
      </xdr:nvSpPr>
      <xdr:spPr>
        <a:xfrm>
          <a:off x="4673600" y="1023431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95885</xdr:rowOff>
    </xdr:from>
    <xdr:to>
      <xdr:col>24</xdr:col>
      <xdr:colOff>114300</xdr:colOff>
      <xdr:row>61</xdr:row>
      <xdr:rowOff>26035</xdr:rowOff>
    </xdr:to>
    <xdr:sp macro="" textlink="">
      <xdr:nvSpPr>
        <xdr:cNvPr id="177" name="フローチャート: 判断 176">
          <a:extLst>
            <a:ext uri="{FF2B5EF4-FFF2-40B4-BE49-F238E27FC236}">
              <a16:creationId xmlns:a16="http://schemas.microsoft.com/office/drawing/2014/main" id="{FB54596E-989C-4F17-AEA9-A331CCCBAB82}"/>
            </a:ext>
          </a:extLst>
        </xdr:cNvPr>
        <xdr:cNvSpPr/>
      </xdr:nvSpPr>
      <xdr:spPr>
        <a:xfrm>
          <a:off x="4584700" y="103828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67310</xdr:rowOff>
    </xdr:from>
    <xdr:to>
      <xdr:col>20</xdr:col>
      <xdr:colOff>38100</xdr:colOff>
      <xdr:row>60</xdr:row>
      <xdr:rowOff>168910</xdr:rowOff>
    </xdr:to>
    <xdr:sp macro="" textlink="">
      <xdr:nvSpPr>
        <xdr:cNvPr id="178" name="フローチャート: 判断 177">
          <a:extLst>
            <a:ext uri="{FF2B5EF4-FFF2-40B4-BE49-F238E27FC236}">
              <a16:creationId xmlns:a16="http://schemas.microsoft.com/office/drawing/2014/main" id="{54AA0663-E42B-49A0-A906-693E7937ED51}"/>
            </a:ext>
          </a:extLst>
        </xdr:cNvPr>
        <xdr:cNvSpPr/>
      </xdr:nvSpPr>
      <xdr:spPr>
        <a:xfrm>
          <a:off x="3746500" y="10354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73025</xdr:rowOff>
    </xdr:from>
    <xdr:to>
      <xdr:col>15</xdr:col>
      <xdr:colOff>101600</xdr:colOff>
      <xdr:row>61</xdr:row>
      <xdr:rowOff>3175</xdr:rowOff>
    </xdr:to>
    <xdr:sp macro="" textlink="">
      <xdr:nvSpPr>
        <xdr:cNvPr id="179" name="フローチャート: 判断 178">
          <a:extLst>
            <a:ext uri="{FF2B5EF4-FFF2-40B4-BE49-F238E27FC236}">
              <a16:creationId xmlns:a16="http://schemas.microsoft.com/office/drawing/2014/main" id="{7A587A3D-9BA4-4AB6-9DFB-D180B7CD889C}"/>
            </a:ext>
          </a:extLst>
        </xdr:cNvPr>
        <xdr:cNvSpPr/>
      </xdr:nvSpPr>
      <xdr:spPr>
        <a:xfrm>
          <a:off x="2857500" y="103600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33020</xdr:rowOff>
    </xdr:from>
    <xdr:to>
      <xdr:col>10</xdr:col>
      <xdr:colOff>165100</xdr:colOff>
      <xdr:row>60</xdr:row>
      <xdr:rowOff>134620</xdr:rowOff>
    </xdr:to>
    <xdr:sp macro="" textlink="">
      <xdr:nvSpPr>
        <xdr:cNvPr id="180" name="フローチャート: 判断 179">
          <a:extLst>
            <a:ext uri="{FF2B5EF4-FFF2-40B4-BE49-F238E27FC236}">
              <a16:creationId xmlns:a16="http://schemas.microsoft.com/office/drawing/2014/main" id="{08E5707C-AA59-496F-A63C-99D195CB61C7}"/>
            </a:ext>
          </a:extLst>
        </xdr:cNvPr>
        <xdr:cNvSpPr/>
      </xdr:nvSpPr>
      <xdr:spPr>
        <a:xfrm>
          <a:off x="1968500" y="10320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6350</xdr:rowOff>
    </xdr:from>
    <xdr:to>
      <xdr:col>6</xdr:col>
      <xdr:colOff>38100</xdr:colOff>
      <xdr:row>60</xdr:row>
      <xdr:rowOff>107950</xdr:rowOff>
    </xdr:to>
    <xdr:sp macro="" textlink="">
      <xdr:nvSpPr>
        <xdr:cNvPr id="181" name="フローチャート: 判断 180">
          <a:extLst>
            <a:ext uri="{FF2B5EF4-FFF2-40B4-BE49-F238E27FC236}">
              <a16:creationId xmlns:a16="http://schemas.microsoft.com/office/drawing/2014/main" id="{A613E3D7-DFD3-4D2F-AAB3-22DB56BC5E29}"/>
            </a:ext>
          </a:extLst>
        </xdr:cNvPr>
        <xdr:cNvSpPr/>
      </xdr:nvSpPr>
      <xdr:spPr>
        <a:xfrm>
          <a:off x="1079500" y="10293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D308AE43-D09F-4260-AE7F-C0FEA5E1C27B}"/>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2D75B057-5376-4A0E-9F0E-458B57553065}"/>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1FFF5536-6659-4DCF-8141-4BAFB7CC017C}"/>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9675E25F-DE95-4015-96E8-86087A2260FA}"/>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1DFDFA6D-DA96-4AC2-9C0C-EEC125B2AA5A}"/>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55880</xdr:rowOff>
    </xdr:from>
    <xdr:to>
      <xdr:col>24</xdr:col>
      <xdr:colOff>114300</xdr:colOff>
      <xdr:row>61</xdr:row>
      <xdr:rowOff>157480</xdr:rowOff>
    </xdr:to>
    <xdr:sp macro="" textlink="">
      <xdr:nvSpPr>
        <xdr:cNvPr id="187" name="楕円 186">
          <a:extLst>
            <a:ext uri="{FF2B5EF4-FFF2-40B4-BE49-F238E27FC236}">
              <a16:creationId xmlns:a16="http://schemas.microsoft.com/office/drawing/2014/main" id="{A0DE470A-8DBB-484E-924F-F2B7831FE4DE}"/>
            </a:ext>
          </a:extLst>
        </xdr:cNvPr>
        <xdr:cNvSpPr/>
      </xdr:nvSpPr>
      <xdr:spPr>
        <a:xfrm>
          <a:off x="4584700" y="10514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61</xdr:row>
      <xdr:rowOff>34307</xdr:rowOff>
    </xdr:from>
    <xdr:ext cx="405111" cy="259045"/>
    <xdr:sp macro="" textlink="">
      <xdr:nvSpPr>
        <xdr:cNvPr id="188" name="【体育館・プール】&#10;有形固定資産減価償却率該当値テキスト">
          <a:extLst>
            <a:ext uri="{FF2B5EF4-FFF2-40B4-BE49-F238E27FC236}">
              <a16:creationId xmlns:a16="http://schemas.microsoft.com/office/drawing/2014/main" id="{07EC72C9-1C99-433D-BBF2-A90051A4F6FE}"/>
            </a:ext>
          </a:extLst>
        </xdr:cNvPr>
        <xdr:cNvSpPr txBox="1"/>
      </xdr:nvSpPr>
      <xdr:spPr>
        <a:xfrm>
          <a:off x="4673600" y="104927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61</xdr:row>
      <xdr:rowOff>15875</xdr:rowOff>
    </xdr:from>
    <xdr:to>
      <xdr:col>20</xdr:col>
      <xdr:colOff>38100</xdr:colOff>
      <xdr:row>61</xdr:row>
      <xdr:rowOff>117475</xdr:rowOff>
    </xdr:to>
    <xdr:sp macro="" textlink="">
      <xdr:nvSpPr>
        <xdr:cNvPr id="189" name="楕円 188">
          <a:extLst>
            <a:ext uri="{FF2B5EF4-FFF2-40B4-BE49-F238E27FC236}">
              <a16:creationId xmlns:a16="http://schemas.microsoft.com/office/drawing/2014/main" id="{603B7C8B-40C2-45F0-9EA5-E7A6425BF6FA}"/>
            </a:ext>
          </a:extLst>
        </xdr:cNvPr>
        <xdr:cNvSpPr/>
      </xdr:nvSpPr>
      <xdr:spPr>
        <a:xfrm>
          <a:off x="3746500" y="104743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61</xdr:row>
      <xdr:rowOff>66675</xdr:rowOff>
    </xdr:from>
    <xdr:to>
      <xdr:col>24</xdr:col>
      <xdr:colOff>63500</xdr:colOff>
      <xdr:row>61</xdr:row>
      <xdr:rowOff>106680</xdr:rowOff>
    </xdr:to>
    <xdr:cxnSp macro="">
      <xdr:nvCxnSpPr>
        <xdr:cNvPr id="190" name="直線コネクタ 189">
          <a:extLst>
            <a:ext uri="{FF2B5EF4-FFF2-40B4-BE49-F238E27FC236}">
              <a16:creationId xmlns:a16="http://schemas.microsoft.com/office/drawing/2014/main" id="{80F3660C-9775-44AD-B214-4EB640B10314}"/>
            </a:ext>
          </a:extLst>
        </xdr:cNvPr>
        <xdr:cNvCxnSpPr/>
      </xdr:nvCxnSpPr>
      <xdr:spPr>
        <a:xfrm>
          <a:off x="3797300" y="10525125"/>
          <a:ext cx="8382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60</xdr:row>
      <xdr:rowOff>105410</xdr:rowOff>
    </xdr:from>
    <xdr:to>
      <xdr:col>15</xdr:col>
      <xdr:colOff>101600</xdr:colOff>
      <xdr:row>61</xdr:row>
      <xdr:rowOff>35560</xdr:rowOff>
    </xdr:to>
    <xdr:sp macro="" textlink="">
      <xdr:nvSpPr>
        <xdr:cNvPr id="191" name="楕円 190">
          <a:extLst>
            <a:ext uri="{FF2B5EF4-FFF2-40B4-BE49-F238E27FC236}">
              <a16:creationId xmlns:a16="http://schemas.microsoft.com/office/drawing/2014/main" id="{BBE6C075-D088-407C-94CF-202D6964DB0A}"/>
            </a:ext>
          </a:extLst>
        </xdr:cNvPr>
        <xdr:cNvSpPr/>
      </xdr:nvSpPr>
      <xdr:spPr>
        <a:xfrm>
          <a:off x="2857500" y="103924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60</xdr:row>
      <xdr:rowOff>156210</xdr:rowOff>
    </xdr:from>
    <xdr:to>
      <xdr:col>19</xdr:col>
      <xdr:colOff>177800</xdr:colOff>
      <xdr:row>61</xdr:row>
      <xdr:rowOff>66675</xdr:rowOff>
    </xdr:to>
    <xdr:cxnSp macro="">
      <xdr:nvCxnSpPr>
        <xdr:cNvPr id="192" name="直線コネクタ 191">
          <a:extLst>
            <a:ext uri="{FF2B5EF4-FFF2-40B4-BE49-F238E27FC236}">
              <a16:creationId xmlns:a16="http://schemas.microsoft.com/office/drawing/2014/main" id="{8044DEEE-CC28-4D05-8CF4-E06D166A24DA}"/>
            </a:ext>
          </a:extLst>
        </xdr:cNvPr>
        <xdr:cNvCxnSpPr/>
      </xdr:nvCxnSpPr>
      <xdr:spPr>
        <a:xfrm>
          <a:off x="2908300" y="10443210"/>
          <a:ext cx="889000" cy="819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60</xdr:row>
      <xdr:rowOff>88265</xdr:rowOff>
    </xdr:from>
    <xdr:to>
      <xdr:col>10</xdr:col>
      <xdr:colOff>165100</xdr:colOff>
      <xdr:row>61</xdr:row>
      <xdr:rowOff>18415</xdr:rowOff>
    </xdr:to>
    <xdr:sp macro="" textlink="">
      <xdr:nvSpPr>
        <xdr:cNvPr id="193" name="楕円 192">
          <a:extLst>
            <a:ext uri="{FF2B5EF4-FFF2-40B4-BE49-F238E27FC236}">
              <a16:creationId xmlns:a16="http://schemas.microsoft.com/office/drawing/2014/main" id="{B199FA1F-2445-4AB6-939D-CD97ADEC8360}"/>
            </a:ext>
          </a:extLst>
        </xdr:cNvPr>
        <xdr:cNvSpPr/>
      </xdr:nvSpPr>
      <xdr:spPr>
        <a:xfrm>
          <a:off x="1968500" y="103752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60</xdr:row>
      <xdr:rowOff>139065</xdr:rowOff>
    </xdr:from>
    <xdr:to>
      <xdr:col>15</xdr:col>
      <xdr:colOff>50800</xdr:colOff>
      <xdr:row>60</xdr:row>
      <xdr:rowOff>156210</xdr:rowOff>
    </xdr:to>
    <xdr:cxnSp macro="">
      <xdr:nvCxnSpPr>
        <xdr:cNvPr id="194" name="直線コネクタ 193">
          <a:extLst>
            <a:ext uri="{FF2B5EF4-FFF2-40B4-BE49-F238E27FC236}">
              <a16:creationId xmlns:a16="http://schemas.microsoft.com/office/drawing/2014/main" id="{78107C14-BFC9-4D91-8A8A-3CF6B9144460}"/>
            </a:ext>
          </a:extLst>
        </xdr:cNvPr>
        <xdr:cNvCxnSpPr/>
      </xdr:nvCxnSpPr>
      <xdr:spPr>
        <a:xfrm>
          <a:off x="2019300" y="10426065"/>
          <a:ext cx="889000" cy="17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60</xdr:row>
      <xdr:rowOff>46355</xdr:rowOff>
    </xdr:from>
    <xdr:to>
      <xdr:col>6</xdr:col>
      <xdr:colOff>38100</xdr:colOff>
      <xdr:row>60</xdr:row>
      <xdr:rowOff>147955</xdr:rowOff>
    </xdr:to>
    <xdr:sp macro="" textlink="">
      <xdr:nvSpPr>
        <xdr:cNvPr id="195" name="楕円 194">
          <a:extLst>
            <a:ext uri="{FF2B5EF4-FFF2-40B4-BE49-F238E27FC236}">
              <a16:creationId xmlns:a16="http://schemas.microsoft.com/office/drawing/2014/main" id="{81A84D21-0399-41B8-BB6F-26BC022B59EE}"/>
            </a:ext>
          </a:extLst>
        </xdr:cNvPr>
        <xdr:cNvSpPr/>
      </xdr:nvSpPr>
      <xdr:spPr>
        <a:xfrm>
          <a:off x="1079500" y="103333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60</xdr:row>
      <xdr:rowOff>97155</xdr:rowOff>
    </xdr:from>
    <xdr:to>
      <xdr:col>10</xdr:col>
      <xdr:colOff>114300</xdr:colOff>
      <xdr:row>60</xdr:row>
      <xdr:rowOff>139065</xdr:rowOff>
    </xdr:to>
    <xdr:cxnSp macro="">
      <xdr:nvCxnSpPr>
        <xdr:cNvPr id="196" name="直線コネクタ 195">
          <a:extLst>
            <a:ext uri="{FF2B5EF4-FFF2-40B4-BE49-F238E27FC236}">
              <a16:creationId xmlns:a16="http://schemas.microsoft.com/office/drawing/2014/main" id="{701396BE-5C5A-4E7A-821D-F98DB80ADA27}"/>
            </a:ext>
          </a:extLst>
        </xdr:cNvPr>
        <xdr:cNvCxnSpPr/>
      </xdr:nvCxnSpPr>
      <xdr:spPr>
        <a:xfrm>
          <a:off x="1130300" y="10384155"/>
          <a:ext cx="8890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13987</xdr:rowOff>
    </xdr:from>
    <xdr:ext cx="405111" cy="259045"/>
    <xdr:sp macro="" textlink="">
      <xdr:nvSpPr>
        <xdr:cNvPr id="197" name="n_1aveValue【体育館・プール】&#10;有形固定資産減価償却率">
          <a:extLst>
            <a:ext uri="{FF2B5EF4-FFF2-40B4-BE49-F238E27FC236}">
              <a16:creationId xmlns:a16="http://schemas.microsoft.com/office/drawing/2014/main" id="{E7301443-6EFD-4E47-9EB9-C16358DD3F9E}"/>
            </a:ext>
          </a:extLst>
        </xdr:cNvPr>
        <xdr:cNvSpPr txBox="1"/>
      </xdr:nvSpPr>
      <xdr:spPr>
        <a:xfrm>
          <a:off x="3582044" y="101295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19702</xdr:rowOff>
    </xdr:from>
    <xdr:ext cx="405111" cy="259045"/>
    <xdr:sp macro="" textlink="">
      <xdr:nvSpPr>
        <xdr:cNvPr id="198" name="n_2aveValue【体育館・プール】&#10;有形固定資産減価償却率">
          <a:extLst>
            <a:ext uri="{FF2B5EF4-FFF2-40B4-BE49-F238E27FC236}">
              <a16:creationId xmlns:a16="http://schemas.microsoft.com/office/drawing/2014/main" id="{2F58927F-15C3-468E-BF3D-9C712801343B}"/>
            </a:ext>
          </a:extLst>
        </xdr:cNvPr>
        <xdr:cNvSpPr txBox="1"/>
      </xdr:nvSpPr>
      <xdr:spPr>
        <a:xfrm>
          <a:off x="2705744" y="101352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151147</xdr:rowOff>
    </xdr:from>
    <xdr:ext cx="405111" cy="259045"/>
    <xdr:sp macro="" textlink="">
      <xdr:nvSpPr>
        <xdr:cNvPr id="199" name="n_3aveValue【体育館・プール】&#10;有形固定資産減価償却率">
          <a:extLst>
            <a:ext uri="{FF2B5EF4-FFF2-40B4-BE49-F238E27FC236}">
              <a16:creationId xmlns:a16="http://schemas.microsoft.com/office/drawing/2014/main" id="{2837C74A-2B29-460F-BFC7-56A701ED62CF}"/>
            </a:ext>
          </a:extLst>
        </xdr:cNvPr>
        <xdr:cNvSpPr txBox="1"/>
      </xdr:nvSpPr>
      <xdr:spPr>
        <a:xfrm>
          <a:off x="1816744" y="100952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124477</xdr:rowOff>
    </xdr:from>
    <xdr:ext cx="405111" cy="259045"/>
    <xdr:sp macro="" textlink="">
      <xdr:nvSpPr>
        <xdr:cNvPr id="200" name="n_4aveValue【体育館・プール】&#10;有形固定資産減価償却率">
          <a:extLst>
            <a:ext uri="{FF2B5EF4-FFF2-40B4-BE49-F238E27FC236}">
              <a16:creationId xmlns:a16="http://schemas.microsoft.com/office/drawing/2014/main" id="{21B67C88-5C76-4BE8-A349-6D138C97398E}"/>
            </a:ext>
          </a:extLst>
        </xdr:cNvPr>
        <xdr:cNvSpPr txBox="1"/>
      </xdr:nvSpPr>
      <xdr:spPr>
        <a:xfrm>
          <a:off x="927744" y="100685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61</xdr:row>
      <xdr:rowOff>108602</xdr:rowOff>
    </xdr:from>
    <xdr:ext cx="405111" cy="259045"/>
    <xdr:sp macro="" textlink="">
      <xdr:nvSpPr>
        <xdr:cNvPr id="201" name="n_1mainValue【体育館・プール】&#10;有形固定資産減価償却率">
          <a:extLst>
            <a:ext uri="{FF2B5EF4-FFF2-40B4-BE49-F238E27FC236}">
              <a16:creationId xmlns:a16="http://schemas.microsoft.com/office/drawing/2014/main" id="{0258AE06-D11D-4E39-B222-75643C77301B}"/>
            </a:ext>
          </a:extLst>
        </xdr:cNvPr>
        <xdr:cNvSpPr txBox="1"/>
      </xdr:nvSpPr>
      <xdr:spPr>
        <a:xfrm>
          <a:off x="3582044" y="105670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26687</xdr:rowOff>
    </xdr:from>
    <xdr:ext cx="405111" cy="259045"/>
    <xdr:sp macro="" textlink="">
      <xdr:nvSpPr>
        <xdr:cNvPr id="202" name="n_2mainValue【体育館・プール】&#10;有形固定資産減価償却率">
          <a:extLst>
            <a:ext uri="{FF2B5EF4-FFF2-40B4-BE49-F238E27FC236}">
              <a16:creationId xmlns:a16="http://schemas.microsoft.com/office/drawing/2014/main" id="{0644A22B-4E46-4F97-AF61-2D4A2DB8F78B}"/>
            </a:ext>
          </a:extLst>
        </xdr:cNvPr>
        <xdr:cNvSpPr txBox="1"/>
      </xdr:nvSpPr>
      <xdr:spPr>
        <a:xfrm>
          <a:off x="2705744" y="104851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9542</xdr:rowOff>
    </xdr:from>
    <xdr:ext cx="405111" cy="259045"/>
    <xdr:sp macro="" textlink="">
      <xdr:nvSpPr>
        <xdr:cNvPr id="203" name="n_3mainValue【体育館・プール】&#10;有形固定資産減価償却率">
          <a:extLst>
            <a:ext uri="{FF2B5EF4-FFF2-40B4-BE49-F238E27FC236}">
              <a16:creationId xmlns:a16="http://schemas.microsoft.com/office/drawing/2014/main" id="{B7856C6E-A2A1-4CB0-89C3-1A05A9122EA8}"/>
            </a:ext>
          </a:extLst>
        </xdr:cNvPr>
        <xdr:cNvSpPr txBox="1"/>
      </xdr:nvSpPr>
      <xdr:spPr>
        <a:xfrm>
          <a:off x="1816744" y="104679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60</xdr:row>
      <xdr:rowOff>139082</xdr:rowOff>
    </xdr:from>
    <xdr:ext cx="405111" cy="259045"/>
    <xdr:sp macro="" textlink="">
      <xdr:nvSpPr>
        <xdr:cNvPr id="204" name="n_4mainValue【体育館・プール】&#10;有形固定資産減価償却率">
          <a:extLst>
            <a:ext uri="{FF2B5EF4-FFF2-40B4-BE49-F238E27FC236}">
              <a16:creationId xmlns:a16="http://schemas.microsoft.com/office/drawing/2014/main" id="{DF1DC7EC-294B-4108-A7EC-51D2E9969720}"/>
            </a:ext>
          </a:extLst>
        </xdr:cNvPr>
        <xdr:cNvSpPr txBox="1"/>
      </xdr:nvSpPr>
      <xdr:spPr>
        <a:xfrm>
          <a:off x="927744" y="104260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5" name="正方形/長方形 204">
          <a:extLst>
            <a:ext uri="{FF2B5EF4-FFF2-40B4-BE49-F238E27FC236}">
              <a16:creationId xmlns:a16="http://schemas.microsoft.com/office/drawing/2014/main" id="{25722014-4436-4B1E-AB93-2F9CDB2659B1}"/>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6" name="正方形/長方形 205">
          <a:extLst>
            <a:ext uri="{FF2B5EF4-FFF2-40B4-BE49-F238E27FC236}">
              <a16:creationId xmlns:a16="http://schemas.microsoft.com/office/drawing/2014/main" id="{D2323C29-C712-4F15-B7D6-CF1F63420C39}"/>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7" name="正方形/長方形 206">
          <a:extLst>
            <a:ext uri="{FF2B5EF4-FFF2-40B4-BE49-F238E27FC236}">
              <a16:creationId xmlns:a16="http://schemas.microsoft.com/office/drawing/2014/main" id="{2B080B8B-8F88-4861-9949-495DC63213E3}"/>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8" name="正方形/長方形 207">
          <a:extLst>
            <a:ext uri="{FF2B5EF4-FFF2-40B4-BE49-F238E27FC236}">
              <a16:creationId xmlns:a16="http://schemas.microsoft.com/office/drawing/2014/main" id="{1B1ACC7E-2CE5-45A9-8811-4A2E92CF0A35}"/>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9" name="正方形/長方形 208">
          <a:extLst>
            <a:ext uri="{FF2B5EF4-FFF2-40B4-BE49-F238E27FC236}">
              <a16:creationId xmlns:a16="http://schemas.microsoft.com/office/drawing/2014/main" id="{1E9A02EA-9D7E-4E56-8AAF-FC444CA7A470}"/>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0" name="正方形/長方形 209">
          <a:extLst>
            <a:ext uri="{FF2B5EF4-FFF2-40B4-BE49-F238E27FC236}">
              <a16:creationId xmlns:a16="http://schemas.microsoft.com/office/drawing/2014/main" id="{65AB6190-D3A8-47CA-ABE6-DEAD47FA9EA8}"/>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1" name="正方形/長方形 210">
          <a:extLst>
            <a:ext uri="{FF2B5EF4-FFF2-40B4-BE49-F238E27FC236}">
              <a16:creationId xmlns:a16="http://schemas.microsoft.com/office/drawing/2014/main" id="{4EC31FAB-341F-4AA1-AF06-916EE9D8844F}"/>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2" name="正方形/長方形 211">
          <a:extLst>
            <a:ext uri="{FF2B5EF4-FFF2-40B4-BE49-F238E27FC236}">
              <a16:creationId xmlns:a16="http://schemas.microsoft.com/office/drawing/2014/main" id="{DFADD2BB-D093-4FD7-8EB9-473A4D8D49F6}"/>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3" name="テキスト ボックス 212">
          <a:extLst>
            <a:ext uri="{FF2B5EF4-FFF2-40B4-BE49-F238E27FC236}">
              <a16:creationId xmlns:a16="http://schemas.microsoft.com/office/drawing/2014/main" id="{8376839B-63BC-43FC-BA79-3E0D0E90B174}"/>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4" name="直線コネクタ 213">
          <a:extLst>
            <a:ext uri="{FF2B5EF4-FFF2-40B4-BE49-F238E27FC236}">
              <a16:creationId xmlns:a16="http://schemas.microsoft.com/office/drawing/2014/main" id="{F70B29D9-6327-45C3-9798-47B7FA40B175}"/>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0</xdr:rowOff>
    </xdr:from>
    <xdr:to>
      <xdr:col>59</xdr:col>
      <xdr:colOff>50800</xdr:colOff>
      <xdr:row>64</xdr:row>
      <xdr:rowOff>0</xdr:rowOff>
    </xdr:to>
    <xdr:cxnSp macro="">
      <xdr:nvCxnSpPr>
        <xdr:cNvPr id="215" name="直線コネクタ 214">
          <a:extLst>
            <a:ext uri="{FF2B5EF4-FFF2-40B4-BE49-F238E27FC236}">
              <a16:creationId xmlns:a16="http://schemas.microsoft.com/office/drawing/2014/main" id="{C3EC5DE1-C414-4C76-ACAC-4CFC801B66A0}"/>
            </a:ext>
          </a:extLst>
        </xdr:cNvPr>
        <xdr:cNvCxnSpPr/>
      </xdr:nvCxnSpPr>
      <xdr:spPr>
        <a:xfrm>
          <a:off x="6604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29227</xdr:rowOff>
    </xdr:from>
    <xdr:ext cx="467179" cy="259045"/>
    <xdr:sp macro="" textlink="">
      <xdr:nvSpPr>
        <xdr:cNvPr id="216" name="テキスト ボックス 215">
          <a:extLst>
            <a:ext uri="{FF2B5EF4-FFF2-40B4-BE49-F238E27FC236}">
              <a16:creationId xmlns:a16="http://schemas.microsoft.com/office/drawing/2014/main" id="{3E2271B0-9D13-46C2-A343-800C5829262A}"/>
            </a:ext>
          </a:extLst>
        </xdr:cNvPr>
        <xdr:cNvSpPr txBox="1"/>
      </xdr:nvSpPr>
      <xdr:spPr>
        <a:xfrm>
          <a:off x="6136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57150</xdr:rowOff>
    </xdr:from>
    <xdr:to>
      <xdr:col>59</xdr:col>
      <xdr:colOff>50800</xdr:colOff>
      <xdr:row>61</xdr:row>
      <xdr:rowOff>57150</xdr:rowOff>
    </xdr:to>
    <xdr:cxnSp macro="">
      <xdr:nvCxnSpPr>
        <xdr:cNvPr id="217" name="直線コネクタ 216">
          <a:extLst>
            <a:ext uri="{FF2B5EF4-FFF2-40B4-BE49-F238E27FC236}">
              <a16:creationId xmlns:a16="http://schemas.microsoft.com/office/drawing/2014/main" id="{2CD99D6C-E078-4CB0-BA65-FE2B8ADB4662}"/>
            </a:ext>
          </a:extLst>
        </xdr:cNvPr>
        <xdr:cNvCxnSpPr/>
      </xdr:nvCxnSpPr>
      <xdr:spPr>
        <a:xfrm>
          <a:off x="6604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60</xdr:row>
      <xdr:rowOff>86377</xdr:rowOff>
    </xdr:from>
    <xdr:ext cx="467179" cy="259045"/>
    <xdr:sp macro="" textlink="">
      <xdr:nvSpPr>
        <xdr:cNvPr id="218" name="テキスト ボックス 217">
          <a:extLst>
            <a:ext uri="{FF2B5EF4-FFF2-40B4-BE49-F238E27FC236}">
              <a16:creationId xmlns:a16="http://schemas.microsoft.com/office/drawing/2014/main" id="{8B5BBA9E-037A-4068-8BC5-679192713A14}"/>
            </a:ext>
          </a:extLst>
        </xdr:cNvPr>
        <xdr:cNvSpPr txBox="1"/>
      </xdr:nvSpPr>
      <xdr:spPr>
        <a:xfrm>
          <a:off x="6136821" y="1037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58</xdr:row>
      <xdr:rowOff>114300</xdr:rowOff>
    </xdr:from>
    <xdr:to>
      <xdr:col>59</xdr:col>
      <xdr:colOff>50800</xdr:colOff>
      <xdr:row>58</xdr:row>
      <xdr:rowOff>114300</xdr:rowOff>
    </xdr:to>
    <xdr:cxnSp macro="">
      <xdr:nvCxnSpPr>
        <xdr:cNvPr id="219" name="直線コネクタ 218">
          <a:extLst>
            <a:ext uri="{FF2B5EF4-FFF2-40B4-BE49-F238E27FC236}">
              <a16:creationId xmlns:a16="http://schemas.microsoft.com/office/drawing/2014/main" id="{4C7DA767-0402-4F11-8C44-E5F17E0C64FD}"/>
            </a:ext>
          </a:extLst>
        </xdr:cNvPr>
        <xdr:cNvCxnSpPr/>
      </xdr:nvCxnSpPr>
      <xdr:spPr>
        <a:xfrm>
          <a:off x="6604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57</xdr:row>
      <xdr:rowOff>143527</xdr:rowOff>
    </xdr:from>
    <xdr:ext cx="467179" cy="259045"/>
    <xdr:sp macro="" textlink="">
      <xdr:nvSpPr>
        <xdr:cNvPr id="220" name="テキスト ボックス 219">
          <a:extLst>
            <a:ext uri="{FF2B5EF4-FFF2-40B4-BE49-F238E27FC236}">
              <a16:creationId xmlns:a16="http://schemas.microsoft.com/office/drawing/2014/main" id="{F27EB92A-0F83-46B3-BEDF-BC165656E8FE}"/>
            </a:ext>
          </a:extLst>
        </xdr:cNvPr>
        <xdr:cNvSpPr txBox="1"/>
      </xdr:nvSpPr>
      <xdr:spPr>
        <a:xfrm>
          <a:off x="6136821" y="991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0</xdr:rowOff>
    </xdr:from>
    <xdr:to>
      <xdr:col>59</xdr:col>
      <xdr:colOff>50800</xdr:colOff>
      <xdr:row>56</xdr:row>
      <xdr:rowOff>0</xdr:rowOff>
    </xdr:to>
    <xdr:cxnSp macro="">
      <xdr:nvCxnSpPr>
        <xdr:cNvPr id="221" name="直線コネクタ 220">
          <a:extLst>
            <a:ext uri="{FF2B5EF4-FFF2-40B4-BE49-F238E27FC236}">
              <a16:creationId xmlns:a16="http://schemas.microsoft.com/office/drawing/2014/main" id="{721978C3-1F95-4A2F-B2D7-951A71C84400}"/>
            </a:ext>
          </a:extLst>
        </xdr:cNvPr>
        <xdr:cNvCxnSpPr/>
      </xdr:nvCxnSpPr>
      <xdr:spPr>
        <a:xfrm>
          <a:off x="6604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55</xdr:row>
      <xdr:rowOff>29227</xdr:rowOff>
    </xdr:from>
    <xdr:ext cx="467179" cy="259045"/>
    <xdr:sp macro="" textlink="">
      <xdr:nvSpPr>
        <xdr:cNvPr id="222" name="テキスト ボックス 221">
          <a:extLst>
            <a:ext uri="{FF2B5EF4-FFF2-40B4-BE49-F238E27FC236}">
              <a16:creationId xmlns:a16="http://schemas.microsoft.com/office/drawing/2014/main" id="{96E6EB7C-C3F3-4B22-8707-F24AF108EEAC}"/>
            </a:ext>
          </a:extLst>
        </xdr:cNvPr>
        <xdr:cNvSpPr txBox="1"/>
      </xdr:nvSpPr>
      <xdr:spPr>
        <a:xfrm>
          <a:off x="6136821" y="945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3" name="直線コネクタ 222">
          <a:extLst>
            <a:ext uri="{FF2B5EF4-FFF2-40B4-BE49-F238E27FC236}">
              <a16:creationId xmlns:a16="http://schemas.microsoft.com/office/drawing/2014/main" id="{76F53D99-899D-4F40-89CC-0E81226432D3}"/>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24" name="テキスト ボックス 223">
          <a:extLst>
            <a:ext uri="{FF2B5EF4-FFF2-40B4-BE49-F238E27FC236}">
              <a16:creationId xmlns:a16="http://schemas.microsoft.com/office/drawing/2014/main" id="{A4D3BD20-8151-4021-B7AE-9C94194945D3}"/>
            </a:ext>
          </a:extLst>
        </xdr:cNvPr>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5" name="【体育館・プール】&#10;一人当たり面積グラフ枠">
          <a:extLst>
            <a:ext uri="{FF2B5EF4-FFF2-40B4-BE49-F238E27FC236}">
              <a16:creationId xmlns:a16="http://schemas.microsoft.com/office/drawing/2014/main" id="{96988EC0-9579-45A5-B89C-7B27FF7C9D69}"/>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132131</xdr:rowOff>
    </xdr:from>
    <xdr:to>
      <xdr:col>54</xdr:col>
      <xdr:colOff>189865</xdr:colOff>
      <xdr:row>63</xdr:row>
      <xdr:rowOff>152247</xdr:rowOff>
    </xdr:to>
    <xdr:cxnSp macro="">
      <xdr:nvCxnSpPr>
        <xdr:cNvPr id="226" name="直線コネクタ 225">
          <a:extLst>
            <a:ext uri="{FF2B5EF4-FFF2-40B4-BE49-F238E27FC236}">
              <a16:creationId xmlns:a16="http://schemas.microsoft.com/office/drawing/2014/main" id="{E9B3BCD6-25DE-4808-8AC4-9012D68E0A8B}"/>
            </a:ext>
          </a:extLst>
        </xdr:cNvPr>
        <xdr:cNvCxnSpPr/>
      </xdr:nvCxnSpPr>
      <xdr:spPr>
        <a:xfrm flipV="1">
          <a:off x="10476865" y="9561881"/>
          <a:ext cx="0" cy="13917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156074</xdr:rowOff>
    </xdr:from>
    <xdr:ext cx="469744" cy="259045"/>
    <xdr:sp macro="" textlink="">
      <xdr:nvSpPr>
        <xdr:cNvPr id="227" name="【体育館・プール】&#10;一人当たり面積最小値テキスト">
          <a:extLst>
            <a:ext uri="{FF2B5EF4-FFF2-40B4-BE49-F238E27FC236}">
              <a16:creationId xmlns:a16="http://schemas.microsoft.com/office/drawing/2014/main" id="{0A6BC611-0E54-4071-BBA6-50F9072D3341}"/>
            </a:ext>
          </a:extLst>
        </xdr:cNvPr>
        <xdr:cNvSpPr txBox="1"/>
      </xdr:nvSpPr>
      <xdr:spPr>
        <a:xfrm>
          <a:off x="10515600" y="109574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152247</xdr:rowOff>
    </xdr:from>
    <xdr:to>
      <xdr:col>55</xdr:col>
      <xdr:colOff>88900</xdr:colOff>
      <xdr:row>63</xdr:row>
      <xdr:rowOff>152247</xdr:rowOff>
    </xdr:to>
    <xdr:cxnSp macro="">
      <xdr:nvCxnSpPr>
        <xdr:cNvPr id="228" name="直線コネクタ 227">
          <a:extLst>
            <a:ext uri="{FF2B5EF4-FFF2-40B4-BE49-F238E27FC236}">
              <a16:creationId xmlns:a16="http://schemas.microsoft.com/office/drawing/2014/main" id="{987F469E-415D-490D-B1A7-2CF0799099AF}"/>
            </a:ext>
          </a:extLst>
        </xdr:cNvPr>
        <xdr:cNvCxnSpPr/>
      </xdr:nvCxnSpPr>
      <xdr:spPr>
        <a:xfrm>
          <a:off x="10388600" y="109535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78808</xdr:rowOff>
    </xdr:from>
    <xdr:ext cx="469744" cy="259045"/>
    <xdr:sp macro="" textlink="">
      <xdr:nvSpPr>
        <xdr:cNvPr id="229" name="【体育館・プール】&#10;一人当たり面積最大値テキスト">
          <a:extLst>
            <a:ext uri="{FF2B5EF4-FFF2-40B4-BE49-F238E27FC236}">
              <a16:creationId xmlns:a16="http://schemas.microsoft.com/office/drawing/2014/main" id="{9027D5F2-2622-4DCE-9051-10446AB8ED37}"/>
            </a:ext>
          </a:extLst>
        </xdr:cNvPr>
        <xdr:cNvSpPr txBox="1"/>
      </xdr:nvSpPr>
      <xdr:spPr>
        <a:xfrm>
          <a:off x="10515600" y="93371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132131</xdr:rowOff>
    </xdr:from>
    <xdr:to>
      <xdr:col>55</xdr:col>
      <xdr:colOff>88900</xdr:colOff>
      <xdr:row>55</xdr:row>
      <xdr:rowOff>132131</xdr:rowOff>
    </xdr:to>
    <xdr:cxnSp macro="">
      <xdr:nvCxnSpPr>
        <xdr:cNvPr id="230" name="直線コネクタ 229">
          <a:extLst>
            <a:ext uri="{FF2B5EF4-FFF2-40B4-BE49-F238E27FC236}">
              <a16:creationId xmlns:a16="http://schemas.microsoft.com/office/drawing/2014/main" id="{223DD6F2-14A4-4120-A3AC-B0BD16327712}"/>
            </a:ext>
          </a:extLst>
        </xdr:cNvPr>
        <xdr:cNvCxnSpPr/>
      </xdr:nvCxnSpPr>
      <xdr:spPr>
        <a:xfrm>
          <a:off x="10388600" y="95618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81704</xdr:rowOff>
    </xdr:from>
    <xdr:ext cx="469744" cy="259045"/>
    <xdr:sp macro="" textlink="">
      <xdr:nvSpPr>
        <xdr:cNvPr id="231" name="【体育館・プール】&#10;一人当たり面積平均値テキスト">
          <a:extLst>
            <a:ext uri="{FF2B5EF4-FFF2-40B4-BE49-F238E27FC236}">
              <a16:creationId xmlns:a16="http://schemas.microsoft.com/office/drawing/2014/main" id="{72E0BE2F-9C66-447A-A6A3-968041692A19}"/>
            </a:ext>
          </a:extLst>
        </xdr:cNvPr>
        <xdr:cNvSpPr txBox="1"/>
      </xdr:nvSpPr>
      <xdr:spPr>
        <a:xfrm>
          <a:off x="10515600" y="1054015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103277</xdr:rowOff>
    </xdr:from>
    <xdr:to>
      <xdr:col>55</xdr:col>
      <xdr:colOff>50800</xdr:colOff>
      <xdr:row>62</xdr:row>
      <xdr:rowOff>33427</xdr:rowOff>
    </xdr:to>
    <xdr:sp macro="" textlink="">
      <xdr:nvSpPr>
        <xdr:cNvPr id="232" name="フローチャート: 判断 231">
          <a:extLst>
            <a:ext uri="{FF2B5EF4-FFF2-40B4-BE49-F238E27FC236}">
              <a16:creationId xmlns:a16="http://schemas.microsoft.com/office/drawing/2014/main" id="{CD815D3D-64FA-4C22-9603-53D175D523DA}"/>
            </a:ext>
          </a:extLst>
        </xdr:cNvPr>
        <xdr:cNvSpPr/>
      </xdr:nvSpPr>
      <xdr:spPr>
        <a:xfrm>
          <a:off x="10426700" y="105617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118821</xdr:rowOff>
    </xdr:from>
    <xdr:to>
      <xdr:col>50</xdr:col>
      <xdr:colOff>165100</xdr:colOff>
      <xdr:row>62</xdr:row>
      <xdr:rowOff>48971</xdr:rowOff>
    </xdr:to>
    <xdr:sp macro="" textlink="">
      <xdr:nvSpPr>
        <xdr:cNvPr id="233" name="フローチャート: 判断 232">
          <a:extLst>
            <a:ext uri="{FF2B5EF4-FFF2-40B4-BE49-F238E27FC236}">
              <a16:creationId xmlns:a16="http://schemas.microsoft.com/office/drawing/2014/main" id="{DEDE2EE1-D3A0-42C5-A09D-25A0B33D3813}"/>
            </a:ext>
          </a:extLst>
        </xdr:cNvPr>
        <xdr:cNvSpPr/>
      </xdr:nvSpPr>
      <xdr:spPr>
        <a:xfrm>
          <a:off x="9588500" y="105772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113335</xdr:rowOff>
    </xdr:from>
    <xdr:to>
      <xdr:col>46</xdr:col>
      <xdr:colOff>38100</xdr:colOff>
      <xdr:row>62</xdr:row>
      <xdr:rowOff>43485</xdr:rowOff>
    </xdr:to>
    <xdr:sp macro="" textlink="">
      <xdr:nvSpPr>
        <xdr:cNvPr id="234" name="フローチャート: 判断 233">
          <a:extLst>
            <a:ext uri="{FF2B5EF4-FFF2-40B4-BE49-F238E27FC236}">
              <a16:creationId xmlns:a16="http://schemas.microsoft.com/office/drawing/2014/main" id="{22E4A5F1-47AE-4A14-953A-98911F3AF218}"/>
            </a:ext>
          </a:extLst>
        </xdr:cNvPr>
        <xdr:cNvSpPr/>
      </xdr:nvSpPr>
      <xdr:spPr>
        <a:xfrm>
          <a:off x="8699500" y="10571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113335</xdr:rowOff>
    </xdr:from>
    <xdr:to>
      <xdr:col>41</xdr:col>
      <xdr:colOff>101600</xdr:colOff>
      <xdr:row>62</xdr:row>
      <xdr:rowOff>43485</xdr:rowOff>
    </xdr:to>
    <xdr:sp macro="" textlink="">
      <xdr:nvSpPr>
        <xdr:cNvPr id="235" name="フローチャート: 判断 234">
          <a:extLst>
            <a:ext uri="{FF2B5EF4-FFF2-40B4-BE49-F238E27FC236}">
              <a16:creationId xmlns:a16="http://schemas.microsoft.com/office/drawing/2014/main" id="{A8401C28-553C-4C83-ADC6-E1C29A8FD9E9}"/>
            </a:ext>
          </a:extLst>
        </xdr:cNvPr>
        <xdr:cNvSpPr/>
      </xdr:nvSpPr>
      <xdr:spPr>
        <a:xfrm>
          <a:off x="7810500" y="10571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99619</xdr:rowOff>
    </xdr:from>
    <xdr:to>
      <xdr:col>36</xdr:col>
      <xdr:colOff>165100</xdr:colOff>
      <xdr:row>62</xdr:row>
      <xdr:rowOff>29769</xdr:rowOff>
    </xdr:to>
    <xdr:sp macro="" textlink="">
      <xdr:nvSpPr>
        <xdr:cNvPr id="236" name="フローチャート: 判断 235">
          <a:extLst>
            <a:ext uri="{FF2B5EF4-FFF2-40B4-BE49-F238E27FC236}">
              <a16:creationId xmlns:a16="http://schemas.microsoft.com/office/drawing/2014/main" id="{BCD051CD-3327-4FA2-893A-4CC82240C7B3}"/>
            </a:ext>
          </a:extLst>
        </xdr:cNvPr>
        <xdr:cNvSpPr/>
      </xdr:nvSpPr>
      <xdr:spPr>
        <a:xfrm>
          <a:off x="6921500" y="105580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7" name="テキスト ボックス 236">
          <a:extLst>
            <a:ext uri="{FF2B5EF4-FFF2-40B4-BE49-F238E27FC236}">
              <a16:creationId xmlns:a16="http://schemas.microsoft.com/office/drawing/2014/main" id="{7BBF27A5-732F-46DE-94A0-EA4720A272B7}"/>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38" name="テキスト ボックス 237">
          <a:extLst>
            <a:ext uri="{FF2B5EF4-FFF2-40B4-BE49-F238E27FC236}">
              <a16:creationId xmlns:a16="http://schemas.microsoft.com/office/drawing/2014/main" id="{73F6A2E6-F4EC-4B24-8D4E-18BD1942A9ED}"/>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39" name="テキスト ボックス 238">
          <a:extLst>
            <a:ext uri="{FF2B5EF4-FFF2-40B4-BE49-F238E27FC236}">
              <a16:creationId xmlns:a16="http://schemas.microsoft.com/office/drawing/2014/main" id="{0ED0B7DC-A21C-44AF-A0D5-B46CE603B81A}"/>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B54F148B-0ABF-4ABB-8181-F77D7A27EE06}"/>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42CCDE62-FCF8-4FBD-83A7-8F13032EEA16}"/>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76759</xdr:rowOff>
    </xdr:from>
    <xdr:to>
      <xdr:col>55</xdr:col>
      <xdr:colOff>50800</xdr:colOff>
      <xdr:row>58</xdr:row>
      <xdr:rowOff>6909</xdr:rowOff>
    </xdr:to>
    <xdr:sp macro="" textlink="">
      <xdr:nvSpPr>
        <xdr:cNvPr id="242" name="楕円 241">
          <a:extLst>
            <a:ext uri="{FF2B5EF4-FFF2-40B4-BE49-F238E27FC236}">
              <a16:creationId xmlns:a16="http://schemas.microsoft.com/office/drawing/2014/main" id="{544227CE-70F9-48E8-A447-F28D8575BBE1}"/>
            </a:ext>
          </a:extLst>
        </xdr:cNvPr>
        <xdr:cNvSpPr/>
      </xdr:nvSpPr>
      <xdr:spPr>
        <a:xfrm>
          <a:off x="10426700" y="98494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56</xdr:row>
      <xdr:rowOff>99636</xdr:rowOff>
    </xdr:from>
    <xdr:ext cx="469744" cy="259045"/>
    <xdr:sp macro="" textlink="">
      <xdr:nvSpPr>
        <xdr:cNvPr id="243" name="【体育館・プール】&#10;一人当たり面積該当値テキスト">
          <a:extLst>
            <a:ext uri="{FF2B5EF4-FFF2-40B4-BE49-F238E27FC236}">
              <a16:creationId xmlns:a16="http://schemas.microsoft.com/office/drawing/2014/main" id="{6EE378DD-1553-4F53-8418-5F2B76AEC4F4}"/>
            </a:ext>
          </a:extLst>
        </xdr:cNvPr>
        <xdr:cNvSpPr txBox="1"/>
      </xdr:nvSpPr>
      <xdr:spPr>
        <a:xfrm>
          <a:off x="10515600" y="97008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100076</xdr:rowOff>
    </xdr:from>
    <xdr:to>
      <xdr:col>50</xdr:col>
      <xdr:colOff>165100</xdr:colOff>
      <xdr:row>59</xdr:row>
      <xdr:rowOff>30226</xdr:rowOff>
    </xdr:to>
    <xdr:sp macro="" textlink="">
      <xdr:nvSpPr>
        <xdr:cNvPr id="244" name="楕円 243">
          <a:extLst>
            <a:ext uri="{FF2B5EF4-FFF2-40B4-BE49-F238E27FC236}">
              <a16:creationId xmlns:a16="http://schemas.microsoft.com/office/drawing/2014/main" id="{C74F8DFE-AC65-4278-93C0-90CEC1FDF1F9}"/>
            </a:ext>
          </a:extLst>
        </xdr:cNvPr>
        <xdr:cNvSpPr/>
      </xdr:nvSpPr>
      <xdr:spPr>
        <a:xfrm>
          <a:off x="9588500" y="100441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57</xdr:row>
      <xdr:rowOff>127559</xdr:rowOff>
    </xdr:from>
    <xdr:to>
      <xdr:col>55</xdr:col>
      <xdr:colOff>0</xdr:colOff>
      <xdr:row>58</xdr:row>
      <xdr:rowOff>150876</xdr:rowOff>
    </xdr:to>
    <xdr:cxnSp macro="">
      <xdr:nvCxnSpPr>
        <xdr:cNvPr id="245" name="直線コネクタ 244">
          <a:extLst>
            <a:ext uri="{FF2B5EF4-FFF2-40B4-BE49-F238E27FC236}">
              <a16:creationId xmlns:a16="http://schemas.microsoft.com/office/drawing/2014/main" id="{4BF8DE2E-9ADE-45E5-9609-B1A3FB62A4B9}"/>
            </a:ext>
          </a:extLst>
        </xdr:cNvPr>
        <xdr:cNvCxnSpPr/>
      </xdr:nvCxnSpPr>
      <xdr:spPr>
        <a:xfrm flipV="1">
          <a:off x="9639300" y="9900209"/>
          <a:ext cx="838200" cy="1947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59</xdr:row>
      <xdr:rowOff>60299</xdr:rowOff>
    </xdr:from>
    <xdr:to>
      <xdr:col>46</xdr:col>
      <xdr:colOff>38100</xdr:colOff>
      <xdr:row>59</xdr:row>
      <xdr:rowOff>161899</xdr:rowOff>
    </xdr:to>
    <xdr:sp macro="" textlink="">
      <xdr:nvSpPr>
        <xdr:cNvPr id="246" name="楕円 245">
          <a:extLst>
            <a:ext uri="{FF2B5EF4-FFF2-40B4-BE49-F238E27FC236}">
              <a16:creationId xmlns:a16="http://schemas.microsoft.com/office/drawing/2014/main" id="{BC0C32C8-F763-4D46-AE8F-197FEAA10049}"/>
            </a:ext>
          </a:extLst>
        </xdr:cNvPr>
        <xdr:cNvSpPr/>
      </xdr:nvSpPr>
      <xdr:spPr>
        <a:xfrm>
          <a:off x="8699500" y="101758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150876</xdr:rowOff>
    </xdr:from>
    <xdr:to>
      <xdr:col>50</xdr:col>
      <xdr:colOff>114300</xdr:colOff>
      <xdr:row>59</xdr:row>
      <xdr:rowOff>111099</xdr:rowOff>
    </xdr:to>
    <xdr:cxnSp macro="">
      <xdr:nvCxnSpPr>
        <xdr:cNvPr id="247" name="直線コネクタ 246">
          <a:extLst>
            <a:ext uri="{FF2B5EF4-FFF2-40B4-BE49-F238E27FC236}">
              <a16:creationId xmlns:a16="http://schemas.microsoft.com/office/drawing/2014/main" id="{5EA060A4-F7E1-44FE-BAE6-3499C1ED2470}"/>
            </a:ext>
          </a:extLst>
        </xdr:cNvPr>
        <xdr:cNvCxnSpPr/>
      </xdr:nvCxnSpPr>
      <xdr:spPr>
        <a:xfrm flipV="1">
          <a:off x="8750300" y="10094976"/>
          <a:ext cx="889000" cy="1316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59</xdr:row>
      <xdr:rowOff>104191</xdr:rowOff>
    </xdr:from>
    <xdr:to>
      <xdr:col>41</xdr:col>
      <xdr:colOff>101600</xdr:colOff>
      <xdr:row>60</xdr:row>
      <xdr:rowOff>34341</xdr:rowOff>
    </xdr:to>
    <xdr:sp macro="" textlink="">
      <xdr:nvSpPr>
        <xdr:cNvPr id="248" name="楕円 247">
          <a:extLst>
            <a:ext uri="{FF2B5EF4-FFF2-40B4-BE49-F238E27FC236}">
              <a16:creationId xmlns:a16="http://schemas.microsoft.com/office/drawing/2014/main" id="{0DD565DC-4F64-4D90-8657-E802F77006AF}"/>
            </a:ext>
          </a:extLst>
        </xdr:cNvPr>
        <xdr:cNvSpPr/>
      </xdr:nvSpPr>
      <xdr:spPr>
        <a:xfrm>
          <a:off x="7810500" y="102197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59</xdr:row>
      <xdr:rowOff>111099</xdr:rowOff>
    </xdr:from>
    <xdr:to>
      <xdr:col>45</xdr:col>
      <xdr:colOff>177800</xdr:colOff>
      <xdr:row>59</xdr:row>
      <xdr:rowOff>154991</xdr:rowOff>
    </xdr:to>
    <xdr:cxnSp macro="">
      <xdr:nvCxnSpPr>
        <xdr:cNvPr id="249" name="直線コネクタ 248">
          <a:extLst>
            <a:ext uri="{FF2B5EF4-FFF2-40B4-BE49-F238E27FC236}">
              <a16:creationId xmlns:a16="http://schemas.microsoft.com/office/drawing/2014/main" id="{2CA8B52A-7430-44C6-A32B-15F18E8422D5}"/>
            </a:ext>
          </a:extLst>
        </xdr:cNvPr>
        <xdr:cNvCxnSpPr/>
      </xdr:nvCxnSpPr>
      <xdr:spPr>
        <a:xfrm flipV="1">
          <a:off x="7861300" y="10226649"/>
          <a:ext cx="889000" cy="438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59</xdr:row>
      <xdr:rowOff>122479</xdr:rowOff>
    </xdr:from>
    <xdr:to>
      <xdr:col>36</xdr:col>
      <xdr:colOff>165100</xdr:colOff>
      <xdr:row>60</xdr:row>
      <xdr:rowOff>52629</xdr:rowOff>
    </xdr:to>
    <xdr:sp macro="" textlink="">
      <xdr:nvSpPr>
        <xdr:cNvPr id="250" name="楕円 249">
          <a:extLst>
            <a:ext uri="{FF2B5EF4-FFF2-40B4-BE49-F238E27FC236}">
              <a16:creationId xmlns:a16="http://schemas.microsoft.com/office/drawing/2014/main" id="{43DDA5D1-6F1A-4260-93D0-1CAAC0CFD345}"/>
            </a:ext>
          </a:extLst>
        </xdr:cNvPr>
        <xdr:cNvSpPr/>
      </xdr:nvSpPr>
      <xdr:spPr>
        <a:xfrm>
          <a:off x="6921500" y="102380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59</xdr:row>
      <xdr:rowOff>154991</xdr:rowOff>
    </xdr:from>
    <xdr:to>
      <xdr:col>41</xdr:col>
      <xdr:colOff>50800</xdr:colOff>
      <xdr:row>60</xdr:row>
      <xdr:rowOff>1829</xdr:rowOff>
    </xdr:to>
    <xdr:cxnSp macro="">
      <xdr:nvCxnSpPr>
        <xdr:cNvPr id="251" name="直線コネクタ 250">
          <a:extLst>
            <a:ext uri="{FF2B5EF4-FFF2-40B4-BE49-F238E27FC236}">
              <a16:creationId xmlns:a16="http://schemas.microsoft.com/office/drawing/2014/main" id="{9F6EABBB-33B4-4A69-ADEB-641A8BDEC52E}"/>
            </a:ext>
          </a:extLst>
        </xdr:cNvPr>
        <xdr:cNvCxnSpPr/>
      </xdr:nvCxnSpPr>
      <xdr:spPr>
        <a:xfrm flipV="1">
          <a:off x="6972300" y="10270541"/>
          <a:ext cx="8890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62</xdr:row>
      <xdr:rowOff>40098</xdr:rowOff>
    </xdr:from>
    <xdr:ext cx="469744" cy="259045"/>
    <xdr:sp macro="" textlink="">
      <xdr:nvSpPr>
        <xdr:cNvPr id="252" name="n_1aveValue【体育館・プール】&#10;一人当たり面積">
          <a:extLst>
            <a:ext uri="{FF2B5EF4-FFF2-40B4-BE49-F238E27FC236}">
              <a16:creationId xmlns:a16="http://schemas.microsoft.com/office/drawing/2014/main" id="{C16F72C8-452F-4032-9554-E1C952098B30}"/>
            </a:ext>
          </a:extLst>
        </xdr:cNvPr>
        <xdr:cNvSpPr txBox="1"/>
      </xdr:nvSpPr>
      <xdr:spPr>
        <a:xfrm>
          <a:off x="9391727" y="106699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62</xdr:row>
      <xdr:rowOff>34612</xdr:rowOff>
    </xdr:from>
    <xdr:ext cx="469744" cy="259045"/>
    <xdr:sp macro="" textlink="">
      <xdr:nvSpPr>
        <xdr:cNvPr id="253" name="n_2aveValue【体育館・プール】&#10;一人当たり面積">
          <a:extLst>
            <a:ext uri="{FF2B5EF4-FFF2-40B4-BE49-F238E27FC236}">
              <a16:creationId xmlns:a16="http://schemas.microsoft.com/office/drawing/2014/main" id="{D1DEC7C2-66E0-4A0D-84ED-595A36324EA2}"/>
            </a:ext>
          </a:extLst>
        </xdr:cNvPr>
        <xdr:cNvSpPr txBox="1"/>
      </xdr:nvSpPr>
      <xdr:spPr>
        <a:xfrm>
          <a:off x="8515427" y="106645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62</xdr:row>
      <xdr:rowOff>34612</xdr:rowOff>
    </xdr:from>
    <xdr:ext cx="469744" cy="259045"/>
    <xdr:sp macro="" textlink="">
      <xdr:nvSpPr>
        <xdr:cNvPr id="254" name="n_3aveValue【体育館・プール】&#10;一人当たり面積">
          <a:extLst>
            <a:ext uri="{FF2B5EF4-FFF2-40B4-BE49-F238E27FC236}">
              <a16:creationId xmlns:a16="http://schemas.microsoft.com/office/drawing/2014/main" id="{70F4C280-5B08-44B8-BD53-DCEB08BF111D}"/>
            </a:ext>
          </a:extLst>
        </xdr:cNvPr>
        <xdr:cNvSpPr txBox="1"/>
      </xdr:nvSpPr>
      <xdr:spPr>
        <a:xfrm>
          <a:off x="7626427" y="106645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62</xdr:row>
      <xdr:rowOff>20896</xdr:rowOff>
    </xdr:from>
    <xdr:ext cx="469744" cy="259045"/>
    <xdr:sp macro="" textlink="">
      <xdr:nvSpPr>
        <xdr:cNvPr id="255" name="n_4aveValue【体育館・プール】&#10;一人当たり面積">
          <a:extLst>
            <a:ext uri="{FF2B5EF4-FFF2-40B4-BE49-F238E27FC236}">
              <a16:creationId xmlns:a16="http://schemas.microsoft.com/office/drawing/2014/main" id="{84807062-39B0-4CFD-81AC-942293B1AA4C}"/>
            </a:ext>
          </a:extLst>
        </xdr:cNvPr>
        <xdr:cNvSpPr txBox="1"/>
      </xdr:nvSpPr>
      <xdr:spPr>
        <a:xfrm>
          <a:off x="6737427" y="106507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57</xdr:row>
      <xdr:rowOff>46753</xdr:rowOff>
    </xdr:from>
    <xdr:ext cx="469744" cy="259045"/>
    <xdr:sp macro="" textlink="">
      <xdr:nvSpPr>
        <xdr:cNvPr id="256" name="n_1mainValue【体育館・プール】&#10;一人当たり面積">
          <a:extLst>
            <a:ext uri="{FF2B5EF4-FFF2-40B4-BE49-F238E27FC236}">
              <a16:creationId xmlns:a16="http://schemas.microsoft.com/office/drawing/2014/main" id="{C25197E2-3A87-424F-971D-C96F4325A339}"/>
            </a:ext>
          </a:extLst>
        </xdr:cNvPr>
        <xdr:cNvSpPr txBox="1"/>
      </xdr:nvSpPr>
      <xdr:spPr>
        <a:xfrm>
          <a:off x="9391727" y="98194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58</xdr:row>
      <xdr:rowOff>6976</xdr:rowOff>
    </xdr:from>
    <xdr:ext cx="469744" cy="259045"/>
    <xdr:sp macro="" textlink="">
      <xdr:nvSpPr>
        <xdr:cNvPr id="257" name="n_2mainValue【体育館・プール】&#10;一人当たり面積">
          <a:extLst>
            <a:ext uri="{FF2B5EF4-FFF2-40B4-BE49-F238E27FC236}">
              <a16:creationId xmlns:a16="http://schemas.microsoft.com/office/drawing/2014/main" id="{4C65250F-A4C6-4889-BE18-34501CA728A8}"/>
            </a:ext>
          </a:extLst>
        </xdr:cNvPr>
        <xdr:cNvSpPr txBox="1"/>
      </xdr:nvSpPr>
      <xdr:spPr>
        <a:xfrm>
          <a:off x="8515427" y="99510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58</xdr:row>
      <xdr:rowOff>50868</xdr:rowOff>
    </xdr:from>
    <xdr:ext cx="469744" cy="259045"/>
    <xdr:sp macro="" textlink="">
      <xdr:nvSpPr>
        <xdr:cNvPr id="258" name="n_3mainValue【体育館・プール】&#10;一人当たり面積">
          <a:extLst>
            <a:ext uri="{FF2B5EF4-FFF2-40B4-BE49-F238E27FC236}">
              <a16:creationId xmlns:a16="http://schemas.microsoft.com/office/drawing/2014/main" id="{D2BE417F-684D-414F-B0C0-57AC1328E762}"/>
            </a:ext>
          </a:extLst>
        </xdr:cNvPr>
        <xdr:cNvSpPr txBox="1"/>
      </xdr:nvSpPr>
      <xdr:spPr>
        <a:xfrm>
          <a:off x="7626427" y="99949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58</xdr:row>
      <xdr:rowOff>69156</xdr:rowOff>
    </xdr:from>
    <xdr:ext cx="469744" cy="259045"/>
    <xdr:sp macro="" textlink="">
      <xdr:nvSpPr>
        <xdr:cNvPr id="259" name="n_4mainValue【体育館・プール】&#10;一人当たり面積">
          <a:extLst>
            <a:ext uri="{FF2B5EF4-FFF2-40B4-BE49-F238E27FC236}">
              <a16:creationId xmlns:a16="http://schemas.microsoft.com/office/drawing/2014/main" id="{71349B16-0E2C-4A49-A74C-8E98C4CDA27B}"/>
            </a:ext>
          </a:extLst>
        </xdr:cNvPr>
        <xdr:cNvSpPr txBox="1"/>
      </xdr:nvSpPr>
      <xdr:spPr>
        <a:xfrm>
          <a:off x="6737427" y="10013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0" name="正方形/長方形 259">
          <a:extLst>
            <a:ext uri="{FF2B5EF4-FFF2-40B4-BE49-F238E27FC236}">
              <a16:creationId xmlns:a16="http://schemas.microsoft.com/office/drawing/2014/main" id="{95EC14FC-6062-4545-8EBC-157D398E8E3B}"/>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1" name="正方形/長方形 260">
          <a:extLst>
            <a:ext uri="{FF2B5EF4-FFF2-40B4-BE49-F238E27FC236}">
              <a16:creationId xmlns:a16="http://schemas.microsoft.com/office/drawing/2014/main" id="{9FFB7995-CC86-4AD5-827B-760F7C86A99E}"/>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2" name="正方形/長方形 261">
          <a:extLst>
            <a:ext uri="{FF2B5EF4-FFF2-40B4-BE49-F238E27FC236}">
              <a16:creationId xmlns:a16="http://schemas.microsoft.com/office/drawing/2014/main" id="{D12A808B-D186-4D14-92DB-B842E902F31E}"/>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3" name="正方形/長方形 262">
          <a:extLst>
            <a:ext uri="{FF2B5EF4-FFF2-40B4-BE49-F238E27FC236}">
              <a16:creationId xmlns:a16="http://schemas.microsoft.com/office/drawing/2014/main" id="{9B90905F-A2F0-4B95-8A95-67B563B7C022}"/>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4" name="正方形/長方形 263">
          <a:extLst>
            <a:ext uri="{FF2B5EF4-FFF2-40B4-BE49-F238E27FC236}">
              <a16:creationId xmlns:a16="http://schemas.microsoft.com/office/drawing/2014/main" id="{859251E7-5E0B-4F70-A84A-B772B7D37228}"/>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5" name="正方形/長方形 264">
          <a:extLst>
            <a:ext uri="{FF2B5EF4-FFF2-40B4-BE49-F238E27FC236}">
              <a16:creationId xmlns:a16="http://schemas.microsoft.com/office/drawing/2014/main" id="{BBB69472-A41D-458D-95BE-7DC81CA5B796}"/>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6" name="正方形/長方形 265">
          <a:extLst>
            <a:ext uri="{FF2B5EF4-FFF2-40B4-BE49-F238E27FC236}">
              <a16:creationId xmlns:a16="http://schemas.microsoft.com/office/drawing/2014/main" id="{AEE9CC7F-A059-48E3-9376-8BFC9B5DBBE4}"/>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7" name="正方形/長方形 266">
          <a:extLst>
            <a:ext uri="{FF2B5EF4-FFF2-40B4-BE49-F238E27FC236}">
              <a16:creationId xmlns:a16="http://schemas.microsoft.com/office/drawing/2014/main" id="{BF19E8D3-6413-424E-BF08-87C535C02F1D}"/>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68" name="テキスト ボックス 267">
          <a:extLst>
            <a:ext uri="{FF2B5EF4-FFF2-40B4-BE49-F238E27FC236}">
              <a16:creationId xmlns:a16="http://schemas.microsoft.com/office/drawing/2014/main" id="{8A3A9128-53AC-4E5E-8EFE-7E6AB1F66A73}"/>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69" name="直線コネクタ 268">
          <a:extLst>
            <a:ext uri="{FF2B5EF4-FFF2-40B4-BE49-F238E27FC236}">
              <a16:creationId xmlns:a16="http://schemas.microsoft.com/office/drawing/2014/main" id="{43885CAF-F9F6-4370-96F5-AA4DD8B8CD13}"/>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0" name="テキスト ボックス 269">
          <a:extLst>
            <a:ext uri="{FF2B5EF4-FFF2-40B4-BE49-F238E27FC236}">
              <a16:creationId xmlns:a16="http://schemas.microsoft.com/office/drawing/2014/main" id="{E43802E2-016C-4168-97D1-E3673EA0CED7}"/>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1" name="直線コネクタ 270">
          <a:extLst>
            <a:ext uri="{FF2B5EF4-FFF2-40B4-BE49-F238E27FC236}">
              <a16:creationId xmlns:a16="http://schemas.microsoft.com/office/drawing/2014/main" id="{5E552DF9-9C8D-4493-B3E5-B7ACFC2A280B}"/>
            </a:ext>
          </a:extLst>
        </xdr:cNvPr>
        <xdr:cNvCxnSpPr/>
      </xdr:nvCxnSpPr>
      <xdr:spPr>
        <a:xfrm>
          <a:off x="762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2" name="テキスト ボックス 271">
          <a:extLst>
            <a:ext uri="{FF2B5EF4-FFF2-40B4-BE49-F238E27FC236}">
              <a16:creationId xmlns:a16="http://schemas.microsoft.com/office/drawing/2014/main" id="{D4C730FE-AEA6-4833-A6D3-58E711180F20}"/>
            </a:ext>
          </a:extLst>
        </xdr:cNvPr>
        <xdr:cNvSpPr txBox="1"/>
      </xdr:nvSpPr>
      <xdr:spPr>
        <a:xfrm>
          <a:off x="294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3" name="直線コネクタ 272">
          <a:extLst>
            <a:ext uri="{FF2B5EF4-FFF2-40B4-BE49-F238E27FC236}">
              <a16:creationId xmlns:a16="http://schemas.microsoft.com/office/drawing/2014/main" id="{5FFC970F-C906-4348-89E3-12F8BCF3DA78}"/>
            </a:ext>
          </a:extLst>
        </xdr:cNvPr>
        <xdr:cNvCxnSpPr/>
      </xdr:nvCxnSpPr>
      <xdr:spPr>
        <a:xfrm>
          <a:off x="762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74" name="テキスト ボックス 273">
          <a:extLst>
            <a:ext uri="{FF2B5EF4-FFF2-40B4-BE49-F238E27FC236}">
              <a16:creationId xmlns:a16="http://schemas.microsoft.com/office/drawing/2014/main" id="{BF108164-A203-4050-B743-E96E7E3FC643}"/>
            </a:ext>
          </a:extLst>
        </xdr:cNvPr>
        <xdr:cNvSpPr txBox="1"/>
      </xdr:nvSpPr>
      <xdr:spPr>
        <a:xfrm>
          <a:off x="358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75" name="直線コネクタ 274">
          <a:extLst>
            <a:ext uri="{FF2B5EF4-FFF2-40B4-BE49-F238E27FC236}">
              <a16:creationId xmlns:a16="http://schemas.microsoft.com/office/drawing/2014/main" id="{B23F593D-E88D-428B-9629-BD1547BA6206}"/>
            </a:ext>
          </a:extLst>
        </xdr:cNvPr>
        <xdr:cNvCxnSpPr/>
      </xdr:nvCxnSpPr>
      <xdr:spPr>
        <a:xfrm>
          <a:off x="762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76" name="テキスト ボックス 275">
          <a:extLst>
            <a:ext uri="{FF2B5EF4-FFF2-40B4-BE49-F238E27FC236}">
              <a16:creationId xmlns:a16="http://schemas.microsoft.com/office/drawing/2014/main" id="{EB919D47-FB2A-4AE4-B185-D2D020A162F0}"/>
            </a:ext>
          </a:extLst>
        </xdr:cNvPr>
        <xdr:cNvSpPr txBox="1"/>
      </xdr:nvSpPr>
      <xdr:spPr>
        <a:xfrm>
          <a:off x="358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77" name="直線コネクタ 276">
          <a:extLst>
            <a:ext uri="{FF2B5EF4-FFF2-40B4-BE49-F238E27FC236}">
              <a16:creationId xmlns:a16="http://schemas.microsoft.com/office/drawing/2014/main" id="{32C3D872-6E66-448E-8832-96628CC3F51A}"/>
            </a:ext>
          </a:extLst>
        </xdr:cNvPr>
        <xdr:cNvCxnSpPr/>
      </xdr:nvCxnSpPr>
      <xdr:spPr>
        <a:xfrm>
          <a:off x="762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78" name="テキスト ボックス 277">
          <a:extLst>
            <a:ext uri="{FF2B5EF4-FFF2-40B4-BE49-F238E27FC236}">
              <a16:creationId xmlns:a16="http://schemas.microsoft.com/office/drawing/2014/main" id="{3D63E997-4E0F-49FC-8D3A-BA600FB2635A}"/>
            </a:ext>
          </a:extLst>
        </xdr:cNvPr>
        <xdr:cNvSpPr txBox="1"/>
      </xdr:nvSpPr>
      <xdr:spPr>
        <a:xfrm>
          <a:off x="358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79" name="直線コネクタ 278">
          <a:extLst>
            <a:ext uri="{FF2B5EF4-FFF2-40B4-BE49-F238E27FC236}">
              <a16:creationId xmlns:a16="http://schemas.microsoft.com/office/drawing/2014/main" id="{9D8D9F53-37CF-477D-9960-7FD7D3D7D1FE}"/>
            </a:ext>
          </a:extLst>
        </xdr:cNvPr>
        <xdr:cNvCxnSpPr/>
      </xdr:nvCxnSpPr>
      <xdr:spPr>
        <a:xfrm>
          <a:off x="762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76</xdr:row>
      <xdr:rowOff>162577</xdr:rowOff>
    </xdr:from>
    <xdr:ext cx="338939" cy="259045"/>
    <xdr:sp macro="" textlink="">
      <xdr:nvSpPr>
        <xdr:cNvPr id="280" name="テキスト ボックス 279">
          <a:extLst>
            <a:ext uri="{FF2B5EF4-FFF2-40B4-BE49-F238E27FC236}">
              <a16:creationId xmlns:a16="http://schemas.microsoft.com/office/drawing/2014/main" id="{54B26DC9-22B2-4C92-B2CD-5639DF361EFF}"/>
            </a:ext>
          </a:extLst>
        </xdr:cNvPr>
        <xdr:cNvSpPr txBox="1"/>
      </xdr:nvSpPr>
      <xdr:spPr>
        <a:xfrm>
          <a:off x="423061" y="13192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1" name="直線コネクタ 280">
          <a:extLst>
            <a:ext uri="{FF2B5EF4-FFF2-40B4-BE49-F238E27FC236}">
              <a16:creationId xmlns:a16="http://schemas.microsoft.com/office/drawing/2014/main" id="{A61F0D98-9969-4E59-B860-F47545F097F6}"/>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75</xdr:row>
      <xdr:rowOff>95250</xdr:rowOff>
    </xdr:from>
    <xdr:to>
      <xdr:col>28</xdr:col>
      <xdr:colOff>152400</xdr:colOff>
      <xdr:row>88</xdr:row>
      <xdr:rowOff>152400</xdr:rowOff>
    </xdr:to>
    <xdr:sp macro="" textlink="">
      <xdr:nvSpPr>
        <xdr:cNvPr id="282" name="【福祉施設】&#10;有形固定資産減価償却率グラフ枠">
          <a:extLst>
            <a:ext uri="{FF2B5EF4-FFF2-40B4-BE49-F238E27FC236}">
              <a16:creationId xmlns:a16="http://schemas.microsoft.com/office/drawing/2014/main" id="{E6A4056E-7E56-4DA7-AD55-EF76E7B20191}"/>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85089</xdr:rowOff>
    </xdr:from>
    <xdr:to>
      <xdr:col>24</xdr:col>
      <xdr:colOff>62865</xdr:colOff>
      <xdr:row>85</xdr:row>
      <xdr:rowOff>31750</xdr:rowOff>
    </xdr:to>
    <xdr:cxnSp macro="">
      <xdr:nvCxnSpPr>
        <xdr:cNvPr id="283" name="直線コネクタ 282">
          <a:extLst>
            <a:ext uri="{FF2B5EF4-FFF2-40B4-BE49-F238E27FC236}">
              <a16:creationId xmlns:a16="http://schemas.microsoft.com/office/drawing/2014/main" id="{D197FD16-1E98-4437-8805-8BF90B57C4AB}"/>
            </a:ext>
          </a:extLst>
        </xdr:cNvPr>
        <xdr:cNvCxnSpPr/>
      </xdr:nvCxnSpPr>
      <xdr:spPr>
        <a:xfrm flipV="1">
          <a:off x="4634865" y="13458189"/>
          <a:ext cx="0" cy="11468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85</xdr:row>
      <xdr:rowOff>35577</xdr:rowOff>
    </xdr:from>
    <xdr:ext cx="469744" cy="259045"/>
    <xdr:sp macro="" textlink="">
      <xdr:nvSpPr>
        <xdr:cNvPr id="284" name="【福祉施設】&#10;有形固定資産減価償却率最小値テキスト">
          <a:extLst>
            <a:ext uri="{FF2B5EF4-FFF2-40B4-BE49-F238E27FC236}">
              <a16:creationId xmlns:a16="http://schemas.microsoft.com/office/drawing/2014/main" id="{0A32238C-A35C-4930-A279-F44487BE7452}"/>
            </a:ext>
          </a:extLst>
        </xdr:cNvPr>
        <xdr:cNvSpPr txBox="1"/>
      </xdr:nvSpPr>
      <xdr:spPr>
        <a:xfrm>
          <a:off x="4673600" y="14608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85</xdr:row>
      <xdr:rowOff>31750</xdr:rowOff>
    </xdr:from>
    <xdr:to>
      <xdr:col>24</xdr:col>
      <xdr:colOff>152400</xdr:colOff>
      <xdr:row>85</xdr:row>
      <xdr:rowOff>31750</xdr:rowOff>
    </xdr:to>
    <xdr:cxnSp macro="">
      <xdr:nvCxnSpPr>
        <xdr:cNvPr id="285" name="直線コネクタ 284">
          <a:extLst>
            <a:ext uri="{FF2B5EF4-FFF2-40B4-BE49-F238E27FC236}">
              <a16:creationId xmlns:a16="http://schemas.microsoft.com/office/drawing/2014/main" id="{8AE98344-75D2-435C-BDA3-B0F9D75A6C8C}"/>
            </a:ext>
          </a:extLst>
        </xdr:cNvPr>
        <xdr:cNvCxnSpPr/>
      </xdr:nvCxnSpPr>
      <xdr:spPr>
        <a:xfrm>
          <a:off x="4546600" y="1460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31766</xdr:rowOff>
    </xdr:from>
    <xdr:ext cx="340478" cy="259045"/>
    <xdr:sp macro="" textlink="">
      <xdr:nvSpPr>
        <xdr:cNvPr id="286" name="【福祉施設】&#10;有形固定資産減価償却率最大値テキスト">
          <a:extLst>
            <a:ext uri="{FF2B5EF4-FFF2-40B4-BE49-F238E27FC236}">
              <a16:creationId xmlns:a16="http://schemas.microsoft.com/office/drawing/2014/main" id="{3B93BE31-6A1D-47FD-8942-4E99BF7ED92C}"/>
            </a:ext>
          </a:extLst>
        </xdr:cNvPr>
        <xdr:cNvSpPr txBox="1"/>
      </xdr:nvSpPr>
      <xdr:spPr>
        <a:xfrm>
          <a:off x="4673600" y="13233416"/>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85089</xdr:rowOff>
    </xdr:from>
    <xdr:to>
      <xdr:col>24</xdr:col>
      <xdr:colOff>152400</xdr:colOff>
      <xdr:row>78</xdr:row>
      <xdr:rowOff>85089</xdr:rowOff>
    </xdr:to>
    <xdr:cxnSp macro="">
      <xdr:nvCxnSpPr>
        <xdr:cNvPr id="287" name="直線コネクタ 286">
          <a:extLst>
            <a:ext uri="{FF2B5EF4-FFF2-40B4-BE49-F238E27FC236}">
              <a16:creationId xmlns:a16="http://schemas.microsoft.com/office/drawing/2014/main" id="{807AD2AD-2920-4363-8999-96F2AE89946D}"/>
            </a:ext>
          </a:extLst>
        </xdr:cNvPr>
        <xdr:cNvCxnSpPr/>
      </xdr:nvCxnSpPr>
      <xdr:spPr>
        <a:xfrm>
          <a:off x="4546600" y="134581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81</xdr:row>
      <xdr:rowOff>118127</xdr:rowOff>
    </xdr:from>
    <xdr:ext cx="405111" cy="259045"/>
    <xdr:sp macro="" textlink="">
      <xdr:nvSpPr>
        <xdr:cNvPr id="288" name="【福祉施設】&#10;有形固定資産減価償却率平均値テキスト">
          <a:extLst>
            <a:ext uri="{FF2B5EF4-FFF2-40B4-BE49-F238E27FC236}">
              <a16:creationId xmlns:a16="http://schemas.microsoft.com/office/drawing/2014/main" id="{D7E861B2-5DB8-446C-832D-BC764D52EB1A}"/>
            </a:ext>
          </a:extLst>
        </xdr:cNvPr>
        <xdr:cNvSpPr txBox="1"/>
      </xdr:nvSpPr>
      <xdr:spPr>
        <a:xfrm>
          <a:off x="4673600" y="1400557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81</xdr:row>
      <xdr:rowOff>139700</xdr:rowOff>
    </xdr:from>
    <xdr:to>
      <xdr:col>24</xdr:col>
      <xdr:colOff>114300</xdr:colOff>
      <xdr:row>82</xdr:row>
      <xdr:rowOff>69850</xdr:rowOff>
    </xdr:to>
    <xdr:sp macro="" textlink="">
      <xdr:nvSpPr>
        <xdr:cNvPr id="289" name="フローチャート: 判断 288">
          <a:extLst>
            <a:ext uri="{FF2B5EF4-FFF2-40B4-BE49-F238E27FC236}">
              <a16:creationId xmlns:a16="http://schemas.microsoft.com/office/drawing/2014/main" id="{883E6B14-EDAA-4CCE-BBF1-9849C632B8F5}"/>
            </a:ext>
          </a:extLst>
        </xdr:cNvPr>
        <xdr:cNvSpPr/>
      </xdr:nvSpPr>
      <xdr:spPr>
        <a:xfrm>
          <a:off x="4584700" y="14027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81</xdr:row>
      <xdr:rowOff>133350</xdr:rowOff>
    </xdr:from>
    <xdr:to>
      <xdr:col>20</xdr:col>
      <xdr:colOff>38100</xdr:colOff>
      <xdr:row>82</xdr:row>
      <xdr:rowOff>63500</xdr:rowOff>
    </xdr:to>
    <xdr:sp macro="" textlink="">
      <xdr:nvSpPr>
        <xdr:cNvPr id="290" name="フローチャート: 判断 289">
          <a:extLst>
            <a:ext uri="{FF2B5EF4-FFF2-40B4-BE49-F238E27FC236}">
              <a16:creationId xmlns:a16="http://schemas.microsoft.com/office/drawing/2014/main" id="{194EF710-7544-45D6-A47B-997A46C7AFC4}"/>
            </a:ext>
          </a:extLst>
        </xdr:cNvPr>
        <xdr:cNvSpPr/>
      </xdr:nvSpPr>
      <xdr:spPr>
        <a:xfrm>
          <a:off x="3746500" y="14020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81</xdr:row>
      <xdr:rowOff>160020</xdr:rowOff>
    </xdr:from>
    <xdr:to>
      <xdr:col>15</xdr:col>
      <xdr:colOff>101600</xdr:colOff>
      <xdr:row>82</xdr:row>
      <xdr:rowOff>90170</xdr:rowOff>
    </xdr:to>
    <xdr:sp macro="" textlink="">
      <xdr:nvSpPr>
        <xdr:cNvPr id="291" name="フローチャート: 判断 290">
          <a:extLst>
            <a:ext uri="{FF2B5EF4-FFF2-40B4-BE49-F238E27FC236}">
              <a16:creationId xmlns:a16="http://schemas.microsoft.com/office/drawing/2014/main" id="{0E3ADB2A-DF42-4FFA-BE9A-27A75644674F}"/>
            </a:ext>
          </a:extLst>
        </xdr:cNvPr>
        <xdr:cNvSpPr/>
      </xdr:nvSpPr>
      <xdr:spPr>
        <a:xfrm>
          <a:off x="2857500" y="140474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81</xdr:row>
      <xdr:rowOff>124461</xdr:rowOff>
    </xdr:from>
    <xdr:to>
      <xdr:col>10</xdr:col>
      <xdr:colOff>165100</xdr:colOff>
      <xdr:row>82</xdr:row>
      <xdr:rowOff>54611</xdr:rowOff>
    </xdr:to>
    <xdr:sp macro="" textlink="">
      <xdr:nvSpPr>
        <xdr:cNvPr id="292" name="フローチャート: 判断 291">
          <a:extLst>
            <a:ext uri="{FF2B5EF4-FFF2-40B4-BE49-F238E27FC236}">
              <a16:creationId xmlns:a16="http://schemas.microsoft.com/office/drawing/2014/main" id="{BB2F9944-29AB-478F-B892-01B1F68CE9E6}"/>
            </a:ext>
          </a:extLst>
        </xdr:cNvPr>
        <xdr:cNvSpPr/>
      </xdr:nvSpPr>
      <xdr:spPr>
        <a:xfrm>
          <a:off x="1968500" y="140119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81</xdr:row>
      <xdr:rowOff>63500</xdr:rowOff>
    </xdr:from>
    <xdr:to>
      <xdr:col>6</xdr:col>
      <xdr:colOff>38100</xdr:colOff>
      <xdr:row>81</xdr:row>
      <xdr:rowOff>165100</xdr:rowOff>
    </xdr:to>
    <xdr:sp macro="" textlink="">
      <xdr:nvSpPr>
        <xdr:cNvPr id="293" name="フローチャート: 判断 292">
          <a:extLst>
            <a:ext uri="{FF2B5EF4-FFF2-40B4-BE49-F238E27FC236}">
              <a16:creationId xmlns:a16="http://schemas.microsoft.com/office/drawing/2014/main" id="{98804359-EE85-4CC8-B53A-C8D677EC7E02}"/>
            </a:ext>
          </a:extLst>
        </xdr:cNvPr>
        <xdr:cNvSpPr/>
      </xdr:nvSpPr>
      <xdr:spPr>
        <a:xfrm>
          <a:off x="1079500" y="13950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4" name="テキスト ボックス 293">
          <a:extLst>
            <a:ext uri="{FF2B5EF4-FFF2-40B4-BE49-F238E27FC236}">
              <a16:creationId xmlns:a16="http://schemas.microsoft.com/office/drawing/2014/main" id="{6A228310-66CC-4A3A-B270-62AC92199F77}"/>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5" name="テキスト ボックス 294">
          <a:extLst>
            <a:ext uri="{FF2B5EF4-FFF2-40B4-BE49-F238E27FC236}">
              <a16:creationId xmlns:a16="http://schemas.microsoft.com/office/drawing/2014/main" id="{0976D274-8E81-48B2-BEF9-910CF66BDBA6}"/>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96" name="テキスト ボックス 295">
          <a:extLst>
            <a:ext uri="{FF2B5EF4-FFF2-40B4-BE49-F238E27FC236}">
              <a16:creationId xmlns:a16="http://schemas.microsoft.com/office/drawing/2014/main" id="{F16C43E5-F349-4879-9D72-5FB279323F5E}"/>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97" name="テキスト ボックス 296">
          <a:extLst>
            <a:ext uri="{FF2B5EF4-FFF2-40B4-BE49-F238E27FC236}">
              <a16:creationId xmlns:a16="http://schemas.microsoft.com/office/drawing/2014/main" id="{3455B1E0-BE12-48CA-BCC9-D4FEB42D124F}"/>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298" name="テキスト ボックス 297">
          <a:extLst>
            <a:ext uri="{FF2B5EF4-FFF2-40B4-BE49-F238E27FC236}">
              <a16:creationId xmlns:a16="http://schemas.microsoft.com/office/drawing/2014/main" id="{8332357A-E913-4FA0-84FD-E1995F58AF39}"/>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34289</xdr:rowOff>
    </xdr:from>
    <xdr:to>
      <xdr:col>24</xdr:col>
      <xdr:colOff>114300</xdr:colOff>
      <xdr:row>78</xdr:row>
      <xdr:rowOff>135889</xdr:rowOff>
    </xdr:to>
    <xdr:sp macro="" textlink="">
      <xdr:nvSpPr>
        <xdr:cNvPr id="299" name="楕円 298">
          <a:extLst>
            <a:ext uri="{FF2B5EF4-FFF2-40B4-BE49-F238E27FC236}">
              <a16:creationId xmlns:a16="http://schemas.microsoft.com/office/drawing/2014/main" id="{6334BEC6-4120-4C43-AEE4-85961DEC0C36}"/>
            </a:ext>
          </a:extLst>
        </xdr:cNvPr>
        <xdr:cNvSpPr/>
      </xdr:nvSpPr>
      <xdr:spPr>
        <a:xfrm>
          <a:off x="4584700" y="134073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77</xdr:row>
      <xdr:rowOff>158766</xdr:rowOff>
    </xdr:from>
    <xdr:ext cx="340478" cy="259045"/>
    <xdr:sp macro="" textlink="">
      <xdr:nvSpPr>
        <xdr:cNvPr id="300" name="【福祉施設】&#10;有形固定資産減価償却率該当値テキスト">
          <a:extLst>
            <a:ext uri="{FF2B5EF4-FFF2-40B4-BE49-F238E27FC236}">
              <a16:creationId xmlns:a16="http://schemas.microsoft.com/office/drawing/2014/main" id="{9ABFE3ED-A882-4076-9C7B-A1925691B630}"/>
            </a:ext>
          </a:extLst>
        </xdr:cNvPr>
        <xdr:cNvSpPr txBox="1"/>
      </xdr:nvSpPr>
      <xdr:spPr>
        <a:xfrm>
          <a:off x="4673600" y="13360416"/>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78</xdr:row>
      <xdr:rowOff>3811</xdr:rowOff>
    </xdr:from>
    <xdr:to>
      <xdr:col>20</xdr:col>
      <xdr:colOff>38100</xdr:colOff>
      <xdr:row>78</xdr:row>
      <xdr:rowOff>105411</xdr:rowOff>
    </xdr:to>
    <xdr:sp macro="" textlink="">
      <xdr:nvSpPr>
        <xdr:cNvPr id="301" name="楕円 300">
          <a:extLst>
            <a:ext uri="{FF2B5EF4-FFF2-40B4-BE49-F238E27FC236}">
              <a16:creationId xmlns:a16="http://schemas.microsoft.com/office/drawing/2014/main" id="{3BB5E6D1-9C0B-4674-BD79-E590CACD9A30}"/>
            </a:ext>
          </a:extLst>
        </xdr:cNvPr>
        <xdr:cNvSpPr/>
      </xdr:nvSpPr>
      <xdr:spPr>
        <a:xfrm>
          <a:off x="3746500" y="133769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78</xdr:row>
      <xdr:rowOff>54611</xdr:rowOff>
    </xdr:from>
    <xdr:to>
      <xdr:col>24</xdr:col>
      <xdr:colOff>63500</xdr:colOff>
      <xdr:row>78</xdr:row>
      <xdr:rowOff>85089</xdr:rowOff>
    </xdr:to>
    <xdr:cxnSp macro="">
      <xdr:nvCxnSpPr>
        <xdr:cNvPr id="302" name="直線コネクタ 301">
          <a:extLst>
            <a:ext uri="{FF2B5EF4-FFF2-40B4-BE49-F238E27FC236}">
              <a16:creationId xmlns:a16="http://schemas.microsoft.com/office/drawing/2014/main" id="{808C399E-F6F5-4446-AF79-4CADCEFB050F}"/>
            </a:ext>
          </a:extLst>
        </xdr:cNvPr>
        <xdr:cNvCxnSpPr/>
      </xdr:nvCxnSpPr>
      <xdr:spPr>
        <a:xfrm>
          <a:off x="3797300" y="13427711"/>
          <a:ext cx="838200" cy="304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144780</xdr:rowOff>
    </xdr:from>
    <xdr:to>
      <xdr:col>15</xdr:col>
      <xdr:colOff>101600</xdr:colOff>
      <xdr:row>78</xdr:row>
      <xdr:rowOff>74930</xdr:rowOff>
    </xdr:to>
    <xdr:sp macro="" textlink="">
      <xdr:nvSpPr>
        <xdr:cNvPr id="303" name="楕円 302">
          <a:extLst>
            <a:ext uri="{FF2B5EF4-FFF2-40B4-BE49-F238E27FC236}">
              <a16:creationId xmlns:a16="http://schemas.microsoft.com/office/drawing/2014/main" id="{18D0DDB0-DD3B-43F0-A7AD-D87DA542BE87}"/>
            </a:ext>
          </a:extLst>
        </xdr:cNvPr>
        <xdr:cNvSpPr/>
      </xdr:nvSpPr>
      <xdr:spPr>
        <a:xfrm>
          <a:off x="2857500" y="133464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24130</xdr:rowOff>
    </xdr:from>
    <xdr:to>
      <xdr:col>19</xdr:col>
      <xdr:colOff>177800</xdr:colOff>
      <xdr:row>78</xdr:row>
      <xdr:rowOff>54611</xdr:rowOff>
    </xdr:to>
    <xdr:cxnSp macro="">
      <xdr:nvCxnSpPr>
        <xdr:cNvPr id="304" name="直線コネクタ 303">
          <a:extLst>
            <a:ext uri="{FF2B5EF4-FFF2-40B4-BE49-F238E27FC236}">
              <a16:creationId xmlns:a16="http://schemas.microsoft.com/office/drawing/2014/main" id="{398FD52F-B7AF-4326-BED0-2F890C6147AA}"/>
            </a:ext>
          </a:extLst>
        </xdr:cNvPr>
        <xdr:cNvCxnSpPr/>
      </xdr:nvCxnSpPr>
      <xdr:spPr>
        <a:xfrm>
          <a:off x="2908300" y="13397230"/>
          <a:ext cx="889000" cy="304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113030</xdr:rowOff>
    </xdr:from>
    <xdr:to>
      <xdr:col>10</xdr:col>
      <xdr:colOff>165100</xdr:colOff>
      <xdr:row>78</xdr:row>
      <xdr:rowOff>43180</xdr:rowOff>
    </xdr:to>
    <xdr:sp macro="" textlink="">
      <xdr:nvSpPr>
        <xdr:cNvPr id="305" name="楕円 304">
          <a:extLst>
            <a:ext uri="{FF2B5EF4-FFF2-40B4-BE49-F238E27FC236}">
              <a16:creationId xmlns:a16="http://schemas.microsoft.com/office/drawing/2014/main" id="{2CD288D9-9122-456F-8015-56E12495BBFA}"/>
            </a:ext>
          </a:extLst>
        </xdr:cNvPr>
        <xdr:cNvSpPr/>
      </xdr:nvSpPr>
      <xdr:spPr>
        <a:xfrm>
          <a:off x="1968500" y="13314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77</xdr:row>
      <xdr:rowOff>163830</xdr:rowOff>
    </xdr:from>
    <xdr:to>
      <xdr:col>15</xdr:col>
      <xdr:colOff>50800</xdr:colOff>
      <xdr:row>78</xdr:row>
      <xdr:rowOff>24130</xdr:rowOff>
    </xdr:to>
    <xdr:cxnSp macro="">
      <xdr:nvCxnSpPr>
        <xdr:cNvPr id="306" name="直線コネクタ 305">
          <a:extLst>
            <a:ext uri="{FF2B5EF4-FFF2-40B4-BE49-F238E27FC236}">
              <a16:creationId xmlns:a16="http://schemas.microsoft.com/office/drawing/2014/main" id="{C234C075-E9AD-46A8-97E0-0C5E967AF22D}"/>
            </a:ext>
          </a:extLst>
        </xdr:cNvPr>
        <xdr:cNvCxnSpPr/>
      </xdr:nvCxnSpPr>
      <xdr:spPr>
        <a:xfrm>
          <a:off x="2019300" y="13365480"/>
          <a:ext cx="889000" cy="317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77</xdr:row>
      <xdr:rowOff>82550</xdr:rowOff>
    </xdr:from>
    <xdr:to>
      <xdr:col>6</xdr:col>
      <xdr:colOff>38100</xdr:colOff>
      <xdr:row>78</xdr:row>
      <xdr:rowOff>12700</xdr:rowOff>
    </xdr:to>
    <xdr:sp macro="" textlink="">
      <xdr:nvSpPr>
        <xdr:cNvPr id="307" name="楕円 306">
          <a:extLst>
            <a:ext uri="{FF2B5EF4-FFF2-40B4-BE49-F238E27FC236}">
              <a16:creationId xmlns:a16="http://schemas.microsoft.com/office/drawing/2014/main" id="{FF70EB43-3A40-4381-B8DC-A28375E4B3BB}"/>
            </a:ext>
          </a:extLst>
        </xdr:cNvPr>
        <xdr:cNvSpPr/>
      </xdr:nvSpPr>
      <xdr:spPr>
        <a:xfrm>
          <a:off x="1079500" y="13284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77</xdr:row>
      <xdr:rowOff>133350</xdr:rowOff>
    </xdr:from>
    <xdr:to>
      <xdr:col>10</xdr:col>
      <xdr:colOff>114300</xdr:colOff>
      <xdr:row>77</xdr:row>
      <xdr:rowOff>163830</xdr:rowOff>
    </xdr:to>
    <xdr:cxnSp macro="">
      <xdr:nvCxnSpPr>
        <xdr:cNvPr id="308" name="直線コネクタ 307">
          <a:extLst>
            <a:ext uri="{FF2B5EF4-FFF2-40B4-BE49-F238E27FC236}">
              <a16:creationId xmlns:a16="http://schemas.microsoft.com/office/drawing/2014/main" id="{A4A580C0-1FCA-4431-B74C-B726CB97E8EC}"/>
            </a:ext>
          </a:extLst>
        </xdr:cNvPr>
        <xdr:cNvCxnSpPr/>
      </xdr:nvCxnSpPr>
      <xdr:spPr>
        <a:xfrm>
          <a:off x="1130300" y="13335000"/>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82</xdr:row>
      <xdr:rowOff>54627</xdr:rowOff>
    </xdr:from>
    <xdr:ext cx="405111" cy="259045"/>
    <xdr:sp macro="" textlink="">
      <xdr:nvSpPr>
        <xdr:cNvPr id="309" name="n_1aveValue【福祉施設】&#10;有形固定資産減価償却率">
          <a:extLst>
            <a:ext uri="{FF2B5EF4-FFF2-40B4-BE49-F238E27FC236}">
              <a16:creationId xmlns:a16="http://schemas.microsoft.com/office/drawing/2014/main" id="{8C31BD97-5977-492E-A3F4-0B71FD17CFFB}"/>
            </a:ext>
          </a:extLst>
        </xdr:cNvPr>
        <xdr:cNvSpPr txBox="1"/>
      </xdr:nvSpPr>
      <xdr:spPr>
        <a:xfrm>
          <a:off x="3582044" y="141135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82</xdr:row>
      <xdr:rowOff>81297</xdr:rowOff>
    </xdr:from>
    <xdr:ext cx="405111" cy="259045"/>
    <xdr:sp macro="" textlink="">
      <xdr:nvSpPr>
        <xdr:cNvPr id="310" name="n_2aveValue【福祉施設】&#10;有形固定資産減価償却率">
          <a:extLst>
            <a:ext uri="{FF2B5EF4-FFF2-40B4-BE49-F238E27FC236}">
              <a16:creationId xmlns:a16="http://schemas.microsoft.com/office/drawing/2014/main" id="{0E2BBF96-5AB8-4514-A38D-555AC5ACA0C3}"/>
            </a:ext>
          </a:extLst>
        </xdr:cNvPr>
        <xdr:cNvSpPr txBox="1"/>
      </xdr:nvSpPr>
      <xdr:spPr>
        <a:xfrm>
          <a:off x="2705744" y="141401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82</xdr:row>
      <xdr:rowOff>45738</xdr:rowOff>
    </xdr:from>
    <xdr:ext cx="405111" cy="259045"/>
    <xdr:sp macro="" textlink="">
      <xdr:nvSpPr>
        <xdr:cNvPr id="311" name="n_3aveValue【福祉施設】&#10;有形固定資産減価償却率">
          <a:extLst>
            <a:ext uri="{FF2B5EF4-FFF2-40B4-BE49-F238E27FC236}">
              <a16:creationId xmlns:a16="http://schemas.microsoft.com/office/drawing/2014/main" id="{A029CF24-C515-41C5-95C2-85EC79A711FA}"/>
            </a:ext>
          </a:extLst>
        </xdr:cNvPr>
        <xdr:cNvSpPr txBox="1"/>
      </xdr:nvSpPr>
      <xdr:spPr>
        <a:xfrm>
          <a:off x="1816744" y="141046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156227</xdr:rowOff>
    </xdr:from>
    <xdr:ext cx="405111" cy="259045"/>
    <xdr:sp macro="" textlink="">
      <xdr:nvSpPr>
        <xdr:cNvPr id="312" name="n_4aveValue【福祉施設】&#10;有形固定資産減価償却率">
          <a:extLst>
            <a:ext uri="{FF2B5EF4-FFF2-40B4-BE49-F238E27FC236}">
              <a16:creationId xmlns:a16="http://schemas.microsoft.com/office/drawing/2014/main" id="{90656109-72DC-4F0B-A465-7B09C2060652}"/>
            </a:ext>
          </a:extLst>
        </xdr:cNvPr>
        <xdr:cNvSpPr txBox="1"/>
      </xdr:nvSpPr>
      <xdr:spPr>
        <a:xfrm>
          <a:off x="927744" y="140436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185361</xdr:colOff>
      <xdr:row>76</xdr:row>
      <xdr:rowOff>121938</xdr:rowOff>
    </xdr:from>
    <xdr:ext cx="340478" cy="259045"/>
    <xdr:sp macro="" textlink="">
      <xdr:nvSpPr>
        <xdr:cNvPr id="313" name="n_1mainValue【福祉施設】&#10;有形固定資産減価償却率">
          <a:extLst>
            <a:ext uri="{FF2B5EF4-FFF2-40B4-BE49-F238E27FC236}">
              <a16:creationId xmlns:a16="http://schemas.microsoft.com/office/drawing/2014/main" id="{91BE6F6D-4F36-4B82-8F6A-4FEF5396F1FB}"/>
            </a:ext>
          </a:extLst>
        </xdr:cNvPr>
        <xdr:cNvSpPr txBox="1"/>
      </xdr:nvSpPr>
      <xdr:spPr>
        <a:xfrm>
          <a:off x="3614361" y="13152138"/>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71061</xdr:colOff>
      <xdr:row>76</xdr:row>
      <xdr:rowOff>91457</xdr:rowOff>
    </xdr:from>
    <xdr:ext cx="340478" cy="259045"/>
    <xdr:sp macro="" textlink="">
      <xdr:nvSpPr>
        <xdr:cNvPr id="314" name="n_2mainValue【福祉施設】&#10;有形固定資産減価償却率">
          <a:extLst>
            <a:ext uri="{FF2B5EF4-FFF2-40B4-BE49-F238E27FC236}">
              <a16:creationId xmlns:a16="http://schemas.microsoft.com/office/drawing/2014/main" id="{8AB02912-94E2-49F7-BD89-C1948ACD3E9E}"/>
            </a:ext>
          </a:extLst>
        </xdr:cNvPr>
        <xdr:cNvSpPr txBox="1"/>
      </xdr:nvSpPr>
      <xdr:spPr>
        <a:xfrm>
          <a:off x="2738061" y="1312165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134561</xdr:colOff>
      <xdr:row>76</xdr:row>
      <xdr:rowOff>59707</xdr:rowOff>
    </xdr:from>
    <xdr:ext cx="340478" cy="259045"/>
    <xdr:sp macro="" textlink="">
      <xdr:nvSpPr>
        <xdr:cNvPr id="315" name="n_3mainValue【福祉施設】&#10;有形固定資産減価償却率">
          <a:extLst>
            <a:ext uri="{FF2B5EF4-FFF2-40B4-BE49-F238E27FC236}">
              <a16:creationId xmlns:a16="http://schemas.microsoft.com/office/drawing/2014/main" id="{F6303148-1410-4C30-A29F-EA801899B602}"/>
            </a:ext>
          </a:extLst>
        </xdr:cNvPr>
        <xdr:cNvSpPr txBox="1"/>
      </xdr:nvSpPr>
      <xdr:spPr>
        <a:xfrm>
          <a:off x="1849061" y="1308990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7561</xdr:colOff>
      <xdr:row>76</xdr:row>
      <xdr:rowOff>29227</xdr:rowOff>
    </xdr:from>
    <xdr:ext cx="340478" cy="259045"/>
    <xdr:sp macro="" textlink="">
      <xdr:nvSpPr>
        <xdr:cNvPr id="316" name="n_4mainValue【福祉施設】&#10;有形固定資産減価償却率">
          <a:extLst>
            <a:ext uri="{FF2B5EF4-FFF2-40B4-BE49-F238E27FC236}">
              <a16:creationId xmlns:a16="http://schemas.microsoft.com/office/drawing/2014/main" id="{2872EC93-7B6E-477E-AC20-0B820A61D0F3}"/>
            </a:ext>
          </a:extLst>
        </xdr:cNvPr>
        <xdr:cNvSpPr txBox="1"/>
      </xdr:nvSpPr>
      <xdr:spPr>
        <a:xfrm>
          <a:off x="960061" y="130594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17" name="正方形/長方形 316">
          <a:extLst>
            <a:ext uri="{FF2B5EF4-FFF2-40B4-BE49-F238E27FC236}">
              <a16:creationId xmlns:a16="http://schemas.microsoft.com/office/drawing/2014/main" id="{894872FC-40AF-4516-8C6C-386396C2E848}"/>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18" name="正方形/長方形 317">
          <a:extLst>
            <a:ext uri="{FF2B5EF4-FFF2-40B4-BE49-F238E27FC236}">
              <a16:creationId xmlns:a16="http://schemas.microsoft.com/office/drawing/2014/main" id="{D7F35BD0-4F7E-4243-A91A-E79EDA4D7F18}"/>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19" name="正方形/長方形 318">
          <a:extLst>
            <a:ext uri="{FF2B5EF4-FFF2-40B4-BE49-F238E27FC236}">
              <a16:creationId xmlns:a16="http://schemas.microsoft.com/office/drawing/2014/main" id="{549233C7-6196-4CD4-A4EB-32499841F629}"/>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0" name="正方形/長方形 319">
          <a:extLst>
            <a:ext uri="{FF2B5EF4-FFF2-40B4-BE49-F238E27FC236}">
              <a16:creationId xmlns:a16="http://schemas.microsoft.com/office/drawing/2014/main" id="{4BFE4D45-9A03-4174-ADE1-7220F00B7EC0}"/>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1" name="正方形/長方形 320">
          <a:extLst>
            <a:ext uri="{FF2B5EF4-FFF2-40B4-BE49-F238E27FC236}">
              <a16:creationId xmlns:a16="http://schemas.microsoft.com/office/drawing/2014/main" id="{0D67D321-FAC5-4F69-A50F-6C81B615A916}"/>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2" name="正方形/長方形 321">
          <a:extLst>
            <a:ext uri="{FF2B5EF4-FFF2-40B4-BE49-F238E27FC236}">
              <a16:creationId xmlns:a16="http://schemas.microsoft.com/office/drawing/2014/main" id="{9CB21FE3-8909-4E3F-90A0-C5B9DC61E5A4}"/>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3" name="正方形/長方形 322">
          <a:extLst>
            <a:ext uri="{FF2B5EF4-FFF2-40B4-BE49-F238E27FC236}">
              <a16:creationId xmlns:a16="http://schemas.microsoft.com/office/drawing/2014/main" id="{B36E815E-46DA-4072-B38D-458D0A82DD8C}"/>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4" name="正方形/長方形 323">
          <a:extLst>
            <a:ext uri="{FF2B5EF4-FFF2-40B4-BE49-F238E27FC236}">
              <a16:creationId xmlns:a16="http://schemas.microsoft.com/office/drawing/2014/main" id="{E098C601-CCCB-4BDD-8671-33A18156BD73}"/>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5" name="テキスト ボックス 324">
          <a:extLst>
            <a:ext uri="{FF2B5EF4-FFF2-40B4-BE49-F238E27FC236}">
              <a16:creationId xmlns:a16="http://schemas.microsoft.com/office/drawing/2014/main" id="{9784A272-C792-4BF9-BC46-7760EF10E383}"/>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26" name="直線コネクタ 325">
          <a:extLst>
            <a:ext uri="{FF2B5EF4-FFF2-40B4-BE49-F238E27FC236}">
              <a16:creationId xmlns:a16="http://schemas.microsoft.com/office/drawing/2014/main" id="{50E843D8-499A-4B4F-B4A3-A8A787D0F308}"/>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38100</xdr:rowOff>
    </xdr:from>
    <xdr:to>
      <xdr:col>59</xdr:col>
      <xdr:colOff>50800</xdr:colOff>
      <xdr:row>86</xdr:row>
      <xdr:rowOff>38100</xdr:rowOff>
    </xdr:to>
    <xdr:cxnSp macro="">
      <xdr:nvCxnSpPr>
        <xdr:cNvPr id="327" name="直線コネクタ 326">
          <a:extLst>
            <a:ext uri="{FF2B5EF4-FFF2-40B4-BE49-F238E27FC236}">
              <a16:creationId xmlns:a16="http://schemas.microsoft.com/office/drawing/2014/main" id="{B26F2DFE-FDD4-48B3-9772-635B53435DA6}"/>
            </a:ext>
          </a:extLst>
        </xdr:cNvPr>
        <xdr:cNvCxnSpPr/>
      </xdr:nvCxnSpPr>
      <xdr:spPr>
        <a:xfrm>
          <a:off x="6604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67327</xdr:rowOff>
    </xdr:from>
    <xdr:ext cx="467179" cy="259045"/>
    <xdr:sp macro="" textlink="">
      <xdr:nvSpPr>
        <xdr:cNvPr id="328" name="テキスト ボックス 327">
          <a:extLst>
            <a:ext uri="{FF2B5EF4-FFF2-40B4-BE49-F238E27FC236}">
              <a16:creationId xmlns:a16="http://schemas.microsoft.com/office/drawing/2014/main" id="{223B7417-40E6-4285-B8A5-09AFF8FA3C1D}"/>
            </a:ext>
          </a:extLst>
        </xdr:cNvPr>
        <xdr:cNvSpPr txBox="1"/>
      </xdr:nvSpPr>
      <xdr:spPr>
        <a:xfrm>
          <a:off x="6136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95250</xdr:rowOff>
    </xdr:from>
    <xdr:to>
      <xdr:col>59</xdr:col>
      <xdr:colOff>50800</xdr:colOff>
      <xdr:row>83</xdr:row>
      <xdr:rowOff>95250</xdr:rowOff>
    </xdr:to>
    <xdr:cxnSp macro="">
      <xdr:nvCxnSpPr>
        <xdr:cNvPr id="329" name="直線コネクタ 328">
          <a:extLst>
            <a:ext uri="{FF2B5EF4-FFF2-40B4-BE49-F238E27FC236}">
              <a16:creationId xmlns:a16="http://schemas.microsoft.com/office/drawing/2014/main" id="{EC2AA078-1E63-4EED-AC89-46988ABE4770}"/>
            </a:ext>
          </a:extLst>
        </xdr:cNvPr>
        <xdr:cNvCxnSpPr/>
      </xdr:nvCxnSpPr>
      <xdr:spPr>
        <a:xfrm>
          <a:off x="6604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124477</xdr:rowOff>
    </xdr:from>
    <xdr:ext cx="467179" cy="259045"/>
    <xdr:sp macro="" textlink="">
      <xdr:nvSpPr>
        <xdr:cNvPr id="330" name="テキスト ボックス 329">
          <a:extLst>
            <a:ext uri="{FF2B5EF4-FFF2-40B4-BE49-F238E27FC236}">
              <a16:creationId xmlns:a16="http://schemas.microsoft.com/office/drawing/2014/main" id="{63753C0A-0EC4-4A91-932D-9DF71F4B3772}"/>
            </a:ext>
          </a:extLst>
        </xdr:cNvPr>
        <xdr:cNvSpPr txBox="1"/>
      </xdr:nvSpPr>
      <xdr:spPr>
        <a:xfrm>
          <a:off x="61368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152400</xdr:rowOff>
    </xdr:from>
    <xdr:to>
      <xdr:col>59</xdr:col>
      <xdr:colOff>50800</xdr:colOff>
      <xdr:row>80</xdr:row>
      <xdr:rowOff>152400</xdr:rowOff>
    </xdr:to>
    <xdr:cxnSp macro="">
      <xdr:nvCxnSpPr>
        <xdr:cNvPr id="331" name="直線コネクタ 330">
          <a:extLst>
            <a:ext uri="{FF2B5EF4-FFF2-40B4-BE49-F238E27FC236}">
              <a16:creationId xmlns:a16="http://schemas.microsoft.com/office/drawing/2014/main" id="{3F02F6C2-B708-45A2-8241-0EC8CD4DE57E}"/>
            </a:ext>
          </a:extLst>
        </xdr:cNvPr>
        <xdr:cNvCxnSpPr/>
      </xdr:nvCxnSpPr>
      <xdr:spPr>
        <a:xfrm>
          <a:off x="6604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10177</xdr:rowOff>
    </xdr:from>
    <xdr:ext cx="467179" cy="259045"/>
    <xdr:sp macro="" textlink="">
      <xdr:nvSpPr>
        <xdr:cNvPr id="332" name="テキスト ボックス 331">
          <a:extLst>
            <a:ext uri="{FF2B5EF4-FFF2-40B4-BE49-F238E27FC236}">
              <a16:creationId xmlns:a16="http://schemas.microsoft.com/office/drawing/2014/main" id="{4E63A527-17E2-4DFE-8716-F4B0E548F23A}"/>
            </a:ext>
          </a:extLst>
        </xdr:cNvPr>
        <xdr:cNvSpPr txBox="1"/>
      </xdr:nvSpPr>
      <xdr:spPr>
        <a:xfrm>
          <a:off x="6136821" y="1372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38100</xdr:rowOff>
    </xdr:from>
    <xdr:to>
      <xdr:col>59</xdr:col>
      <xdr:colOff>50800</xdr:colOff>
      <xdr:row>78</xdr:row>
      <xdr:rowOff>38100</xdr:rowOff>
    </xdr:to>
    <xdr:cxnSp macro="">
      <xdr:nvCxnSpPr>
        <xdr:cNvPr id="333" name="直線コネクタ 332">
          <a:extLst>
            <a:ext uri="{FF2B5EF4-FFF2-40B4-BE49-F238E27FC236}">
              <a16:creationId xmlns:a16="http://schemas.microsoft.com/office/drawing/2014/main" id="{3C3F89FD-EE15-446B-93D3-7BA1A7A1B457}"/>
            </a:ext>
          </a:extLst>
        </xdr:cNvPr>
        <xdr:cNvCxnSpPr/>
      </xdr:nvCxnSpPr>
      <xdr:spPr>
        <a:xfrm>
          <a:off x="6604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77</xdr:row>
      <xdr:rowOff>67327</xdr:rowOff>
    </xdr:from>
    <xdr:ext cx="467179" cy="259045"/>
    <xdr:sp macro="" textlink="">
      <xdr:nvSpPr>
        <xdr:cNvPr id="334" name="テキスト ボックス 333">
          <a:extLst>
            <a:ext uri="{FF2B5EF4-FFF2-40B4-BE49-F238E27FC236}">
              <a16:creationId xmlns:a16="http://schemas.microsoft.com/office/drawing/2014/main" id="{C494CABC-7300-4340-861F-4A5A9E2A7684}"/>
            </a:ext>
          </a:extLst>
        </xdr:cNvPr>
        <xdr:cNvSpPr txBox="1"/>
      </xdr:nvSpPr>
      <xdr:spPr>
        <a:xfrm>
          <a:off x="6136821" y="1326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5" name="直線コネクタ 334">
          <a:extLst>
            <a:ext uri="{FF2B5EF4-FFF2-40B4-BE49-F238E27FC236}">
              <a16:creationId xmlns:a16="http://schemas.microsoft.com/office/drawing/2014/main" id="{011AD314-4101-4EE8-803F-8C755018DF1A}"/>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36" name="テキスト ボックス 335">
          <a:extLst>
            <a:ext uri="{FF2B5EF4-FFF2-40B4-BE49-F238E27FC236}">
              <a16:creationId xmlns:a16="http://schemas.microsoft.com/office/drawing/2014/main" id="{8BC91489-F1D3-4F33-899D-BD93CB8CB16D}"/>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37" name="【福祉施設】&#10;一人当たり面積グラフ枠">
          <a:extLst>
            <a:ext uri="{FF2B5EF4-FFF2-40B4-BE49-F238E27FC236}">
              <a16:creationId xmlns:a16="http://schemas.microsoft.com/office/drawing/2014/main" id="{B86C9C23-BC10-4037-AA7E-83CA5F3380E5}"/>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54102</xdr:rowOff>
    </xdr:from>
    <xdr:to>
      <xdr:col>54</xdr:col>
      <xdr:colOff>189865</xdr:colOff>
      <xdr:row>86</xdr:row>
      <xdr:rowOff>1524</xdr:rowOff>
    </xdr:to>
    <xdr:cxnSp macro="">
      <xdr:nvCxnSpPr>
        <xdr:cNvPr id="338" name="直線コネクタ 337">
          <a:extLst>
            <a:ext uri="{FF2B5EF4-FFF2-40B4-BE49-F238E27FC236}">
              <a16:creationId xmlns:a16="http://schemas.microsoft.com/office/drawing/2014/main" id="{709C1280-7A40-4F61-87E1-9541F31E187E}"/>
            </a:ext>
          </a:extLst>
        </xdr:cNvPr>
        <xdr:cNvCxnSpPr/>
      </xdr:nvCxnSpPr>
      <xdr:spPr>
        <a:xfrm flipV="1">
          <a:off x="10476865" y="13427202"/>
          <a:ext cx="0" cy="13190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5351</xdr:rowOff>
    </xdr:from>
    <xdr:ext cx="469744" cy="259045"/>
    <xdr:sp macro="" textlink="">
      <xdr:nvSpPr>
        <xdr:cNvPr id="339" name="【福祉施設】&#10;一人当たり面積最小値テキスト">
          <a:extLst>
            <a:ext uri="{FF2B5EF4-FFF2-40B4-BE49-F238E27FC236}">
              <a16:creationId xmlns:a16="http://schemas.microsoft.com/office/drawing/2014/main" id="{9634D4D0-69A8-4A07-815C-DA9FA35248A0}"/>
            </a:ext>
          </a:extLst>
        </xdr:cNvPr>
        <xdr:cNvSpPr txBox="1"/>
      </xdr:nvSpPr>
      <xdr:spPr>
        <a:xfrm>
          <a:off x="10515600" y="147500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1524</xdr:rowOff>
    </xdr:from>
    <xdr:to>
      <xdr:col>55</xdr:col>
      <xdr:colOff>88900</xdr:colOff>
      <xdr:row>86</xdr:row>
      <xdr:rowOff>1524</xdr:rowOff>
    </xdr:to>
    <xdr:cxnSp macro="">
      <xdr:nvCxnSpPr>
        <xdr:cNvPr id="340" name="直線コネクタ 339">
          <a:extLst>
            <a:ext uri="{FF2B5EF4-FFF2-40B4-BE49-F238E27FC236}">
              <a16:creationId xmlns:a16="http://schemas.microsoft.com/office/drawing/2014/main" id="{655DBFFE-F8A7-456F-842E-F2BD27AEDAE7}"/>
            </a:ext>
          </a:extLst>
        </xdr:cNvPr>
        <xdr:cNvCxnSpPr/>
      </xdr:nvCxnSpPr>
      <xdr:spPr>
        <a:xfrm>
          <a:off x="10388600" y="147462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779</xdr:rowOff>
    </xdr:from>
    <xdr:ext cx="469744" cy="259045"/>
    <xdr:sp macro="" textlink="">
      <xdr:nvSpPr>
        <xdr:cNvPr id="341" name="【福祉施設】&#10;一人当たり面積最大値テキスト">
          <a:extLst>
            <a:ext uri="{FF2B5EF4-FFF2-40B4-BE49-F238E27FC236}">
              <a16:creationId xmlns:a16="http://schemas.microsoft.com/office/drawing/2014/main" id="{C07CD60B-C785-48A5-BD47-8DB19884ACDF}"/>
            </a:ext>
          </a:extLst>
        </xdr:cNvPr>
        <xdr:cNvSpPr txBox="1"/>
      </xdr:nvSpPr>
      <xdr:spPr>
        <a:xfrm>
          <a:off x="10515600" y="132024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54102</xdr:rowOff>
    </xdr:from>
    <xdr:to>
      <xdr:col>55</xdr:col>
      <xdr:colOff>88900</xdr:colOff>
      <xdr:row>78</xdr:row>
      <xdr:rowOff>54102</xdr:rowOff>
    </xdr:to>
    <xdr:cxnSp macro="">
      <xdr:nvCxnSpPr>
        <xdr:cNvPr id="342" name="直線コネクタ 341">
          <a:extLst>
            <a:ext uri="{FF2B5EF4-FFF2-40B4-BE49-F238E27FC236}">
              <a16:creationId xmlns:a16="http://schemas.microsoft.com/office/drawing/2014/main" id="{4F530E79-C96B-4292-A21B-3782D99297BD}"/>
            </a:ext>
          </a:extLst>
        </xdr:cNvPr>
        <xdr:cNvCxnSpPr/>
      </xdr:nvCxnSpPr>
      <xdr:spPr>
        <a:xfrm>
          <a:off x="10388600" y="134272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68597</xdr:rowOff>
    </xdr:from>
    <xdr:ext cx="469744" cy="259045"/>
    <xdr:sp macro="" textlink="">
      <xdr:nvSpPr>
        <xdr:cNvPr id="343" name="【福祉施設】&#10;一人当たり面積平均値テキスト">
          <a:extLst>
            <a:ext uri="{FF2B5EF4-FFF2-40B4-BE49-F238E27FC236}">
              <a16:creationId xmlns:a16="http://schemas.microsoft.com/office/drawing/2014/main" id="{423E208E-7A01-414D-AB64-DC7665C0F84B}"/>
            </a:ext>
          </a:extLst>
        </xdr:cNvPr>
        <xdr:cNvSpPr txBox="1"/>
      </xdr:nvSpPr>
      <xdr:spPr>
        <a:xfrm>
          <a:off x="10515600" y="1429894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90170</xdr:rowOff>
    </xdr:from>
    <xdr:to>
      <xdr:col>55</xdr:col>
      <xdr:colOff>50800</xdr:colOff>
      <xdr:row>84</xdr:row>
      <xdr:rowOff>20320</xdr:rowOff>
    </xdr:to>
    <xdr:sp macro="" textlink="">
      <xdr:nvSpPr>
        <xdr:cNvPr id="344" name="フローチャート: 判断 343">
          <a:extLst>
            <a:ext uri="{FF2B5EF4-FFF2-40B4-BE49-F238E27FC236}">
              <a16:creationId xmlns:a16="http://schemas.microsoft.com/office/drawing/2014/main" id="{16C89951-D0A5-413D-9929-D22B294F5ED9}"/>
            </a:ext>
          </a:extLst>
        </xdr:cNvPr>
        <xdr:cNvSpPr/>
      </xdr:nvSpPr>
      <xdr:spPr>
        <a:xfrm>
          <a:off x="10426700" y="14320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115315</xdr:rowOff>
    </xdr:from>
    <xdr:to>
      <xdr:col>50</xdr:col>
      <xdr:colOff>165100</xdr:colOff>
      <xdr:row>84</xdr:row>
      <xdr:rowOff>45465</xdr:rowOff>
    </xdr:to>
    <xdr:sp macro="" textlink="">
      <xdr:nvSpPr>
        <xdr:cNvPr id="345" name="フローチャート: 判断 344">
          <a:extLst>
            <a:ext uri="{FF2B5EF4-FFF2-40B4-BE49-F238E27FC236}">
              <a16:creationId xmlns:a16="http://schemas.microsoft.com/office/drawing/2014/main" id="{C736379B-741C-47A3-B27F-7AF2E15D36EC}"/>
            </a:ext>
          </a:extLst>
        </xdr:cNvPr>
        <xdr:cNvSpPr/>
      </xdr:nvSpPr>
      <xdr:spPr>
        <a:xfrm>
          <a:off x="9588500" y="143456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78739</xdr:rowOff>
    </xdr:from>
    <xdr:to>
      <xdr:col>46</xdr:col>
      <xdr:colOff>38100</xdr:colOff>
      <xdr:row>84</xdr:row>
      <xdr:rowOff>8889</xdr:rowOff>
    </xdr:to>
    <xdr:sp macro="" textlink="">
      <xdr:nvSpPr>
        <xdr:cNvPr id="346" name="フローチャート: 判断 345">
          <a:extLst>
            <a:ext uri="{FF2B5EF4-FFF2-40B4-BE49-F238E27FC236}">
              <a16:creationId xmlns:a16="http://schemas.microsoft.com/office/drawing/2014/main" id="{ED2BC6D1-CEB2-4C68-83A0-C0C22FB4E728}"/>
            </a:ext>
          </a:extLst>
        </xdr:cNvPr>
        <xdr:cNvSpPr/>
      </xdr:nvSpPr>
      <xdr:spPr>
        <a:xfrm>
          <a:off x="8699500" y="143090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83</xdr:row>
      <xdr:rowOff>71882</xdr:rowOff>
    </xdr:from>
    <xdr:to>
      <xdr:col>41</xdr:col>
      <xdr:colOff>101600</xdr:colOff>
      <xdr:row>84</xdr:row>
      <xdr:rowOff>2032</xdr:rowOff>
    </xdr:to>
    <xdr:sp macro="" textlink="">
      <xdr:nvSpPr>
        <xdr:cNvPr id="347" name="フローチャート: 判断 346">
          <a:extLst>
            <a:ext uri="{FF2B5EF4-FFF2-40B4-BE49-F238E27FC236}">
              <a16:creationId xmlns:a16="http://schemas.microsoft.com/office/drawing/2014/main" id="{0220ECA9-D9C6-4F4B-90FE-9123E5CF0606}"/>
            </a:ext>
          </a:extLst>
        </xdr:cNvPr>
        <xdr:cNvSpPr/>
      </xdr:nvSpPr>
      <xdr:spPr>
        <a:xfrm>
          <a:off x="7810500" y="143022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94742</xdr:rowOff>
    </xdr:from>
    <xdr:to>
      <xdr:col>36</xdr:col>
      <xdr:colOff>165100</xdr:colOff>
      <xdr:row>84</xdr:row>
      <xdr:rowOff>24892</xdr:rowOff>
    </xdr:to>
    <xdr:sp macro="" textlink="">
      <xdr:nvSpPr>
        <xdr:cNvPr id="348" name="フローチャート: 判断 347">
          <a:extLst>
            <a:ext uri="{FF2B5EF4-FFF2-40B4-BE49-F238E27FC236}">
              <a16:creationId xmlns:a16="http://schemas.microsoft.com/office/drawing/2014/main" id="{62C1F71D-0079-45FA-A474-592C79205DB7}"/>
            </a:ext>
          </a:extLst>
        </xdr:cNvPr>
        <xdr:cNvSpPr/>
      </xdr:nvSpPr>
      <xdr:spPr>
        <a:xfrm>
          <a:off x="6921500" y="143250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49" name="テキスト ボックス 348">
          <a:extLst>
            <a:ext uri="{FF2B5EF4-FFF2-40B4-BE49-F238E27FC236}">
              <a16:creationId xmlns:a16="http://schemas.microsoft.com/office/drawing/2014/main" id="{35BFDEE5-41B8-4BB7-B576-F75A87F14B47}"/>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0" name="テキスト ボックス 349">
          <a:extLst>
            <a:ext uri="{FF2B5EF4-FFF2-40B4-BE49-F238E27FC236}">
              <a16:creationId xmlns:a16="http://schemas.microsoft.com/office/drawing/2014/main" id="{94CDE084-8889-4EE4-BD24-641195C52E6B}"/>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1" name="テキスト ボックス 350">
          <a:extLst>
            <a:ext uri="{FF2B5EF4-FFF2-40B4-BE49-F238E27FC236}">
              <a16:creationId xmlns:a16="http://schemas.microsoft.com/office/drawing/2014/main" id="{63E9043E-E502-4388-AF3F-C620BDF5C5C5}"/>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2" name="テキスト ボックス 351">
          <a:extLst>
            <a:ext uri="{FF2B5EF4-FFF2-40B4-BE49-F238E27FC236}">
              <a16:creationId xmlns:a16="http://schemas.microsoft.com/office/drawing/2014/main" id="{07FE118E-3CDC-46E9-9F59-8C10AB792EB9}"/>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3" name="テキスト ボックス 352">
          <a:extLst>
            <a:ext uri="{FF2B5EF4-FFF2-40B4-BE49-F238E27FC236}">
              <a16:creationId xmlns:a16="http://schemas.microsoft.com/office/drawing/2014/main" id="{32C1682F-99BB-4602-9607-CF7F73268206}"/>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76454</xdr:rowOff>
    </xdr:from>
    <xdr:to>
      <xdr:col>55</xdr:col>
      <xdr:colOff>50800</xdr:colOff>
      <xdr:row>84</xdr:row>
      <xdr:rowOff>6604</xdr:rowOff>
    </xdr:to>
    <xdr:sp macro="" textlink="">
      <xdr:nvSpPr>
        <xdr:cNvPr id="354" name="楕円 353">
          <a:extLst>
            <a:ext uri="{FF2B5EF4-FFF2-40B4-BE49-F238E27FC236}">
              <a16:creationId xmlns:a16="http://schemas.microsoft.com/office/drawing/2014/main" id="{3969CBC3-C47A-47DB-992C-000C6ED1232F}"/>
            </a:ext>
          </a:extLst>
        </xdr:cNvPr>
        <xdr:cNvSpPr/>
      </xdr:nvSpPr>
      <xdr:spPr>
        <a:xfrm>
          <a:off x="10426700" y="143068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82</xdr:row>
      <xdr:rowOff>99331</xdr:rowOff>
    </xdr:from>
    <xdr:ext cx="469744" cy="259045"/>
    <xdr:sp macro="" textlink="">
      <xdr:nvSpPr>
        <xdr:cNvPr id="355" name="【福祉施設】&#10;一人当たり面積該当値テキスト">
          <a:extLst>
            <a:ext uri="{FF2B5EF4-FFF2-40B4-BE49-F238E27FC236}">
              <a16:creationId xmlns:a16="http://schemas.microsoft.com/office/drawing/2014/main" id="{75D7BC7F-4EE4-4BB0-9876-5340AAA37282}"/>
            </a:ext>
          </a:extLst>
        </xdr:cNvPr>
        <xdr:cNvSpPr txBox="1"/>
      </xdr:nvSpPr>
      <xdr:spPr>
        <a:xfrm>
          <a:off x="10515600" y="141582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83</xdr:row>
      <xdr:rowOff>87885</xdr:rowOff>
    </xdr:from>
    <xdr:to>
      <xdr:col>50</xdr:col>
      <xdr:colOff>165100</xdr:colOff>
      <xdr:row>84</xdr:row>
      <xdr:rowOff>18035</xdr:rowOff>
    </xdr:to>
    <xdr:sp macro="" textlink="">
      <xdr:nvSpPr>
        <xdr:cNvPr id="356" name="楕円 355">
          <a:extLst>
            <a:ext uri="{FF2B5EF4-FFF2-40B4-BE49-F238E27FC236}">
              <a16:creationId xmlns:a16="http://schemas.microsoft.com/office/drawing/2014/main" id="{732DFF1A-0CB4-42DE-8326-E2C96DC7C8A8}"/>
            </a:ext>
          </a:extLst>
        </xdr:cNvPr>
        <xdr:cNvSpPr/>
      </xdr:nvSpPr>
      <xdr:spPr>
        <a:xfrm>
          <a:off x="9588500" y="143182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83</xdr:row>
      <xdr:rowOff>127254</xdr:rowOff>
    </xdr:from>
    <xdr:to>
      <xdr:col>55</xdr:col>
      <xdr:colOff>0</xdr:colOff>
      <xdr:row>83</xdr:row>
      <xdr:rowOff>138685</xdr:rowOff>
    </xdr:to>
    <xdr:cxnSp macro="">
      <xdr:nvCxnSpPr>
        <xdr:cNvPr id="357" name="直線コネクタ 356">
          <a:extLst>
            <a:ext uri="{FF2B5EF4-FFF2-40B4-BE49-F238E27FC236}">
              <a16:creationId xmlns:a16="http://schemas.microsoft.com/office/drawing/2014/main" id="{FEB90FAC-FEB1-46E7-94CD-6512A2AE33AA}"/>
            </a:ext>
          </a:extLst>
        </xdr:cNvPr>
        <xdr:cNvCxnSpPr/>
      </xdr:nvCxnSpPr>
      <xdr:spPr>
        <a:xfrm flipV="1">
          <a:off x="9639300" y="14357604"/>
          <a:ext cx="838200" cy="114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83</xdr:row>
      <xdr:rowOff>97028</xdr:rowOff>
    </xdr:from>
    <xdr:to>
      <xdr:col>46</xdr:col>
      <xdr:colOff>38100</xdr:colOff>
      <xdr:row>84</xdr:row>
      <xdr:rowOff>27178</xdr:rowOff>
    </xdr:to>
    <xdr:sp macro="" textlink="">
      <xdr:nvSpPr>
        <xdr:cNvPr id="358" name="楕円 357">
          <a:extLst>
            <a:ext uri="{FF2B5EF4-FFF2-40B4-BE49-F238E27FC236}">
              <a16:creationId xmlns:a16="http://schemas.microsoft.com/office/drawing/2014/main" id="{8B2D137C-F034-49ED-8FB2-AF03735E6129}"/>
            </a:ext>
          </a:extLst>
        </xdr:cNvPr>
        <xdr:cNvSpPr/>
      </xdr:nvSpPr>
      <xdr:spPr>
        <a:xfrm>
          <a:off x="8699500" y="143273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83</xdr:row>
      <xdr:rowOff>138685</xdr:rowOff>
    </xdr:from>
    <xdr:to>
      <xdr:col>50</xdr:col>
      <xdr:colOff>114300</xdr:colOff>
      <xdr:row>83</xdr:row>
      <xdr:rowOff>147828</xdr:rowOff>
    </xdr:to>
    <xdr:cxnSp macro="">
      <xdr:nvCxnSpPr>
        <xdr:cNvPr id="359" name="直線コネクタ 358">
          <a:extLst>
            <a:ext uri="{FF2B5EF4-FFF2-40B4-BE49-F238E27FC236}">
              <a16:creationId xmlns:a16="http://schemas.microsoft.com/office/drawing/2014/main" id="{44C2229C-BC43-4395-AE25-274EBDC6BE40}"/>
            </a:ext>
          </a:extLst>
        </xdr:cNvPr>
        <xdr:cNvCxnSpPr/>
      </xdr:nvCxnSpPr>
      <xdr:spPr>
        <a:xfrm flipV="1">
          <a:off x="8750300" y="14369035"/>
          <a:ext cx="889000" cy="91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83</xdr:row>
      <xdr:rowOff>106172</xdr:rowOff>
    </xdr:from>
    <xdr:to>
      <xdr:col>41</xdr:col>
      <xdr:colOff>101600</xdr:colOff>
      <xdr:row>84</xdr:row>
      <xdr:rowOff>36322</xdr:rowOff>
    </xdr:to>
    <xdr:sp macro="" textlink="">
      <xdr:nvSpPr>
        <xdr:cNvPr id="360" name="楕円 359">
          <a:extLst>
            <a:ext uri="{FF2B5EF4-FFF2-40B4-BE49-F238E27FC236}">
              <a16:creationId xmlns:a16="http://schemas.microsoft.com/office/drawing/2014/main" id="{F1E9AD36-B47A-4F18-80BC-ACA751544CA6}"/>
            </a:ext>
          </a:extLst>
        </xdr:cNvPr>
        <xdr:cNvSpPr/>
      </xdr:nvSpPr>
      <xdr:spPr>
        <a:xfrm>
          <a:off x="7810500" y="143365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83</xdr:row>
      <xdr:rowOff>147828</xdr:rowOff>
    </xdr:from>
    <xdr:to>
      <xdr:col>45</xdr:col>
      <xdr:colOff>177800</xdr:colOff>
      <xdr:row>83</xdr:row>
      <xdr:rowOff>156972</xdr:rowOff>
    </xdr:to>
    <xdr:cxnSp macro="">
      <xdr:nvCxnSpPr>
        <xdr:cNvPr id="361" name="直線コネクタ 360">
          <a:extLst>
            <a:ext uri="{FF2B5EF4-FFF2-40B4-BE49-F238E27FC236}">
              <a16:creationId xmlns:a16="http://schemas.microsoft.com/office/drawing/2014/main" id="{4CFC7570-BD04-462A-903D-E2DACD8E97EF}"/>
            </a:ext>
          </a:extLst>
        </xdr:cNvPr>
        <xdr:cNvCxnSpPr/>
      </xdr:nvCxnSpPr>
      <xdr:spPr>
        <a:xfrm flipV="1">
          <a:off x="7861300" y="14378178"/>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83</xdr:row>
      <xdr:rowOff>117602</xdr:rowOff>
    </xdr:from>
    <xdr:to>
      <xdr:col>36</xdr:col>
      <xdr:colOff>165100</xdr:colOff>
      <xdr:row>84</xdr:row>
      <xdr:rowOff>47752</xdr:rowOff>
    </xdr:to>
    <xdr:sp macro="" textlink="">
      <xdr:nvSpPr>
        <xdr:cNvPr id="362" name="楕円 361">
          <a:extLst>
            <a:ext uri="{FF2B5EF4-FFF2-40B4-BE49-F238E27FC236}">
              <a16:creationId xmlns:a16="http://schemas.microsoft.com/office/drawing/2014/main" id="{5A892674-618B-4D06-A551-8B17640B4483}"/>
            </a:ext>
          </a:extLst>
        </xdr:cNvPr>
        <xdr:cNvSpPr/>
      </xdr:nvSpPr>
      <xdr:spPr>
        <a:xfrm>
          <a:off x="6921500" y="143479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83</xdr:row>
      <xdr:rowOff>156972</xdr:rowOff>
    </xdr:from>
    <xdr:to>
      <xdr:col>41</xdr:col>
      <xdr:colOff>50800</xdr:colOff>
      <xdr:row>83</xdr:row>
      <xdr:rowOff>168402</xdr:rowOff>
    </xdr:to>
    <xdr:cxnSp macro="">
      <xdr:nvCxnSpPr>
        <xdr:cNvPr id="363" name="直線コネクタ 362">
          <a:extLst>
            <a:ext uri="{FF2B5EF4-FFF2-40B4-BE49-F238E27FC236}">
              <a16:creationId xmlns:a16="http://schemas.microsoft.com/office/drawing/2014/main" id="{EFB48CA8-C65E-4C5F-B284-1AAED8BAE24F}"/>
            </a:ext>
          </a:extLst>
        </xdr:cNvPr>
        <xdr:cNvCxnSpPr/>
      </xdr:nvCxnSpPr>
      <xdr:spPr>
        <a:xfrm flipV="1">
          <a:off x="6972300" y="14387322"/>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84</xdr:row>
      <xdr:rowOff>36592</xdr:rowOff>
    </xdr:from>
    <xdr:ext cx="469744" cy="259045"/>
    <xdr:sp macro="" textlink="">
      <xdr:nvSpPr>
        <xdr:cNvPr id="364" name="n_1aveValue【福祉施設】&#10;一人当たり面積">
          <a:extLst>
            <a:ext uri="{FF2B5EF4-FFF2-40B4-BE49-F238E27FC236}">
              <a16:creationId xmlns:a16="http://schemas.microsoft.com/office/drawing/2014/main" id="{CBDC790A-9B1B-4615-B798-087D61C7034A}"/>
            </a:ext>
          </a:extLst>
        </xdr:cNvPr>
        <xdr:cNvSpPr txBox="1"/>
      </xdr:nvSpPr>
      <xdr:spPr>
        <a:xfrm>
          <a:off x="9391727" y="144383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25416</xdr:rowOff>
    </xdr:from>
    <xdr:ext cx="469744" cy="259045"/>
    <xdr:sp macro="" textlink="">
      <xdr:nvSpPr>
        <xdr:cNvPr id="365" name="n_2aveValue【福祉施設】&#10;一人当たり面積">
          <a:extLst>
            <a:ext uri="{FF2B5EF4-FFF2-40B4-BE49-F238E27FC236}">
              <a16:creationId xmlns:a16="http://schemas.microsoft.com/office/drawing/2014/main" id="{436A29F9-31F1-443E-B555-B284CBEE85BA}"/>
            </a:ext>
          </a:extLst>
        </xdr:cNvPr>
        <xdr:cNvSpPr txBox="1"/>
      </xdr:nvSpPr>
      <xdr:spPr>
        <a:xfrm>
          <a:off x="8515427" y="140843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18559</xdr:rowOff>
    </xdr:from>
    <xdr:ext cx="469744" cy="259045"/>
    <xdr:sp macro="" textlink="">
      <xdr:nvSpPr>
        <xdr:cNvPr id="366" name="n_3aveValue【福祉施設】&#10;一人当たり面積">
          <a:extLst>
            <a:ext uri="{FF2B5EF4-FFF2-40B4-BE49-F238E27FC236}">
              <a16:creationId xmlns:a16="http://schemas.microsoft.com/office/drawing/2014/main" id="{DFA23F1B-057B-4CCA-9B02-3297C9DE80CE}"/>
            </a:ext>
          </a:extLst>
        </xdr:cNvPr>
        <xdr:cNvSpPr txBox="1"/>
      </xdr:nvSpPr>
      <xdr:spPr>
        <a:xfrm>
          <a:off x="7626427" y="140774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82</xdr:row>
      <xdr:rowOff>41419</xdr:rowOff>
    </xdr:from>
    <xdr:ext cx="469744" cy="259045"/>
    <xdr:sp macro="" textlink="">
      <xdr:nvSpPr>
        <xdr:cNvPr id="367" name="n_4aveValue【福祉施設】&#10;一人当たり面積">
          <a:extLst>
            <a:ext uri="{FF2B5EF4-FFF2-40B4-BE49-F238E27FC236}">
              <a16:creationId xmlns:a16="http://schemas.microsoft.com/office/drawing/2014/main" id="{F4651736-A628-49DB-8DF7-7AE94BE0B692}"/>
            </a:ext>
          </a:extLst>
        </xdr:cNvPr>
        <xdr:cNvSpPr txBox="1"/>
      </xdr:nvSpPr>
      <xdr:spPr>
        <a:xfrm>
          <a:off x="6737427" y="141003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82</xdr:row>
      <xdr:rowOff>34562</xdr:rowOff>
    </xdr:from>
    <xdr:ext cx="469744" cy="259045"/>
    <xdr:sp macro="" textlink="">
      <xdr:nvSpPr>
        <xdr:cNvPr id="368" name="n_1mainValue【福祉施設】&#10;一人当たり面積">
          <a:extLst>
            <a:ext uri="{FF2B5EF4-FFF2-40B4-BE49-F238E27FC236}">
              <a16:creationId xmlns:a16="http://schemas.microsoft.com/office/drawing/2014/main" id="{1CFAE4CF-1858-4640-92AB-E97B3AD54DAC}"/>
            </a:ext>
          </a:extLst>
        </xdr:cNvPr>
        <xdr:cNvSpPr txBox="1"/>
      </xdr:nvSpPr>
      <xdr:spPr>
        <a:xfrm>
          <a:off x="9391727" y="140934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18305</xdr:rowOff>
    </xdr:from>
    <xdr:ext cx="469744" cy="259045"/>
    <xdr:sp macro="" textlink="">
      <xdr:nvSpPr>
        <xdr:cNvPr id="369" name="n_2mainValue【福祉施設】&#10;一人当たり面積">
          <a:extLst>
            <a:ext uri="{FF2B5EF4-FFF2-40B4-BE49-F238E27FC236}">
              <a16:creationId xmlns:a16="http://schemas.microsoft.com/office/drawing/2014/main" id="{5499C8FD-87D8-4687-8690-EEDD70C623B7}"/>
            </a:ext>
          </a:extLst>
        </xdr:cNvPr>
        <xdr:cNvSpPr txBox="1"/>
      </xdr:nvSpPr>
      <xdr:spPr>
        <a:xfrm>
          <a:off x="8515427" y="144201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27449</xdr:rowOff>
    </xdr:from>
    <xdr:ext cx="469744" cy="259045"/>
    <xdr:sp macro="" textlink="">
      <xdr:nvSpPr>
        <xdr:cNvPr id="370" name="n_3mainValue【福祉施設】&#10;一人当たり面積">
          <a:extLst>
            <a:ext uri="{FF2B5EF4-FFF2-40B4-BE49-F238E27FC236}">
              <a16:creationId xmlns:a16="http://schemas.microsoft.com/office/drawing/2014/main" id="{DBBDEC2C-B9ED-4E08-A69F-2AFB314CEE2B}"/>
            </a:ext>
          </a:extLst>
        </xdr:cNvPr>
        <xdr:cNvSpPr txBox="1"/>
      </xdr:nvSpPr>
      <xdr:spPr>
        <a:xfrm>
          <a:off x="7626427" y="144292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38879</xdr:rowOff>
    </xdr:from>
    <xdr:ext cx="469744" cy="259045"/>
    <xdr:sp macro="" textlink="">
      <xdr:nvSpPr>
        <xdr:cNvPr id="371" name="n_4mainValue【福祉施設】&#10;一人当たり面積">
          <a:extLst>
            <a:ext uri="{FF2B5EF4-FFF2-40B4-BE49-F238E27FC236}">
              <a16:creationId xmlns:a16="http://schemas.microsoft.com/office/drawing/2014/main" id="{08093AB5-3C8E-4663-84A6-AD11179F9737}"/>
            </a:ext>
          </a:extLst>
        </xdr:cNvPr>
        <xdr:cNvSpPr txBox="1"/>
      </xdr:nvSpPr>
      <xdr:spPr>
        <a:xfrm>
          <a:off x="6737427" y="144406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2" name="正方形/長方形 371">
          <a:extLst>
            <a:ext uri="{FF2B5EF4-FFF2-40B4-BE49-F238E27FC236}">
              <a16:creationId xmlns:a16="http://schemas.microsoft.com/office/drawing/2014/main" id="{8409DA1A-7714-46F4-BAF1-8734C10A5292}"/>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3" name="正方形/長方形 372">
          <a:extLst>
            <a:ext uri="{FF2B5EF4-FFF2-40B4-BE49-F238E27FC236}">
              <a16:creationId xmlns:a16="http://schemas.microsoft.com/office/drawing/2014/main" id="{28200510-A409-4A6B-8908-4E44BB7210C1}"/>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4" name="正方形/長方形 373">
          <a:extLst>
            <a:ext uri="{FF2B5EF4-FFF2-40B4-BE49-F238E27FC236}">
              <a16:creationId xmlns:a16="http://schemas.microsoft.com/office/drawing/2014/main" id="{DB64314F-A415-402A-A45E-E5F137FFA339}"/>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5" name="正方形/長方形 374">
          <a:extLst>
            <a:ext uri="{FF2B5EF4-FFF2-40B4-BE49-F238E27FC236}">
              <a16:creationId xmlns:a16="http://schemas.microsoft.com/office/drawing/2014/main" id="{8C18957B-48E5-42C3-BA3B-0D797934A726}"/>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76" name="正方形/長方形 375">
          <a:extLst>
            <a:ext uri="{FF2B5EF4-FFF2-40B4-BE49-F238E27FC236}">
              <a16:creationId xmlns:a16="http://schemas.microsoft.com/office/drawing/2014/main" id="{F29FFB07-92D5-4E42-ACDE-9F3FBAE675DE}"/>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77" name="正方形/長方形 376">
          <a:extLst>
            <a:ext uri="{FF2B5EF4-FFF2-40B4-BE49-F238E27FC236}">
              <a16:creationId xmlns:a16="http://schemas.microsoft.com/office/drawing/2014/main" id="{F09BA5B0-598F-46AA-A100-5F3138F8D927}"/>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78" name="正方形/長方形 377">
          <a:extLst>
            <a:ext uri="{FF2B5EF4-FFF2-40B4-BE49-F238E27FC236}">
              <a16:creationId xmlns:a16="http://schemas.microsoft.com/office/drawing/2014/main" id="{D6853468-6A83-4D11-83DF-1DC45C712950}"/>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79" name="正方形/長方形 378">
          <a:extLst>
            <a:ext uri="{FF2B5EF4-FFF2-40B4-BE49-F238E27FC236}">
              <a16:creationId xmlns:a16="http://schemas.microsoft.com/office/drawing/2014/main" id="{0E983686-66D3-4FF8-9A06-CD4B4021A28F}"/>
            </a:ext>
          </a:extLst>
        </xdr:cNvPr>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0" name="テキスト ボックス 379">
          <a:extLst>
            <a:ext uri="{FF2B5EF4-FFF2-40B4-BE49-F238E27FC236}">
              <a16:creationId xmlns:a16="http://schemas.microsoft.com/office/drawing/2014/main" id="{7230A2C1-4F20-4009-9772-AEE80BAC5B1D}"/>
            </a:ext>
          </a:extLst>
        </xdr:cNvPr>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1" name="直線コネクタ 380">
          <a:extLst>
            <a:ext uri="{FF2B5EF4-FFF2-40B4-BE49-F238E27FC236}">
              <a16:creationId xmlns:a16="http://schemas.microsoft.com/office/drawing/2014/main" id="{7ED5FBF1-779E-411C-8C9A-26B17B404053}"/>
            </a:ext>
          </a:extLst>
        </xdr:cNvPr>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82" name="テキスト ボックス 381">
          <a:extLst>
            <a:ext uri="{FF2B5EF4-FFF2-40B4-BE49-F238E27FC236}">
              <a16:creationId xmlns:a16="http://schemas.microsoft.com/office/drawing/2014/main" id="{A29B5443-2EA1-46F8-AFBC-D7ECE45D734D}"/>
            </a:ext>
          </a:extLst>
        </xdr:cNvPr>
        <xdr:cNvSpPr txBox="1"/>
      </xdr:nvSpPr>
      <xdr:spPr>
        <a:xfrm>
          <a:off x="294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108</xdr:row>
      <xdr:rowOff>152400</xdr:rowOff>
    </xdr:from>
    <xdr:to>
      <xdr:col>28</xdr:col>
      <xdr:colOff>114300</xdr:colOff>
      <xdr:row>108</xdr:row>
      <xdr:rowOff>152400</xdr:rowOff>
    </xdr:to>
    <xdr:cxnSp macro="">
      <xdr:nvCxnSpPr>
        <xdr:cNvPr id="383" name="直線コネクタ 382">
          <a:extLst>
            <a:ext uri="{FF2B5EF4-FFF2-40B4-BE49-F238E27FC236}">
              <a16:creationId xmlns:a16="http://schemas.microsoft.com/office/drawing/2014/main" id="{5A169016-27FD-4F0E-AD0E-B5D751924301}"/>
            </a:ext>
          </a:extLst>
        </xdr:cNvPr>
        <xdr:cNvCxnSpPr/>
      </xdr:nvCxnSpPr>
      <xdr:spPr>
        <a:xfrm>
          <a:off x="762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10177</xdr:rowOff>
    </xdr:from>
    <xdr:ext cx="467179" cy="259045"/>
    <xdr:sp macro="" textlink="">
      <xdr:nvSpPr>
        <xdr:cNvPr id="384" name="テキスト ボックス 383">
          <a:extLst>
            <a:ext uri="{FF2B5EF4-FFF2-40B4-BE49-F238E27FC236}">
              <a16:creationId xmlns:a16="http://schemas.microsoft.com/office/drawing/2014/main" id="{02CD616A-651E-4437-B5F4-97EFC38F4442}"/>
            </a:ext>
          </a:extLst>
        </xdr:cNvPr>
        <xdr:cNvSpPr txBox="1"/>
      </xdr:nvSpPr>
      <xdr:spPr>
        <a:xfrm>
          <a:off x="294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106</xdr:row>
      <xdr:rowOff>114300</xdr:rowOff>
    </xdr:from>
    <xdr:to>
      <xdr:col>28</xdr:col>
      <xdr:colOff>114300</xdr:colOff>
      <xdr:row>106</xdr:row>
      <xdr:rowOff>114300</xdr:rowOff>
    </xdr:to>
    <xdr:cxnSp macro="">
      <xdr:nvCxnSpPr>
        <xdr:cNvPr id="385" name="直線コネクタ 384">
          <a:extLst>
            <a:ext uri="{FF2B5EF4-FFF2-40B4-BE49-F238E27FC236}">
              <a16:creationId xmlns:a16="http://schemas.microsoft.com/office/drawing/2014/main" id="{4858C883-0E0A-4A77-BC36-D7CB815F2C35}"/>
            </a:ext>
          </a:extLst>
        </xdr:cNvPr>
        <xdr:cNvCxnSpPr/>
      </xdr:nvCxnSpPr>
      <xdr:spPr>
        <a:xfrm>
          <a:off x="762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105</xdr:row>
      <xdr:rowOff>143527</xdr:rowOff>
    </xdr:from>
    <xdr:ext cx="403059" cy="259045"/>
    <xdr:sp macro="" textlink="">
      <xdr:nvSpPr>
        <xdr:cNvPr id="386" name="テキスト ボックス 385">
          <a:extLst>
            <a:ext uri="{FF2B5EF4-FFF2-40B4-BE49-F238E27FC236}">
              <a16:creationId xmlns:a16="http://schemas.microsoft.com/office/drawing/2014/main" id="{B769438C-D5B8-4D58-B5B9-8938EDE87005}"/>
            </a:ext>
          </a:extLst>
        </xdr:cNvPr>
        <xdr:cNvSpPr txBox="1"/>
      </xdr:nvSpPr>
      <xdr:spPr>
        <a:xfrm>
          <a:off x="358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104</xdr:row>
      <xdr:rowOff>76200</xdr:rowOff>
    </xdr:from>
    <xdr:to>
      <xdr:col>28</xdr:col>
      <xdr:colOff>114300</xdr:colOff>
      <xdr:row>104</xdr:row>
      <xdr:rowOff>76200</xdr:rowOff>
    </xdr:to>
    <xdr:cxnSp macro="">
      <xdr:nvCxnSpPr>
        <xdr:cNvPr id="387" name="直線コネクタ 386">
          <a:extLst>
            <a:ext uri="{FF2B5EF4-FFF2-40B4-BE49-F238E27FC236}">
              <a16:creationId xmlns:a16="http://schemas.microsoft.com/office/drawing/2014/main" id="{05E3C25E-52C6-406B-A068-CAF807895EBC}"/>
            </a:ext>
          </a:extLst>
        </xdr:cNvPr>
        <xdr:cNvCxnSpPr/>
      </xdr:nvCxnSpPr>
      <xdr:spPr>
        <a:xfrm>
          <a:off x="762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103</xdr:row>
      <xdr:rowOff>105427</xdr:rowOff>
    </xdr:from>
    <xdr:ext cx="403059" cy="259045"/>
    <xdr:sp macro="" textlink="">
      <xdr:nvSpPr>
        <xdr:cNvPr id="388" name="テキスト ボックス 387">
          <a:extLst>
            <a:ext uri="{FF2B5EF4-FFF2-40B4-BE49-F238E27FC236}">
              <a16:creationId xmlns:a16="http://schemas.microsoft.com/office/drawing/2014/main" id="{279ED56C-3549-4A0B-A43C-49FA45550C70}"/>
            </a:ext>
          </a:extLst>
        </xdr:cNvPr>
        <xdr:cNvSpPr txBox="1"/>
      </xdr:nvSpPr>
      <xdr:spPr>
        <a:xfrm>
          <a:off x="358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102</xdr:row>
      <xdr:rowOff>38100</xdr:rowOff>
    </xdr:from>
    <xdr:to>
      <xdr:col>28</xdr:col>
      <xdr:colOff>114300</xdr:colOff>
      <xdr:row>102</xdr:row>
      <xdr:rowOff>38100</xdr:rowOff>
    </xdr:to>
    <xdr:cxnSp macro="">
      <xdr:nvCxnSpPr>
        <xdr:cNvPr id="389" name="直線コネクタ 388">
          <a:extLst>
            <a:ext uri="{FF2B5EF4-FFF2-40B4-BE49-F238E27FC236}">
              <a16:creationId xmlns:a16="http://schemas.microsoft.com/office/drawing/2014/main" id="{B02D163D-1C87-446F-97AF-EFB8832805EF}"/>
            </a:ext>
          </a:extLst>
        </xdr:cNvPr>
        <xdr:cNvCxnSpPr/>
      </xdr:nvCxnSpPr>
      <xdr:spPr>
        <a:xfrm>
          <a:off x="762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101</xdr:row>
      <xdr:rowOff>67327</xdr:rowOff>
    </xdr:from>
    <xdr:ext cx="403059" cy="259045"/>
    <xdr:sp macro="" textlink="">
      <xdr:nvSpPr>
        <xdr:cNvPr id="390" name="テキスト ボックス 389">
          <a:extLst>
            <a:ext uri="{FF2B5EF4-FFF2-40B4-BE49-F238E27FC236}">
              <a16:creationId xmlns:a16="http://schemas.microsoft.com/office/drawing/2014/main" id="{8BACB8AB-85A3-4F6D-BA1D-FF9F2B2149B4}"/>
            </a:ext>
          </a:extLst>
        </xdr:cNvPr>
        <xdr:cNvSpPr txBox="1"/>
      </xdr:nvSpPr>
      <xdr:spPr>
        <a:xfrm>
          <a:off x="358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100</xdr:row>
      <xdr:rowOff>0</xdr:rowOff>
    </xdr:from>
    <xdr:to>
      <xdr:col>28</xdr:col>
      <xdr:colOff>114300</xdr:colOff>
      <xdr:row>100</xdr:row>
      <xdr:rowOff>0</xdr:rowOff>
    </xdr:to>
    <xdr:cxnSp macro="">
      <xdr:nvCxnSpPr>
        <xdr:cNvPr id="391" name="直線コネクタ 390">
          <a:extLst>
            <a:ext uri="{FF2B5EF4-FFF2-40B4-BE49-F238E27FC236}">
              <a16:creationId xmlns:a16="http://schemas.microsoft.com/office/drawing/2014/main" id="{659D73A2-4850-458C-B7A1-B3182A798AB7}"/>
            </a:ext>
          </a:extLst>
        </xdr:cNvPr>
        <xdr:cNvCxnSpPr/>
      </xdr:nvCxnSpPr>
      <xdr:spPr>
        <a:xfrm>
          <a:off x="762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99</xdr:row>
      <xdr:rowOff>29227</xdr:rowOff>
    </xdr:from>
    <xdr:ext cx="403059" cy="259045"/>
    <xdr:sp macro="" textlink="">
      <xdr:nvSpPr>
        <xdr:cNvPr id="392" name="テキスト ボックス 391">
          <a:extLst>
            <a:ext uri="{FF2B5EF4-FFF2-40B4-BE49-F238E27FC236}">
              <a16:creationId xmlns:a16="http://schemas.microsoft.com/office/drawing/2014/main" id="{C12E1AA5-C4E9-4834-ADA5-C7B36D778336}"/>
            </a:ext>
          </a:extLst>
        </xdr:cNvPr>
        <xdr:cNvSpPr txBox="1"/>
      </xdr:nvSpPr>
      <xdr:spPr>
        <a:xfrm>
          <a:off x="358941" y="1700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93" name="直線コネクタ 392">
          <a:extLst>
            <a:ext uri="{FF2B5EF4-FFF2-40B4-BE49-F238E27FC236}">
              <a16:creationId xmlns:a16="http://schemas.microsoft.com/office/drawing/2014/main" id="{A99DF642-5132-4FB3-8AA0-E6A0495C0EF6}"/>
            </a:ext>
          </a:extLst>
        </xdr:cNvPr>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96</xdr:row>
      <xdr:rowOff>162577</xdr:rowOff>
    </xdr:from>
    <xdr:ext cx="338939" cy="259045"/>
    <xdr:sp macro="" textlink="">
      <xdr:nvSpPr>
        <xdr:cNvPr id="394" name="テキスト ボックス 393">
          <a:extLst>
            <a:ext uri="{FF2B5EF4-FFF2-40B4-BE49-F238E27FC236}">
              <a16:creationId xmlns:a16="http://schemas.microsoft.com/office/drawing/2014/main" id="{66568F02-CA91-4C16-8C29-1778D9C0A6E6}"/>
            </a:ext>
          </a:extLst>
        </xdr:cNvPr>
        <xdr:cNvSpPr txBox="1"/>
      </xdr:nvSpPr>
      <xdr:spPr>
        <a:xfrm>
          <a:off x="423061" y="1662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152400</xdr:colOff>
      <xdr:row>111</xdr:row>
      <xdr:rowOff>19050</xdr:rowOff>
    </xdr:to>
    <xdr:sp macro="" textlink="">
      <xdr:nvSpPr>
        <xdr:cNvPr id="395" name="【市民会館】&#10;有形固定資産減価償却率グラフ枠">
          <a:extLst>
            <a:ext uri="{FF2B5EF4-FFF2-40B4-BE49-F238E27FC236}">
              <a16:creationId xmlns:a16="http://schemas.microsoft.com/office/drawing/2014/main" id="{92684426-E4DE-4FC7-8AEF-9A5B0E4281E1}"/>
            </a:ext>
          </a:extLst>
        </xdr:cNvPr>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99</xdr:row>
      <xdr:rowOff>97155</xdr:rowOff>
    </xdr:from>
    <xdr:to>
      <xdr:col>24</xdr:col>
      <xdr:colOff>62865</xdr:colOff>
      <xdr:row>108</xdr:row>
      <xdr:rowOff>152400</xdr:rowOff>
    </xdr:to>
    <xdr:cxnSp macro="">
      <xdr:nvCxnSpPr>
        <xdr:cNvPr id="396" name="直線コネクタ 395">
          <a:extLst>
            <a:ext uri="{FF2B5EF4-FFF2-40B4-BE49-F238E27FC236}">
              <a16:creationId xmlns:a16="http://schemas.microsoft.com/office/drawing/2014/main" id="{4E8F3212-DA91-4D8F-A062-9C59240057BE}"/>
            </a:ext>
          </a:extLst>
        </xdr:cNvPr>
        <xdr:cNvCxnSpPr/>
      </xdr:nvCxnSpPr>
      <xdr:spPr>
        <a:xfrm flipV="1">
          <a:off x="4634865" y="17070705"/>
          <a:ext cx="0" cy="15982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108</xdr:row>
      <xdr:rowOff>156227</xdr:rowOff>
    </xdr:from>
    <xdr:ext cx="469744" cy="259045"/>
    <xdr:sp macro="" textlink="">
      <xdr:nvSpPr>
        <xdr:cNvPr id="397" name="【市民会館】&#10;有形固定資産減価償却率最小値テキスト">
          <a:extLst>
            <a:ext uri="{FF2B5EF4-FFF2-40B4-BE49-F238E27FC236}">
              <a16:creationId xmlns:a16="http://schemas.microsoft.com/office/drawing/2014/main" id="{50BC6408-41AC-4AAF-9590-8F2DF570CFCA}"/>
            </a:ext>
          </a:extLst>
        </xdr:cNvPr>
        <xdr:cNvSpPr txBox="1"/>
      </xdr:nvSpPr>
      <xdr:spPr>
        <a:xfrm>
          <a:off x="4673600" y="1867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108</xdr:row>
      <xdr:rowOff>152400</xdr:rowOff>
    </xdr:from>
    <xdr:to>
      <xdr:col>24</xdr:col>
      <xdr:colOff>152400</xdr:colOff>
      <xdr:row>108</xdr:row>
      <xdr:rowOff>152400</xdr:rowOff>
    </xdr:to>
    <xdr:cxnSp macro="">
      <xdr:nvCxnSpPr>
        <xdr:cNvPr id="398" name="直線コネクタ 397">
          <a:extLst>
            <a:ext uri="{FF2B5EF4-FFF2-40B4-BE49-F238E27FC236}">
              <a16:creationId xmlns:a16="http://schemas.microsoft.com/office/drawing/2014/main" id="{A4DD822D-7A1E-44D5-925F-224FB212AE61}"/>
            </a:ext>
          </a:extLst>
        </xdr:cNvPr>
        <xdr:cNvCxnSpPr/>
      </xdr:nvCxnSpPr>
      <xdr:spPr>
        <a:xfrm>
          <a:off x="4546600" y="1866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43832</xdr:rowOff>
    </xdr:from>
    <xdr:ext cx="405111" cy="259045"/>
    <xdr:sp macro="" textlink="">
      <xdr:nvSpPr>
        <xdr:cNvPr id="399" name="【市民会館】&#10;有形固定資産減価償却率最大値テキスト">
          <a:extLst>
            <a:ext uri="{FF2B5EF4-FFF2-40B4-BE49-F238E27FC236}">
              <a16:creationId xmlns:a16="http://schemas.microsoft.com/office/drawing/2014/main" id="{106EC8A2-9E86-4378-83F3-C73D82382F0A}"/>
            </a:ext>
          </a:extLst>
        </xdr:cNvPr>
        <xdr:cNvSpPr txBox="1"/>
      </xdr:nvSpPr>
      <xdr:spPr>
        <a:xfrm>
          <a:off x="4673600" y="168459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97155</xdr:rowOff>
    </xdr:from>
    <xdr:to>
      <xdr:col>24</xdr:col>
      <xdr:colOff>152400</xdr:colOff>
      <xdr:row>99</xdr:row>
      <xdr:rowOff>97155</xdr:rowOff>
    </xdr:to>
    <xdr:cxnSp macro="">
      <xdr:nvCxnSpPr>
        <xdr:cNvPr id="400" name="直線コネクタ 399">
          <a:extLst>
            <a:ext uri="{FF2B5EF4-FFF2-40B4-BE49-F238E27FC236}">
              <a16:creationId xmlns:a16="http://schemas.microsoft.com/office/drawing/2014/main" id="{382A4240-2405-41AD-AE54-A88D7DFB1295}"/>
            </a:ext>
          </a:extLst>
        </xdr:cNvPr>
        <xdr:cNvCxnSpPr/>
      </xdr:nvCxnSpPr>
      <xdr:spPr>
        <a:xfrm>
          <a:off x="4546600" y="170707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103</xdr:row>
      <xdr:rowOff>74313</xdr:rowOff>
    </xdr:from>
    <xdr:ext cx="405111" cy="259045"/>
    <xdr:sp macro="" textlink="">
      <xdr:nvSpPr>
        <xdr:cNvPr id="401" name="【市民会館】&#10;有形固定資産減価償却率平均値テキスト">
          <a:extLst>
            <a:ext uri="{FF2B5EF4-FFF2-40B4-BE49-F238E27FC236}">
              <a16:creationId xmlns:a16="http://schemas.microsoft.com/office/drawing/2014/main" id="{A2DCA1C3-777C-4523-AF6F-3303A1266300}"/>
            </a:ext>
          </a:extLst>
        </xdr:cNvPr>
        <xdr:cNvSpPr txBox="1"/>
      </xdr:nvSpPr>
      <xdr:spPr>
        <a:xfrm>
          <a:off x="4673600" y="1773366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103</xdr:row>
      <xdr:rowOff>95886</xdr:rowOff>
    </xdr:from>
    <xdr:to>
      <xdr:col>24</xdr:col>
      <xdr:colOff>114300</xdr:colOff>
      <xdr:row>104</xdr:row>
      <xdr:rowOff>26036</xdr:rowOff>
    </xdr:to>
    <xdr:sp macro="" textlink="">
      <xdr:nvSpPr>
        <xdr:cNvPr id="402" name="フローチャート: 判断 401">
          <a:extLst>
            <a:ext uri="{FF2B5EF4-FFF2-40B4-BE49-F238E27FC236}">
              <a16:creationId xmlns:a16="http://schemas.microsoft.com/office/drawing/2014/main" id="{61630B0E-3A4A-407F-93A1-4774DE54F1F4}"/>
            </a:ext>
          </a:extLst>
        </xdr:cNvPr>
        <xdr:cNvSpPr/>
      </xdr:nvSpPr>
      <xdr:spPr>
        <a:xfrm>
          <a:off x="4584700" y="177552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103</xdr:row>
      <xdr:rowOff>92075</xdr:rowOff>
    </xdr:from>
    <xdr:to>
      <xdr:col>20</xdr:col>
      <xdr:colOff>38100</xdr:colOff>
      <xdr:row>104</xdr:row>
      <xdr:rowOff>22225</xdr:rowOff>
    </xdr:to>
    <xdr:sp macro="" textlink="">
      <xdr:nvSpPr>
        <xdr:cNvPr id="403" name="フローチャート: 判断 402">
          <a:extLst>
            <a:ext uri="{FF2B5EF4-FFF2-40B4-BE49-F238E27FC236}">
              <a16:creationId xmlns:a16="http://schemas.microsoft.com/office/drawing/2014/main" id="{83F64EFF-0D0D-41FA-8EE2-CBCDF630E287}"/>
            </a:ext>
          </a:extLst>
        </xdr:cNvPr>
        <xdr:cNvSpPr/>
      </xdr:nvSpPr>
      <xdr:spPr>
        <a:xfrm>
          <a:off x="3746500" y="177514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103</xdr:row>
      <xdr:rowOff>13970</xdr:rowOff>
    </xdr:from>
    <xdr:to>
      <xdr:col>15</xdr:col>
      <xdr:colOff>101600</xdr:colOff>
      <xdr:row>103</xdr:row>
      <xdr:rowOff>115570</xdr:rowOff>
    </xdr:to>
    <xdr:sp macro="" textlink="">
      <xdr:nvSpPr>
        <xdr:cNvPr id="404" name="フローチャート: 判断 403">
          <a:extLst>
            <a:ext uri="{FF2B5EF4-FFF2-40B4-BE49-F238E27FC236}">
              <a16:creationId xmlns:a16="http://schemas.microsoft.com/office/drawing/2014/main" id="{189A394A-CA1F-4F8E-B42F-A4AB7FF6C8CB}"/>
            </a:ext>
          </a:extLst>
        </xdr:cNvPr>
        <xdr:cNvSpPr/>
      </xdr:nvSpPr>
      <xdr:spPr>
        <a:xfrm>
          <a:off x="2857500" y="17673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102</xdr:row>
      <xdr:rowOff>151130</xdr:rowOff>
    </xdr:from>
    <xdr:to>
      <xdr:col>10</xdr:col>
      <xdr:colOff>165100</xdr:colOff>
      <xdr:row>103</xdr:row>
      <xdr:rowOff>81280</xdr:rowOff>
    </xdr:to>
    <xdr:sp macro="" textlink="">
      <xdr:nvSpPr>
        <xdr:cNvPr id="405" name="フローチャート: 判断 404">
          <a:extLst>
            <a:ext uri="{FF2B5EF4-FFF2-40B4-BE49-F238E27FC236}">
              <a16:creationId xmlns:a16="http://schemas.microsoft.com/office/drawing/2014/main" id="{0CC373BD-5FDA-4AF2-988F-949A2BCA9C2E}"/>
            </a:ext>
          </a:extLst>
        </xdr:cNvPr>
        <xdr:cNvSpPr/>
      </xdr:nvSpPr>
      <xdr:spPr>
        <a:xfrm>
          <a:off x="1968500" y="17639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103</xdr:row>
      <xdr:rowOff>114936</xdr:rowOff>
    </xdr:from>
    <xdr:to>
      <xdr:col>6</xdr:col>
      <xdr:colOff>38100</xdr:colOff>
      <xdr:row>104</xdr:row>
      <xdr:rowOff>45086</xdr:rowOff>
    </xdr:to>
    <xdr:sp macro="" textlink="">
      <xdr:nvSpPr>
        <xdr:cNvPr id="406" name="フローチャート: 判断 405">
          <a:extLst>
            <a:ext uri="{FF2B5EF4-FFF2-40B4-BE49-F238E27FC236}">
              <a16:creationId xmlns:a16="http://schemas.microsoft.com/office/drawing/2014/main" id="{F9596360-6600-4275-866F-C8923E52AA67}"/>
            </a:ext>
          </a:extLst>
        </xdr:cNvPr>
        <xdr:cNvSpPr/>
      </xdr:nvSpPr>
      <xdr:spPr>
        <a:xfrm>
          <a:off x="1079500" y="177742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07" name="テキスト ボックス 406">
          <a:extLst>
            <a:ext uri="{FF2B5EF4-FFF2-40B4-BE49-F238E27FC236}">
              <a16:creationId xmlns:a16="http://schemas.microsoft.com/office/drawing/2014/main" id="{2662DDD8-DD38-4109-BD79-26A5FA1E6703}"/>
            </a:ext>
          </a:extLst>
        </xdr:cNvPr>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08" name="テキスト ボックス 407">
          <a:extLst>
            <a:ext uri="{FF2B5EF4-FFF2-40B4-BE49-F238E27FC236}">
              <a16:creationId xmlns:a16="http://schemas.microsoft.com/office/drawing/2014/main" id="{1B2C2D9E-8999-47E8-B8E7-0E600F419050}"/>
            </a:ext>
          </a:extLst>
        </xdr:cNvPr>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09" name="テキスト ボックス 408">
          <a:extLst>
            <a:ext uri="{FF2B5EF4-FFF2-40B4-BE49-F238E27FC236}">
              <a16:creationId xmlns:a16="http://schemas.microsoft.com/office/drawing/2014/main" id="{3F7DC694-1548-48BC-961B-205CC856FB67}"/>
            </a:ext>
          </a:extLst>
        </xdr:cNvPr>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0" name="テキスト ボックス 409">
          <a:extLst>
            <a:ext uri="{FF2B5EF4-FFF2-40B4-BE49-F238E27FC236}">
              <a16:creationId xmlns:a16="http://schemas.microsoft.com/office/drawing/2014/main" id="{F7D6FB36-4AC8-4FAF-8BAE-E1081F43C411}"/>
            </a:ext>
          </a:extLst>
        </xdr:cNvPr>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11" name="テキスト ボックス 410">
          <a:extLst>
            <a:ext uri="{FF2B5EF4-FFF2-40B4-BE49-F238E27FC236}">
              <a16:creationId xmlns:a16="http://schemas.microsoft.com/office/drawing/2014/main" id="{4DDBD9F4-8931-4067-9161-7A728BAE0602}"/>
            </a:ext>
          </a:extLst>
        </xdr:cNvPr>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103</xdr:row>
      <xdr:rowOff>69214</xdr:rowOff>
    </xdr:from>
    <xdr:to>
      <xdr:col>24</xdr:col>
      <xdr:colOff>114300</xdr:colOff>
      <xdr:row>103</xdr:row>
      <xdr:rowOff>170814</xdr:rowOff>
    </xdr:to>
    <xdr:sp macro="" textlink="">
      <xdr:nvSpPr>
        <xdr:cNvPr id="412" name="楕円 411">
          <a:extLst>
            <a:ext uri="{FF2B5EF4-FFF2-40B4-BE49-F238E27FC236}">
              <a16:creationId xmlns:a16="http://schemas.microsoft.com/office/drawing/2014/main" id="{FB935F82-8CFB-434F-91FF-D785E1B38B4F}"/>
            </a:ext>
          </a:extLst>
        </xdr:cNvPr>
        <xdr:cNvSpPr/>
      </xdr:nvSpPr>
      <xdr:spPr>
        <a:xfrm>
          <a:off x="4584700" y="177285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102</xdr:row>
      <xdr:rowOff>92091</xdr:rowOff>
    </xdr:from>
    <xdr:ext cx="405111" cy="259045"/>
    <xdr:sp macro="" textlink="">
      <xdr:nvSpPr>
        <xdr:cNvPr id="413" name="【市民会館】&#10;有形固定資産減価償却率該当値テキスト">
          <a:extLst>
            <a:ext uri="{FF2B5EF4-FFF2-40B4-BE49-F238E27FC236}">
              <a16:creationId xmlns:a16="http://schemas.microsoft.com/office/drawing/2014/main" id="{073211C0-2A3F-43DD-9F87-E2C0BDF24417}"/>
            </a:ext>
          </a:extLst>
        </xdr:cNvPr>
        <xdr:cNvSpPr txBox="1"/>
      </xdr:nvSpPr>
      <xdr:spPr>
        <a:xfrm>
          <a:off x="4673600" y="175799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104</xdr:row>
      <xdr:rowOff>12064</xdr:rowOff>
    </xdr:from>
    <xdr:to>
      <xdr:col>20</xdr:col>
      <xdr:colOff>38100</xdr:colOff>
      <xdr:row>104</xdr:row>
      <xdr:rowOff>113664</xdr:rowOff>
    </xdr:to>
    <xdr:sp macro="" textlink="">
      <xdr:nvSpPr>
        <xdr:cNvPr id="414" name="楕円 413">
          <a:extLst>
            <a:ext uri="{FF2B5EF4-FFF2-40B4-BE49-F238E27FC236}">
              <a16:creationId xmlns:a16="http://schemas.microsoft.com/office/drawing/2014/main" id="{AD784374-74CE-44F8-81AA-D81864EEAB3C}"/>
            </a:ext>
          </a:extLst>
        </xdr:cNvPr>
        <xdr:cNvSpPr/>
      </xdr:nvSpPr>
      <xdr:spPr>
        <a:xfrm>
          <a:off x="3746500" y="178428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103</xdr:row>
      <xdr:rowOff>120014</xdr:rowOff>
    </xdr:from>
    <xdr:to>
      <xdr:col>24</xdr:col>
      <xdr:colOff>63500</xdr:colOff>
      <xdr:row>104</xdr:row>
      <xdr:rowOff>62864</xdr:rowOff>
    </xdr:to>
    <xdr:cxnSp macro="">
      <xdr:nvCxnSpPr>
        <xdr:cNvPr id="415" name="直線コネクタ 414">
          <a:extLst>
            <a:ext uri="{FF2B5EF4-FFF2-40B4-BE49-F238E27FC236}">
              <a16:creationId xmlns:a16="http://schemas.microsoft.com/office/drawing/2014/main" id="{B23C006A-4E35-4649-AFD5-836DEEFB0AE2}"/>
            </a:ext>
          </a:extLst>
        </xdr:cNvPr>
        <xdr:cNvCxnSpPr/>
      </xdr:nvCxnSpPr>
      <xdr:spPr>
        <a:xfrm flipV="1">
          <a:off x="3797300" y="17779364"/>
          <a:ext cx="8382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104</xdr:row>
      <xdr:rowOff>44450</xdr:rowOff>
    </xdr:from>
    <xdr:to>
      <xdr:col>15</xdr:col>
      <xdr:colOff>101600</xdr:colOff>
      <xdr:row>104</xdr:row>
      <xdr:rowOff>146050</xdr:rowOff>
    </xdr:to>
    <xdr:sp macro="" textlink="">
      <xdr:nvSpPr>
        <xdr:cNvPr id="416" name="楕円 415">
          <a:extLst>
            <a:ext uri="{FF2B5EF4-FFF2-40B4-BE49-F238E27FC236}">
              <a16:creationId xmlns:a16="http://schemas.microsoft.com/office/drawing/2014/main" id="{54E07EFB-6BF0-4F83-AF3D-FE30EE271940}"/>
            </a:ext>
          </a:extLst>
        </xdr:cNvPr>
        <xdr:cNvSpPr/>
      </xdr:nvSpPr>
      <xdr:spPr>
        <a:xfrm>
          <a:off x="2857500" y="17875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104</xdr:row>
      <xdr:rowOff>62864</xdr:rowOff>
    </xdr:from>
    <xdr:to>
      <xdr:col>19</xdr:col>
      <xdr:colOff>177800</xdr:colOff>
      <xdr:row>104</xdr:row>
      <xdr:rowOff>95250</xdr:rowOff>
    </xdr:to>
    <xdr:cxnSp macro="">
      <xdr:nvCxnSpPr>
        <xdr:cNvPr id="417" name="直線コネクタ 416">
          <a:extLst>
            <a:ext uri="{FF2B5EF4-FFF2-40B4-BE49-F238E27FC236}">
              <a16:creationId xmlns:a16="http://schemas.microsoft.com/office/drawing/2014/main" id="{21DF9482-05F9-4E64-BC5E-2956EB60FC1C}"/>
            </a:ext>
          </a:extLst>
        </xdr:cNvPr>
        <xdr:cNvCxnSpPr/>
      </xdr:nvCxnSpPr>
      <xdr:spPr>
        <a:xfrm flipV="1">
          <a:off x="2908300" y="17893664"/>
          <a:ext cx="889000" cy="323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103</xdr:row>
      <xdr:rowOff>170180</xdr:rowOff>
    </xdr:from>
    <xdr:to>
      <xdr:col>10</xdr:col>
      <xdr:colOff>165100</xdr:colOff>
      <xdr:row>104</xdr:row>
      <xdr:rowOff>100330</xdr:rowOff>
    </xdr:to>
    <xdr:sp macro="" textlink="">
      <xdr:nvSpPr>
        <xdr:cNvPr id="418" name="楕円 417">
          <a:extLst>
            <a:ext uri="{FF2B5EF4-FFF2-40B4-BE49-F238E27FC236}">
              <a16:creationId xmlns:a16="http://schemas.microsoft.com/office/drawing/2014/main" id="{79A23CC3-23D7-4319-A3AF-B6056C2D9AAA}"/>
            </a:ext>
          </a:extLst>
        </xdr:cNvPr>
        <xdr:cNvSpPr/>
      </xdr:nvSpPr>
      <xdr:spPr>
        <a:xfrm>
          <a:off x="1968500" y="17829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104</xdr:row>
      <xdr:rowOff>49530</xdr:rowOff>
    </xdr:from>
    <xdr:to>
      <xdr:col>15</xdr:col>
      <xdr:colOff>50800</xdr:colOff>
      <xdr:row>104</xdr:row>
      <xdr:rowOff>95250</xdr:rowOff>
    </xdr:to>
    <xdr:cxnSp macro="">
      <xdr:nvCxnSpPr>
        <xdr:cNvPr id="419" name="直線コネクタ 418">
          <a:extLst>
            <a:ext uri="{FF2B5EF4-FFF2-40B4-BE49-F238E27FC236}">
              <a16:creationId xmlns:a16="http://schemas.microsoft.com/office/drawing/2014/main" id="{EAB883E6-0632-4897-8147-9B47B30045E5}"/>
            </a:ext>
          </a:extLst>
        </xdr:cNvPr>
        <xdr:cNvCxnSpPr/>
      </xdr:nvCxnSpPr>
      <xdr:spPr>
        <a:xfrm>
          <a:off x="2019300" y="1788033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103</xdr:row>
      <xdr:rowOff>166370</xdr:rowOff>
    </xdr:from>
    <xdr:to>
      <xdr:col>6</xdr:col>
      <xdr:colOff>38100</xdr:colOff>
      <xdr:row>104</xdr:row>
      <xdr:rowOff>96520</xdr:rowOff>
    </xdr:to>
    <xdr:sp macro="" textlink="">
      <xdr:nvSpPr>
        <xdr:cNvPr id="420" name="楕円 419">
          <a:extLst>
            <a:ext uri="{FF2B5EF4-FFF2-40B4-BE49-F238E27FC236}">
              <a16:creationId xmlns:a16="http://schemas.microsoft.com/office/drawing/2014/main" id="{49B58D1D-548C-42DC-B6B7-832B193B6EA2}"/>
            </a:ext>
          </a:extLst>
        </xdr:cNvPr>
        <xdr:cNvSpPr/>
      </xdr:nvSpPr>
      <xdr:spPr>
        <a:xfrm>
          <a:off x="1079500" y="17825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104</xdr:row>
      <xdr:rowOff>45720</xdr:rowOff>
    </xdr:from>
    <xdr:to>
      <xdr:col>10</xdr:col>
      <xdr:colOff>114300</xdr:colOff>
      <xdr:row>104</xdr:row>
      <xdr:rowOff>49530</xdr:rowOff>
    </xdr:to>
    <xdr:cxnSp macro="">
      <xdr:nvCxnSpPr>
        <xdr:cNvPr id="421" name="直線コネクタ 420">
          <a:extLst>
            <a:ext uri="{FF2B5EF4-FFF2-40B4-BE49-F238E27FC236}">
              <a16:creationId xmlns:a16="http://schemas.microsoft.com/office/drawing/2014/main" id="{95733F7B-DD14-497C-861E-97A4FDEE55A5}"/>
            </a:ext>
          </a:extLst>
        </xdr:cNvPr>
        <xdr:cNvCxnSpPr/>
      </xdr:nvCxnSpPr>
      <xdr:spPr>
        <a:xfrm>
          <a:off x="1130300" y="17876520"/>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102</xdr:row>
      <xdr:rowOff>38752</xdr:rowOff>
    </xdr:from>
    <xdr:ext cx="405111" cy="259045"/>
    <xdr:sp macro="" textlink="">
      <xdr:nvSpPr>
        <xdr:cNvPr id="422" name="n_1aveValue【市民会館】&#10;有形固定資産減価償却率">
          <a:extLst>
            <a:ext uri="{FF2B5EF4-FFF2-40B4-BE49-F238E27FC236}">
              <a16:creationId xmlns:a16="http://schemas.microsoft.com/office/drawing/2014/main" id="{95896712-F839-46A0-A5FE-448B0821F3E5}"/>
            </a:ext>
          </a:extLst>
        </xdr:cNvPr>
        <xdr:cNvSpPr txBox="1"/>
      </xdr:nvSpPr>
      <xdr:spPr>
        <a:xfrm>
          <a:off x="3582044" y="175266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101</xdr:row>
      <xdr:rowOff>132097</xdr:rowOff>
    </xdr:from>
    <xdr:ext cx="405111" cy="259045"/>
    <xdr:sp macro="" textlink="">
      <xdr:nvSpPr>
        <xdr:cNvPr id="423" name="n_2aveValue【市民会館】&#10;有形固定資産減価償却率">
          <a:extLst>
            <a:ext uri="{FF2B5EF4-FFF2-40B4-BE49-F238E27FC236}">
              <a16:creationId xmlns:a16="http://schemas.microsoft.com/office/drawing/2014/main" id="{398916C0-D866-416C-A62B-EE8AF8CE867A}"/>
            </a:ext>
          </a:extLst>
        </xdr:cNvPr>
        <xdr:cNvSpPr txBox="1"/>
      </xdr:nvSpPr>
      <xdr:spPr>
        <a:xfrm>
          <a:off x="2705744" y="174485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101</xdr:row>
      <xdr:rowOff>97807</xdr:rowOff>
    </xdr:from>
    <xdr:ext cx="405111" cy="259045"/>
    <xdr:sp macro="" textlink="">
      <xdr:nvSpPr>
        <xdr:cNvPr id="424" name="n_3aveValue【市民会館】&#10;有形固定資産減価償却率">
          <a:extLst>
            <a:ext uri="{FF2B5EF4-FFF2-40B4-BE49-F238E27FC236}">
              <a16:creationId xmlns:a16="http://schemas.microsoft.com/office/drawing/2014/main" id="{A35F6CE4-8B4A-436D-BAD8-E5ED4B274A3C}"/>
            </a:ext>
          </a:extLst>
        </xdr:cNvPr>
        <xdr:cNvSpPr txBox="1"/>
      </xdr:nvSpPr>
      <xdr:spPr>
        <a:xfrm>
          <a:off x="1816744" y="174142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102</xdr:row>
      <xdr:rowOff>61613</xdr:rowOff>
    </xdr:from>
    <xdr:ext cx="405111" cy="259045"/>
    <xdr:sp macro="" textlink="">
      <xdr:nvSpPr>
        <xdr:cNvPr id="425" name="n_4aveValue【市民会館】&#10;有形固定資産減価償却率">
          <a:extLst>
            <a:ext uri="{FF2B5EF4-FFF2-40B4-BE49-F238E27FC236}">
              <a16:creationId xmlns:a16="http://schemas.microsoft.com/office/drawing/2014/main" id="{E1A5B2CA-7114-4846-A2F8-69933A1F91B4}"/>
            </a:ext>
          </a:extLst>
        </xdr:cNvPr>
        <xdr:cNvSpPr txBox="1"/>
      </xdr:nvSpPr>
      <xdr:spPr>
        <a:xfrm>
          <a:off x="927744" y="175495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104</xdr:row>
      <xdr:rowOff>104791</xdr:rowOff>
    </xdr:from>
    <xdr:ext cx="405111" cy="259045"/>
    <xdr:sp macro="" textlink="">
      <xdr:nvSpPr>
        <xdr:cNvPr id="426" name="n_1mainValue【市民会館】&#10;有形固定資産減価償却率">
          <a:extLst>
            <a:ext uri="{FF2B5EF4-FFF2-40B4-BE49-F238E27FC236}">
              <a16:creationId xmlns:a16="http://schemas.microsoft.com/office/drawing/2014/main" id="{3F6791AC-61AB-451B-9ECE-249B066FA0BC}"/>
            </a:ext>
          </a:extLst>
        </xdr:cNvPr>
        <xdr:cNvSpPr txBox="1"/>
      </xdr:nvSpPr>
      <xdr:spPr>
        <a:xfrm>
          <a:off x="3582044" y="179355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104</xdr:row>
      <xdr:rowOff>137177</xdr:rowOff>
    </xdr:from>
    <xdr:ext cx="405111" cy="259045"/>
    <xdr:sp macro="" textlink="">
      <xdr:nvSpPr>
        <xdr:cNvPr id="427" name="n_2mainValue【市民会館】&#10;有形固定資産減価償却率">
          <a:extLst>
            <a:ext uri="{FF2B5EF4-FFF2-40B4-BE49-F238E27FC236}">
              <a16:creationId xmlns:a16="http://schemas.microsoft.com/office/drawing/2014/main" id="{A84A5CCB-F2AB-42CF-B23C-003B19A3D504}"/>
            </a:ext>
          </a:extLst>
        </xdr:cNvPr>
        <xdr:cNvSpPr txBox="1"/>
      </xdr:nvSpPr>
      <xdr:spPr>
        <a:xfrm>
          <a:off x="2705744" y="179679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104</xdr:row>
      <xdr:rowOff>91457</xdr:rowOff>
    </xdr:from>
    <xdr:ext cx="405111" cy="259045"/>
    <xdr:sp macro="" textlink="">
      <xdr:nvSpPr>
        <xdr:cNvPr id="428" name="n_3mainValue【市民会館】&#10;有形固定資産減価償却率">
          <a:extLst>
            <a:ext uri="{FF2B5EF4-FFF2-40B4-BE49-F238E27FC236}">
              <a16:creationId xmlns:a16="http://schemas.microsoft.com/office/drawing/2014/main" id="{A7E695B8-A8C2-495D-9D31-B653ABCAEF01}"/>
            </a:ext>
          </a:extLst>
        </xdr:cNvPr>
        <xdr:cNvSpPr txBox="1"/>
      </xdr:nvSpPr>
      <xdr:spPr>
        <a:xfrm>
          <a:off x="1816744" y="179222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104</xdr:row>
      <xdr:rowOff>87647</xdr:rowOff>
    </xdr:from>
    <xdr:ext cx="405111" cy="259045"/>
    <xdr:sp macro="" textlink="">
      <xdr:nvSpPr>
        <xdr:cNvPr id="429" name="n_4mainValue【市民会館】&#10;有形固定資産減価償却率">
          <a:extLst>
            <a:ext uri="{FF2B5EF4-FFF2-40B4-BE49-F238E27FC236}">
              <a16:creationId xmlns:a16="http://schemas.microsoft.com/office/drawing/2014/main" id="{D30B79BA-3E25-4CBE-ABF5-28BEFFEC6B17}"/>
            </a:ext>
          </a:extLst>
        </xdr:cNvPr>
        <xdr:cNvSpPr txBox="1"/>
      </xdr:nvSpPr>
      <xdr:spPr>
        <a:xfrm>
          <a:off x="927744" y="179184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0" name="正方形/長方形 429">
          <a:extLst>
            <a:ext uri="{FF2B5EF4-FFF2-40B4-BE49-F238E27FC236}">
              <a16:creationId xmlns:a16="http://schemas.microsoft.com/office/drawing/2014/main" id="{BE6A6F05-7BC0-447F-9420-E725E130051F}"/>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1" name="正方形/長方形 430">
          <a:extLst>
            <a:ext uri="{FF2B5EF4-FFF2-40B4-BE49-F238E27FC236}">
              <a16:creationId xmlns:a16="http://schemas.microsoft.com/office/drawing/2014/main" id="{942A7910-AF19-4001-884F-6781A937A2CC}"/>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32" name="正方形/長方形 431">
          <a:extLst>
            <a:ext uri="{FF2B5EF4-FFF2-40B4-BE49-F238E27FC236}">
              <a16:creationId xmlns:a16="http://schemas.microsoft.com/office/drawing/2014/main" id="{7F647AB0-820B-46FB-BBD9-0609CFAC2D06}"/>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33" name="正方形/長方形 432">
          <a:extLst>
            <a:ext uri="{FF2B5EF4-FFF2-40B4-BE49-F238E27FC236}">
              <a16:creationId xmlns:a16="http://schemas.microsoft.com/office/drawing/2014/main" id="{31821B86-A048-4734-9925-A337AF29C581}"/>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34" name="正方形/長方形 433">
          <a:extLst>
            <a:ext uri="{FF2B5EF4-FFF2-40B4-BE49-F238E27FC236}">
              <a16:creationId xmlns:a16="http://schemas.microsoft.com/office/drawing/2014/main" id="{3A792C3E-61D6-42DC-B9C4-2D4330FCEA20}"/>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35" name="正方形/長方形 434">
          <a:extLst>
            <a:ext uri="{FF2B5EF4-FFF2-40B4-BE49-F238E27FC236}">
              <a16:creationId xmlns:a16="http://schemas.microsoft.com/office/drawing/2014/main" id="{C7BC1EDB-3AB6-4D1D-AEDD-22C3894A7E87}"/>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36" name="正方形/長方形 435">
          <a:extLst>
            <a:ext uri="{FF2B5EF4-FFF2-40B4-BE49-F238E27FC236}">
              <a16:creationId xmlns:a16="http://schemas.microsoft.com/office/drawing/2014/main" id="{720C5869-0DFC-4C3D-9BE0-572B5B3F6C77}"/>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37" name="正方形/長方形 436">
          <a:extLst>
            <a:ext uri="{FF2B5EF4-FFF2-40B4-BE49-F238E27FC236}">
              <a16:creationId xmlns:a16="http://schemas.microsoft.com/office/drawing/2014/main" id="{F4D648FA-C49D-4346-9C5B-4C09FCC9ECF5}"/>
            </a:ext>
          </a:extLst>
        </xdr:cNvPr>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38" name="テキスト ボックス 437">
          <a:extLst>
            <a:ext uri="{FF2B5EF4-FFF2-40B4-BE49-F238E27FC236}">
              <a16:creationId xmlns:a16="http://schemas.microsoft.com/office/drawing/2014/main" id="{DD1455AC-2518-4938-A988-16A9642615ED}"/>
            </a:ext>
          </a:extLst>
        </xdr:cNvPr>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39" name="直線コネクタ 438">
          <a:extLst>
            <a:ext uri="{FF2B5EF4-FFF2-40B4-BE49-F238E27FC236}">
              <a16:creationId xmlns:a16="http://schemas.microsoft.com/office/drawing/2014/main" id="{BE3FBFD4-B714-4537-867E-0A2AB338BE0E}"/>
            </a:ext>
          </a:extLst>
        </xdr:cNvPr>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440" name="直線コネクタ 439">
          <a:extLst>
            <a:ext uri="{FF2B5EF4-FFF2-40B4-BE49-F238E27FC236}">
              <a16:creationId xmlns:a16="http://schemas.microsoft.com/office/drawing/2014/main" id="{495C92D9-436D-4C00-BC72-4EBE79E474B4}"/>
            </a:ext>
          </a:extLst>
        </xdr:cNvPr>
        <xdr:cNvCxnSpPr/>
      </xdr:nvCxnSpPr>
      <xdr:spPr>
        <a:xfrm>
          <a:off x="6604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108</xdr:row>
      <xdr:rowOff>10177</xdr:rowOff>
    </xdr:from>
    <xdr:ext cx="467179" cy="259045"/>
    <xdr:sp macro="" textlink="">
      <xdr:nvSpPr>
        <xdr:cNvPr id="441" name="テキスト ボックス 440">
          <a:extLst>
            <a:ext uri="{FF2B5EF4-FFF2-40B4-BE49-F238E27FC236}">
              <a16:creationId xmlns:a16="http://schemas.microsoft.com/office/drawing/2014/main" id="{F7312774-CB89-4B59-ABDE-EE6CA44257BA}"/>
            </a:ext>
          </a:extLst>
        </xdr:cNvPr>
        <xdr:cNvSpPr txBox="1"/>
      </xdr:nvSpPr>
      <xdr:spPr>
        <a:xfrm>
          <a:off x="6136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442" name="直線コネクタ 441">
          <a:extLst>
            <a:ext uri="{FF2B5EF4-FFF2-40B4-BE49-F238E27FC236}">
              <a16:creationId xmlns:a16="http://schemas.microsoft.com/office/drawing/2014/main" id="{7D9764CC-F028-40C2-B872-0717A23AC088}"/>
            </a:ext>
          </a:extLst>
        </xdr:cNvPr>
        <xdr:cNvCxnSpPr/>
      </xdr:nvCxnSpPr>
      <xdr:spPr>
        <a:xfrm>
          <a:off x="6604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105</xdr:row>
      <xdr:rowOff>143527</xdr:rowOff>
    </xdr:from>
    <xdr:ext cx="467179" cy="259045"/>
    <xdr:sp macro="" textlink="">
      <xdr:nvSpPr>
        <xdr:cNvPr id="443" name="テキスト ボックス 442">
          <a:extLst>
            <a:ext uri="{FF2B5EF4-FFF2-40B4-BE49-F238E27FC236}">
              <a16:creationId xmlns:a16="http://schemas.microsoft.com/office/drawing/2014/main" id="{32C5059A-3242-48FE-81FE-060F40BAEEA9}"/>
            </a:ext>
          </a:extLst>
        </xdr:cNvPr>
        <xdr:cNvSpPr txBox="1"/>
      </xdr:nvSpPr>
      <xdr:spPr>
        <a:xfrm>
          <a:off x="6136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444" name="直線コネクタ 443">
          <a:extLst>
            <a:ext uri="{FF2B5EF4-FFF2-40B4-BE49-F238E27FC236}">
              <a16:creationId xmlns:a16="http://schemas.microsoft.com/office/drawing/2014/main" id="{EE008D82-872E-4F87-B4EE-2AD9D1EEA148}"/>
            </a:ext>
          </a:extLst>
        </xdr:cNvPr>
        <xdr:cNvCxnSpPr/>
      </xdr:nvCxnSpPr>
      <xdr:spPr>
        <a:xfrm>
          <a:off x="6604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103</xdr:row>
      <xdr:rowOff>105427</xdr:rowOff>
    </xdr:from>
    <xdr:ext cx="467179" cy="259045"/>
    <xdr:sp macro="" textlink="">
      <xdr:nvSpPr>
        <xdr:cNvPr id="445" name="テキスト ボックス 444">
          <a:extLst>
            <a:ext uri="{FF2B5EF4-FFF2-40B4-BE49-F238E27FC236}">
              <a16:creationId xmlns:a16="http://schemas.microsoft.com/office/drawing/2014/main" id="{9E7B3C9C-A542-4EA3-BCC3-17662E14C3C0}"/>
            </a:ext>
          </a:extLst>
        </xdr:cNvPr>
        <xdr:cNvSpPr txBox="1"/>
      </xdr:nvSpPr>
      <xdr:spPr>
        <a:xfrm>
          <a:off x="6136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446" name="直線コネクタ 445">
          <a:extLst>
            <a:ext uri="{FF2B5EF4-FFF2-40B4-BE49-F238E27FC236}">
              <a16:creationId xmlns:a16="http://schemas.microsoft.com/office/drawing/2014/main" id="{8A2BF2E6-3762-4E9F-B6C9-D0AB0843ED8E}"/>
            </a:ext>
          </a:extLst>
        </xdr:cNvPr>
        <xdr:cNvCxnSpPr/>
      </xdr:nvCxnSpPr>
      <xdr:spPr>
        <a:xfrm>
          <a:off x="6604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101</xdr:row>
      <xdr:rowOff>67327</xdr:rowOff>
    </xdr:from>
    <xdr:ext cx="467179" cy="259045"/>
    <xdr:sp macro="" textlink="">
      <xdr:nvSpPr>
        <xdr:cNvPr id="447" name="テキスト ボックス 446">
          <a:extLst>
            <a:ext uri="{FF2B5EF4-FFF2-40B4-BE49-F238E27FC236}">
              <a16:creationId xmlns:a16="http://schemas.microsoft.com/office/drawing/2014/main" id="{5C07ACAE-5369-4808-A3CB-8AEF5CC78982}"/>
            </a:ext>
          </a:extLst>
        </xdr:cNvPr>
        <xdr:cNvSpPr txBox="1"/>
      </xdr:nvSpPr>
      <xdr:spPr>
        <a:xfrm>
          <a:off x="6136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448" name="直線コネクタ 447">
          <a:extLst>
            <a:ext uri="{FF2B5EF4-FFF2-40B4-BE49-F238E27FC236}">
              <a16:creationId xmlns:a16="http://schemas.microsoft.com/office/drawing/2014/main" id="{09A7169B-6A73-4F5D-91A1-CCDC178313F5}"/>
            </a:ext>
          </a:extLst>
        </xdr:cNvPr>
        <xdr:cNvCxnSpPr/>
      </xdr:nvCxnSpPr>
      <xdr:spPr>
        <a:xfrm>
          <a:off x="6604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29227</xdr:rowOff>
    </xdr:from>
    <xdr:ext cx="467179" cy="259045"/>
    <xdr:sp macro="" textlink="">
      <xdr:nvSpPr>
        <xdr:cNvPr id="449" name="テキスト ボックス 448">
          <a:extLst>
            <a:ext uri="{FF2B5EF4-FFF2-40B4-BE49-F238E27FC236}">
              <a16:creationId xmlns:a16="http://schemas.microsoft.com/office/drawing/2014/main" id="{6F8B799F-7270-4DDF-B241-3E6C8D913675}"/>
            </a:ext>
          </a:extLst>
        </xdr:cNvPr>
        <xdr:cNvSpPr txBox="1"/>
      </xdr:nvSpPr>
      <xdr:spPr>
        <a:xfrm>
          <a:off x="6136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0" name="直線コネクタ 449">
          <a:extLst>
            <a:ext uri="{FF2B5EF4-FFF2-40B4-BE49-F238E27FC236}">
              <a16:creationId xmlns:a16="http://schemas.microsoft.com/office/drawing/2014/main" id="{4EF74874-239B-4D4D-822E-5C496B3264A3}"/>
            </a:ext>
          </a:extLst>
        </xdr:cNvPr>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451" name="テキスト ボックス 450">
          <a:extLst>
            <a:ext uri="{FF2B5EF4-FFF2-40B4-BE49-F238E27FC236}">
              <a16:creationId xmlns:a16="http://schemas.microsoft.com/office/drawing/2014/main" id="{7E809130-94CE-47B2-8B6C-EFC70296A37E}"/>
            </a:ext>
          </a:extLst>
        </xdr:cNvPr>
        <xdr:cNvSpPr txBox="1"/>
      </xdr:nvSpPr>
      <xdr:spPr>
        <a:xfrm>
          <a:off x="6136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2" name="【市民会館】&#10;一人当たり面積グラフ枠">
          <a:extLst>
            <a:ext uri="{FF2B5EF4-FFF2-40B4-BE49-F238E27FC236}">
              <a16:creationId xmlns:a16="http://schemas.microsoft.com/office/drawing/2014/main" id="{08176887-BFB1-4F69-81D3-B0CB104A80D8}"/>
            </a:ext>
          </a:extLst>
        </xdr:cNvPr>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100</xdr:row>
      <xdr:rowOff>80772</xdr:rowOff>
    </xdr:from>
    <xdr:to>
      <xdr:col>54</xdr:col>
      <xdr:colOff>189865</xdr:colOff>
      <xdr:row>108</xdr:row>
      <xdr:rowOff>146304</xdr:rowOff>
    </xdr:to>
    <xdr:cxnSp macro="">
      <xdr:nvCxnSpPr>
        <xdr:cNvPr id="453" name="直線コネクタ 452">
          <a:extLst>
            <a:ext uri="{FF2B5EF4-FFF2-40B4-BE49-F238E27FC236}">
              <a16:creationId xmlns:a16="http://schemas.microsoft.com/office/drawing/2014/main" id="{1FBDABCE-068A-4DD1-8CCC-28585CA6385B}"/>
            </a:ext>
          </a:extLst>
        </xdr:cNvPr>
        <xdr:cNvCxnSpPr/>
      </xdr:nvCxnSpPr>
      <xdr:spPr>
        <a:xfrm flipV="1">
          <a:off x="10476865" y="17225772"/>
          <a:ext cx="0" cy="14371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150131</xdr:rowOff>
    </xdr:from>
    <xdr:ext cx="469744" cy="259045"/>
    <xdr:sp macro="" textlink="">
      <xdr:nvSpPr>
        <xdr:cNvPr id="454" name="【市民会館】&#10;一人当たり面積最小値テキスト">
          <a:extLst>
            <a:ext uri="{FF2B5EF4-FFF2-40B4-BE49-F238E27FC236}">
              <a16:creationId xmlns:a16="http://schemas.microsoft.com/office/drawing/2014/main" id="{4DC643C4-0E9A-4341-8317-72B1157F69A4}"/>
            </a:ext>
          </a:extLst>
        </xdr:cNvPr>
        <xdr:cNvSpPr txBox="1"/>
      </xdr:nvSpPr>
      <xdr:spPr>
        <a:xfrm>
          <a:off x="10515600" y="186667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146304</xdr:rowOff>
    </xdr:from>
    <xdr:to>
      <xdr:col>55</xdr:col>
      <xdr:colOff>88900</xdr:colOff>
      <xdr:row>108</xdr:row>
      <xdr:rowOff>146304</xdr:rowOff>
    </xdr:to>
    <xdr:cxnSp macro="">
      <xdr:nvCxnSpPr>
        <xdr:cNvPr id="455" name="直線コネクタ 454">
          <a:extLst>
            <a:ext uri="{FF2B5EF4-FFF2-40B4-BE49-F238E27FC236}">
              <a16:creationId xmlns:a16="http://schemas.microsoft.com/office/drawing/2014/main" id="{F8C49B02-216A-4118-ABA7-3406CCE62FB0}"/>
            </a:ext>
          </a:extLst>
        </xdr:cNvPr>
        <xdr:cNvCxnSpPr/>
      </xdr:nvCxnSpPr>
      <xdr:spPr>
        <a:xfrm>
          <a:off x="10388600" y="186629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99</xdr:row>
      <xdr:rowOff>27449</xdr:rowOff>
    </xdr:from>
    <xdr:ext cx="469744" cy="259045"/>
    <xdr:sp macro="" textlink="">
      <xdr:nvSpPr>
        <xdr:cNvPr id="456" name="【市民会館】&#10;一人当たり面積最大値テキスト">
          <a:extLst>
            <a:ext uri="{FF2B5EF4-FFF2-40B4-BE49-F238E27FC236}">
              <a16:creationId xmlns:a16="http://schemas.microsoft.com/office/drawing/2014/main" id="{1BAC4F46-B3A3-489D-9BA1-A56B6106272D}"/>
            </a:ext>
          </a:extLst>
        </xdr:cNvPr>
        <xdr:cNvSpPr txBox="1"/>
      </xdr:nvSpPr>
      <xdr:spPr>
        <a:xfrm>
          <a:off x="10515600" y="170009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100</xdr:row>
      <xdr:rowOff>80772</xdr:rowOff>
    </xdr:from>
    <xdr:to>
      <xdr:col>55</xdr:col>
      <xdr:colOff>88900</xdr:colOff>
      <xdr:row>100</xdr:row>
      <xdr:rowOff>80772</xdr:rowOff>
    </xdr:to>
    <xdr:cxnSp macro="">
      <xdr:nvCxnSpPr>
        <xdr:cNvPr id="457" name="直線コネクタ 456">
          <a:extLst>
            <a:ext uri="{FF2B5EF4-FFF2-40B4-BE49-F238E27FC236}">
              <a16:creationId xmlns:a16="http://schemas.microsoft.com/office/drawing/2014/main" id="{8AD73668-77A3-4CF5-B4F2-87E330457BE8}"/>
            </a:ext>
          </a:extLst>
        </xdr:cNvPr>
        <xdr:cNvCxnSpPr/>
      </xdr:nvCxnSpPr>
      <xdr:spPr>
        <a:xfrm>
          <a:off x="10388600" y="172257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107</xdr:row>
      <xdr:rowOff>74692</xdr:rowOff>
    </xdr:from>
    <xdr:ext cx="469744" cy="259045"/>
    <xdr:sp macro="" textlink="">
      <xdr:nvSpPr>
        <xdr:cNvPr id="458" name="【市民会館】&#10;一人当たり面積平均値テキスト">
          <a:extLst>
            <a:ext uri="{FF2B5EF4-FFF2-40B4-BE49-F238E27FC236}">
              <a16:creationId xmlns:a16="http://schemas.microsoft.com/office/drawing/2014/main" id="{668F7B36-14C2-480E-B0A9-7961AA6D0CC3}"/>
            </a:ext>
          </a:extLst>
        </xdr:cNvPr>
        <xdr:cNvSpPr txBox="1"/>
      </xdr:nvSpPr>
      <xdr:spPr>
        <a:xfrm>
          <a:off x="10515600" y="1841984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107</xdr:row>
      <xdr:rowOff>96265</xdr:rowOff>
    </xdr:from>
    <xdr:to>
      <xdr:col>55</xdr:col>
      <xdr:colOff>50800</xdr:colOff>
      <xdr:row>108</xdr:row>
      <xdr:rowOff>26415</xdr:rowOff>
    </xdr:to>
    <xdr:sp macro="" textlink="">
      <xdr:nvSpPr>
        <xdr:cNvPr id="459" name="フローチャート: 判断 458">
          <a:extLst>
            <a:ext uri="{FF2B5EF4-FFF2-40B4-BE49-F238E27FC236}">
              <a16:creationId xmlns:a16="http://schemas.microsoft.com/office/drawing/2014/main" id="{FE3CBC2D-479F-48C2-93E2-CA8928FD1BF5}"/>
            </a:ext>
          </a:extLst>
        </xdr:cNvPr>
        <xdr:cNvSpPr/>
      </xdr:nvSpPr>
      <xdr:spPr>
        <a:xfrm>
          <a:off x="10426700" y="18441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107</xdr:row>
      <xdr:rowOff>92456</xdr:rowOff>
    </xdr:from>
    <xdr:to>
      <xdr:col>50</xdr:col>
      <xdr:colOff>165100</xdr:colOff>
      <xdr:row>108</xdr:row>
      <xdr:rowOff>22606</xdr:rowOff>
    </xdr:to>
    <xdr:sp macro="" textlink="">
      <xdr:nvSpPr>
        <xdr:cNvPr id="460" name="フローチャート: 判断 459">
          <a:extLst>
            <a:ext uri="{FF2B5EF4-FFF2-40B4-BE49-F238E27FC236}">
              <a16:creationId xmlns:a16="http://schemas.microsoft.com/office/drawing/2014/main" id="{F4CBE30B-26DB-4F4B-952C-0DFCD48A5BBD}"/>
            </a:ext>
          </a:extLst>
        </xdr:cNvPr>
        <xdr:cNvSpPr/>
      </xdr:nvSpPr>
      <xdr:spPr>
        <a:xfrm>
          <a:off x="9588500" y="184376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107</xdr:row>
      <xdr:rowOff>73406</xdr:rowOff>
    </xdr:from>
    <xdr:to>
      <xdr:col>46</xdr:col>
      <xdr:colOff>38100</xdr:colOff>
      <xdr:row>108</xdr:row>
      <xdr:rowOff>3556</xdr:rowOff>
    </xdr:to>
    <xdr:sp macro="" textlink="">
      <xdr:nvSpPr>
        <xdr:cNvPr id="461" name="フローチャート: 判断 460">
          <a:extLst>
            <a:ext uri="{FF2B5EF4-FFF2-40B4-BE49-F238E27FC236}">
              <a16:creationId xmlns:a16="http://schemas.microsoft.com/office/drawing/2014/main" id="{BBC921DA-BF95-4E6A-97F6-B6F284FCF728}"/>
            </a:ext>
          </a:extLst>
        </xdr:cNvPr>
        <xdr:cNvSpPr/>
      </xdr:nvSpPr>
      <xdr:spPr>
        <a:xfrm>
          <a:off x="8699500" y="184185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107</xdr:row>
      <xdr:rowOff>76454</xdr:rowOff>
    </xdr:from>
    <xdr:to>
      <xdr:col>41</xdr:col>
      <xdr:colOff>101600</xdr:colOff>
      <xdr:row>108</xdr:row>
      <xdr:rowOff>6604</xdr:rowOff>
    </xdr:to>
    <xdr:sp macro="" textlink="">
      <xdr:nvSpPr>
        <xdr:cNvPr id="462" name="フローチャート: 判断 461">
          <a:extLst>
            <a:ext uri="{FF2B5EF4-FFF2-40B4-BE49-F238E27FC236}">
              <a16:creationId xmlns:a16="http://schemas.microsoft.com/office/drawing/2014/main" id="{7F6A403B-5994-4652-BC7D-234C4AE519CC}"/>
            </a:ext>
          </a:extLst>
        </xdr:cNvPr>
        <xdr:cNvSpPr/>
      </xdr:nvSpPr>
      <xdr:spPr>
        <a:xfrm>
          <a:off x="7810500" y="184216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107</xdr:row>
      <xdr:rowOff>80263</xdr:rowOff>
    </xdr:from>
    <xdr:to>
      <xdr:col>36</xdr:col>
      <xdr:colOff>165100</xdr:colOff>
      <xdr:row>108</xdr:row>
      <xdr:rowOff>10413</xdr:rowOff>
    </xdr:to>
    <xdr:sp macro="" textlink="">
      <xdr:nvSpPr>
        <xdr:cNvPr id="463" name="フローチャート: 判断 462">
          <a:extLst>
            <a:ext uri="{FF2B5EF4-FFF2-40B4-BE49-F238E27FC236}">
              <a16:creationId xmlns:a16="http://schemas.microsoft.com/office/drawing/2014/main" id="{630C47D6-FC79-4179-AA9B-E0191F311F51}"/>
            </a:ext>
          </a:extLst>
        </xdr:cNvPr>
        <xdr:cNvSpPr/>
      </xdr:nvSpPr>
      <xdr:spPr>
        <a:xfrm>
          <a:off x="6921500" y="184254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64" name="テキスト ボックス 463">
          <a:extLst>
            <a:ext uri="{FF2B5EF4-FFF2-40B4-BE49-F238E27FC236}">
              <a16:creationId xmlns:a16="http://schemas.microsoft.com/office/drawing/2014/main" id="{9DC8F8B3-BEC0-4C02-88C4-75EEA22F7249}"/>
            </a:ext>
          </a:extLst>
        </xdr:cNvPr>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65" name="テキスト ボックス 464">
          <a:extLst>
            <a:ext uri="{FF2B5EF4-FFF2-40B4-BE49-F238E27FC236}">
              <a16:creationId xmlns:a16="http://schemas.microsoft.com/office/drawing/2014/main" id="{51675886-FD02-46EE-B471-282A05C0DAFF}"/>
            </a:ext>
          </a:extLst>
        </xdr:cNvPr>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66" name="テキスト ボックス 465">
          <a:extLst>
            <a:ext uri="{FF2B5EF4-FFF2-40B4-BE49-F238E27FC236}">
              <a16:creationId xmlns:a16="http://schemas.microsoft.com/office/drawing/2014/main" id="{6C9E9CFE-C33E-4B6F-8A6E-DF8742B8F4C0}"/>
            </a:ext>
          </a:extLst>
        </xdr:cNvPr>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67" name="テキスト ボックス 466">
          <a:extLst>
            <a:ext uri="{FF2B5EF4-FFF2-40B4-BE49-F238E27FC236}">
              <a16:creationId xmlns:a16="http://schemas.microsoft.com/office/drawing/2014/main" id="{0E7D6979-B7A5-4AA9-B371-A5B6AAE2C14F}"/>
            </a:ext>
          </a:extLst>
        </xdr:cNvPr>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68" name="テキスト ボックス 467">
          <a:extLst>
            <a:ext uri="{FF2B5EF4-FFF2-40B4-BE49-F238E27FC236}">
              <a16:creationId xmlns:a16="http://schemas.microsoft.com/office/drawing/2014/main" id="{0A5F9C3D-1BA0-404D-8B8A-74E1D8C795B7}"/>
            </a:ext>
          </a:extLst>
        </xdr:cNvPr>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107</xdr:row>
      <xdr:rowOff>8637</xdr:rowOff>
    </xdr:from>
    <xdr:to>
      <xdr:col>55</xdr:col>
      <xdr:colOff>50800</xdr:colOff>
      <xdr:row>107</xdr:row>
      <xdr:rowOff>110237</xdr:rowOff>
    </xdr:to>
    <xdr:sp macro="" textlink="">
      <xdr:nvSpPr>
        <xdr:cNvPr id="469" name="楕円 468">
          <a:extLst>
            <a:ext uri="{FF2B5EF4-FFF2-40B4-BE49-F238E27FC236}">
              <a16:creationId xmlns:a16="http://schemas.microsoft.com/office/drawing/2014/main" id="{BDE038C1-7A43-4185-942D-45181A595342}"/>
            </a:ext>
          </a:extLst>
        </xdr:cNvPr>
        <xdr:cNvSpPr/>
      </xdr:nvSpPr>
      <xdr:spPr>
        <a:xfrm>
          <a:off x="10426700" y="183537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106</xdr:row>
      <xdr:rowOff>31514</xdr:rowOff>
    </xdr:from>
    <xdr:ext cx="469744" cy="259045"/>
    <xdr:sp macro="" textlink="">
      <xdr:nvSpPr>
        <xdr:cNvPr id="470" name="【市民会館】&#10;一人当たり面積該当値テキスト">
          <a:extLst>
            <a:ext uri="{FF2B5EF4-FFF2-40B4-BE49-F238E27FC236}">
              <a16:creationId xmlns:a16="http://schemas.microsoft.com/office/drawing/2014/main" id="{82DE40B5-6BDA-419D-899E-60498C4FA58B}"/>
            </a:ext>
          </a:extLst>
        </xdr:cNvPr>
        <xdr:cNvSpPr txBox="1"/>
      </xdr:nvSpPr>
      <xdr:spPr>
        <a:xfrm>
          <a:off x="10515600" y="182052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107</xdr:row>
      <xdr:rowOff>16256</xdr:rowOff>
    </xdr:from>
    <xdr:to>
      <xdr:col>50</xdr:col>
      <xdr:colOff>165100</xdr:colOff>
      <xdr:row>107</xdr:row>
      <xdr:rowOff>117856</xdr:rowOff>
    </xdr:to>
    <xdr:sp macro="" textlink="">
      <xdr:nvSpPr>
        <xdr:cNvPr id="471" name="楕円 470">
          <a:extLst>
            <a:ext uri="{FF2B5EF4-FFF2-40B4-BE49-F238E27FC236}">
              <a16:creationId xmlns:a16="http://schemas.microsoft.com/office/drawing/2014/main" id="{3148C976-F8F3-4480-BA9E-A6F67EE50A63}"/>
            </a:ext>
          </a:extLst>
        </xdr:cNvPr>
        <xdr:cNvSpPr/>
      </xdr:nvSpPr>
      <xdr:spPr>
        <a:xfrm>
          <a:off x="9588500" y="183614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107</xdr:row>
      <xdr:rowOff>59437</xdr:rowOff>
    </xdr:from>
    <xdr:to>
      <xdr:col>55</xdr:col>
      <xdr:colOff>0</xdr:colOff>
      <xdr:row>107</xdr:row>
      <xdr:rowOff>67056</xdr:rowOff>
    </xdr:to>
    <xdr:cxnSp macro="">
      <xdr:nvCxnSpPr>
        <xdr:cNvPr id="472" name="直線コネクタ 471">
          <a:extLst>
            <a:ext uri="{FF2B5EF4-FFF2-40B4-BE49-F238E27FC236}">
              <a16:creationId xmlns:a16="http://schemas.microsoft.com/office/drawing/2014/main" id="{D0F00899-0B15-450D-800C-D2BA1EE94370}"/>
            </a:ext>
          </a:extLst>
        </xdr:cNvPr>
        <xdr:cNvCxnSpPr/>
      </xdr:nvCxnSpPr>
      <xdr:spPr>
        <a:xfrm flipV="1">
          <a:off x="9639300" y="18404587"/>
          <a:ext cx="838200" cy="76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106</xdr:row>
      <xdr:rowOff>126746</xdr:rowOff>
    </xdr:from>
    <xdr:to>
      <xdr:col>46</xdr:col>
      <xdr:colOff>38100</xdr:colOff>
      <xdr:row>107</xdr:row>
      <xdr:rowOff>56896</xdr:rowOff>
    </xdr:to>
    <xdr:sp macro="" textlink="">
      <xdr:nvSpPr>
        <xdr:cNvPr id="473" name="楕円 472">
          <a:extLst>
            <a:ext uri="{FF2B5EF4-FFF2-40B4-BE49-F238E27FC236}">
              <a16:creationId xmlns:a16="http://schemas.microsoft.com/office/drawing/2014/main" id="{E13A228E-932A-49B3-9FBC-AA9623EEEE87}"/>
            </a:ext>
          </a:extLst>
        </xdr:cNvPr>
        <xdr:cNvSpPr/>
      </xdr:nvSpPr>
      <xdr:spPr>
        <a:xfrm>
          <a:off x="8699500" y="183004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107</xdr:row>
      <xdr:rowOff>6096</xdr:rowOff>
    </xdr:from>
    <xdr:to>
      <xdr:col>50</xdr:col>
      <xdr:colOff>114300</xdr:colOff>
      <xdr:row>107</xdr:row>
      <xdr:rowOff>67056</xdr:rowOff>
    </xdr:to>
    <xdr:cxnSp macro="">
      <xdr:nvCxnSpPr>
        <xdr:cNvPr id="474" name="直線コネクタ 473">
          <a:extLst>
            <a:ext uri="{FF2B5EF4-FFF2-40B4-BE49-F238E27FC236}">
              <a16:creationId xmlns:a16="http://schemas.microsoft.com/office/drawing/2014/main" id="{C7591CD9-C614-4DA0-9C48-D6AD20FA7C8B}"/>
            </a:ext>
          </a:extLst>
        </xdr:cNvPr>
        <xdr:cNvCxnSpPr/>
      </xdr:nvCxnSpPr>
      <xdr:spPr>
        <a:xfrm>
          <a:off x="8750300" y="18351246"/>
          <a:ext cx="889000" cy="60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106</xdr:row>
      <xdr:rowOff>134365</xdr:rowOff>
    </xdr:from>
    <xdr:to>
      <xdr:col>41</xdr:col>
      <xdr:colOff>101600</xdr:colOff>
      <xdr:row>107</xdr:row>
      <xdr:rowOff>64515</xdr:rowOff>
    </xdr:to>
    <xdr:sp macro="" textlink="">
      <xdr:nvSpPr>
        <xdr:cNvPr id="475" name="楕円 474">
          <a:extLst>
            <a:ext uri="{FF2B5EF4-FFF2-40B4-BE49-F238E27FC236}">
              <a16:creationId xmlns:a16="http://schemas.microsoft.com/office/drawing/2014/main" id="{E4B632E7-0C8F-43E5-9DA3-E0099F8CC15F}"/>
            </a:ext>
          </a:extLst>
        </xdr:cNvPr>
        <xdr:cNvSpPr/>
      </xdr:nvSpPr>
      <xdr:spPr>
        <a:xfrm>
          <a:off x="7810500" y="183080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107</xdr:row>
      <xdr:rowOff>6096</xdr:rowOff>
    </xdr:from>
    <xdr:to>
      <xdr:col>45</xdr:col>
      <xdr:colOff>177800</xdr:colOff>
      <xdr:row>107</xdr:row>
      <xdr:rowOff>13715</xdr:rowOff>
    </xdr:to>
    <xdr:cxnSp macro="">
      <xdr:nvCxnSpPr>
        <xdr:cNvPr id="476" name="直線コネクタ 475">
          <a:extLst>
            <a:ext uri="{FF2B5EF4-FFF2-40B4-BE49-F238E27FC236}">
              <a16:creationId xmlns:a16="http://schemas.microsoft.com/office/drawing/2014/main" id="{DF0A9B31-2395-48B5-8F4E-0EBC63B93F92}"/>
            </a:ext>
          </a:extLst>
        </xdr:cNvPr>
        <xdr:cNvCxnSpPr/>
      </xdr:nvCxnSpPr>
      <xdr:spPr>
        <a:xfrm flipV="1">
          <a:off x="7861300" y="18351246"/>
          <a:ext cx="889000" cy="76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106</xdr:row>
      <xdr:rowOff>97028</xdr:rowOff>
    </xdr:from>
    <xdr:to>
      <xdr:col>36</xdr:col>
      <xdr:colOff>165100</xdr:colOff>
      <xdr:row>107</xdr:row>
      <xdr:rowOff>27178</xdr:rowOff>
    </xdr:to>
    <xdr:sp macro="" textlink="">
      <xdr:nvSpPr>
        <xdr:cNvPr id="477" name="楕円 476">
          <a:extLst>
            <a:ext uri="{FF2B5EF4-FFF2-40B4-BE49-F238E27FC236}">
              <a16:creationId xmlns:a16="http://schemas.microsoft.com/office/drawing/2014/main" id="{8B883C0B-410B-4037-98C0-50846D2A9DF9}"/>
            </a:ext>
          </a:extLst>
        </xdr:cNvPr>
        <xdr:cNvSpPr/>
      </xdr:nvSpPr>
      <xdr:spPr>
        <a:xfrm>
          <a:off x="6921500" y="182707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106</xdr:row>
      <xdr:rowOff>147828</xdr:rowOff>
    </xdr:from>
    <xdr:to>
      <xdr:col>41</xdr:col>
      <xdr:colOff>50800</xdr:colOff>
      <xdr:row>107</xdr:row>
      <xdr:rowOff>13715</xdr:rowOff>
    </xdr:to>
    <xdr:cxnSp macro="">
      <xdr:nvCxnSpPr>
        <xdr:cNvPr id="478" name="直線コネクタ 477">
          <a:extLst>
            <a:ext uri="{FF2B5EF4-FFF2-40B4-BE49-F238E27FC236}">
              <a16:creationId xmlns:a16="http://schemas.microsoft.com/office/drawing/2014/main" id="{FC0FB085-23E5-410D-9882-911E0430F0D6}"/>
            </a:ext>
          </a:extLst>
        </xdr:cNvPr>
        <xdr:cNvCxnSpPr/>
      </xdr:nvCxnSpPr>
      <xdr:spPr>
        <a:xfrm>
          <a:off x="6972300" y="18321528"/>
          <a:ext cx="889000" cy="373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108</xdr:row>
      <xdr:rowOff>13733</xdr:rowOff>
    </xdr:from>
    <xdr:ext cx="469744" cy="259045"/>
    <xdr:sp macro="" textlink="">
      <xdr:nvSpPr>
        <xdr:cNvPr id="479" name="n_1aveValue【市民会館】&#10;一人当たり面積">
          <a:extLst>
            <a:ext uri="{FF2B5EF4-FFF2-40B4-BE49-F238E27FC236}">
              <a16:creationId xmlns:a16="http://schemas.microsoft.com/office/drawing/2014/main" id="{077CCEFA-EB6C-4CA4-AEDF-D7B61E8EF8EC}"/>
            </a:ext>
          </a:extLst>
        </xdr:cNvPr>
        <xdr:cNvSpPr txBox="1"/>
      </xdr:nvSpPr>
      <xdr:spPr>
        <a:xfrm>
          <a:off x="9391727" y="185303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107</xdr:row>
      <xdr:rowOff>166133</xdr:rowOff>
    </xdr:from>
    <xdr:ext cx="469744" cy="259045"/>
    <xdr:sp macro="" textlink="">
      <xdr:nvSpPr>
        <xdr:cNvPr id="480" name="n_2aveValue【市民会館】&#10;一人当たり面積">
          <a:extLst>
            <a:ext uri="{FF2B5EF4-FFF2-40B4-BE49-F238E27FC236}">
              <a16:creationId xmlns:a16="http://schemas.microsoft.com/office/drawing/2014/main" id="{615C513A-5BCB-49DA-9E37-8AF263AD4A24}"/>
            </a:ext>
          </a:extLst>
        </xdr:cNvPr>
        <xdr:cNvSpPr txBox="1"/>
      </xdr:nvSpPr>
      <xdr:spPr>
        <a:xfrm>
          <a:off x="8515427" y="185112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107</xdr:row>
      <xdr:rowOff>169181</xdr:rowOff>
    </xdr:from>
    <xdr:ext cx="469744" cy="259045"/>
    <xdr:sp macro="" textlink="">
      <xdr:nvSpPr>
        <xdr:cNvPr id="481" name="n_3aveValue【市民会館】&#10;一人当たり面積">
          <a:extLst>
            <a:ext uri="{FF2B5EF4-FFF2-40B4-BE49-F238E27FC236}">
              <a16:creationId xmlns:a16="http://schemas.microsoft.com/office/drawing/2014/main" id="{0A8C2D65-62FB-4B3C-A4E4-C4E3F03AFDA4}"/>
            </a:ext>
          </a:extLst>
        </xdr:cNvPr>
        <xdr:cNvSpPr txBox="1"/>
      </xdr:nvSpPr>
      <xdr:spPr>
        <a:xfrm>
          <a:off x="7626427" y="185143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108</xdr:row>
      <xdr:rowOff>1540</xdr:rowOff>
    </xdr:from>
    <xdr:ext cx="469744" cy="259045"/>
    <xdr:sp macro="" textlink="">
      <xdr:nvSpPr>
        <xdr:cNvPr id="482" name="n_4aveValue【市民会館】&#10;一人当たり面積">
          <a:extLst>
            <a:ext uri="{FF2B5EF4-FFF2-40B4-BE49-F238E27FC236}">
              <a16:creationId xmlns:a16="http://schemas.microsoft.com/office/drawing/2014/main" id="{F66BAE26-3120-402D-853C-4DC5D57CA80C}"/>
            </a:ext>
          </a:extLst>
        </xdr:cNvPr>
        <xdr:cNvSpPr txBox="1"/>
      </xdr:nvSpPr>
      <xdr:spPr>
        <a:xfrm>
          <a:off x="6737427" y="185181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105</xdr:row>
      <xdr:rowOff>134383</xdr:rowOff>
    </xdr:from>
    <xdr:ext cx="469744" cy="259045"/>
    <xdr:sp macro="" textlink="">
      <xdr:nvSpPr>
        <xdr:cNvPr id="483" name="n_1mainValue【市民会館】&#10;一人当たり面積">
          <a:extLst>
            <a:ext uri="{FF2B5EF4-FFF2-40B4-BE49-F238E27FC236}">
              <a16:creationId xmlns:a16="http://schemas.microsoft.com/office/drawing/2014/main" id="{6B877DD9-DDBF-4531-8043-45A70DDFE7F1}"/>
            </a:ext>
          </a:extLst>
        </xdr:cNvPr>
        <xdr:cNvSpPr txBox="1"/>
      </xdr:nvSpPr>
      <xdr:spPr>
        <a:xfrm>
          <a:off x="9391727" y="181366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105</xdr:row>
      <xdr:rowOff>73423</xdr:rowOff>
    </xdr:from>
    <xdr:ext cx="469744" cy="259045"/>
    <xdr:sp macro="" textlink="">
      <xdr:nvSpPr>
        <xdr:cNvPr id="484" name="n_2mainValue【市民会館】&#10;一人当たり面積">
          <a:extLst>
            <a:ext uri="{FF2B5EF4-FFF2-40B4-BE49-F238E27FC236}">
              <a16:creationId xmlns:a16="http://schemas.microsoft.com/office/drawing/2014/main" id="{9820E3CD-62C8-4AEA-BA0C-B3C4F1AB9E23}"/>
            </a:ext>
          </a:extLst>
        </xdr:cNvPr>
        <xdr:cNvSpPr txBox="1"/>
      </xdr:nvSpPr>
      <xdr:spPr>
        <a:xfrm>
          <a:off x="8515427" y="180756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105</xdr:row>
      <xdr:rowOff>81042</xdr:rowOff>
    </xdr:from>
    <xdr:ext cx="469744" cy="259045"/>
    <xdr:sp macro="" textlink="">
      <xdr:nvSpPr>
        <xdr:cNvPr id="485" name="n_3mainValue【市民会館】&#10;一人当たり面積">
          <a:extLst>
            <a:ext uri="{FF2B5EF4-FFF2-40B4-BE49-F238E27FC236}">
              <a16:creationId xmlns:a16="http://schemas.microsoft.com/office/drawing/2014/main" id="{1CCCD023-479E-4F0C-B2D4-35AEBF3134E5}"/>
            </a:ext>
          </a:extLst>
        </xdr:cNvPr>
        <xdr:cNvSpPr txBox="1"/>
      </xdr:nvSpPr>
      <xdr:spPr>
        <a:xfrm>
          <a:off x="7626427" y="180832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105</xdr:row>
      <xdr:rowOff>43705</xdr:rowOff>
    </xdr:from>
    <xdr:ext cx="469744" cy="259045"/>
    <xdr:sp macro="" textlink="">
      <xdr:nvSpPr>
        <xdr:cNvPr id="486" name="n_4mainValue【市民会館】&#10;一人当たり面積">
          <a:extLst>
            <a:ext uri="{FF2B5EF4-FFF2-40B4-BE49-F238E27FC236}">
              <a16:creationId xmlns:a16="http://schemas.microsoft.com/office/drawing/2014/main" id="{066AED18-5A2D-4467-AE06-EF7D8EF2BDB2}"/>
            </a:ext>
          </a:extLst>
        </xdr:cNvPr>
        <xdr:cNvSpPr txBox="1"/>
      </xdr:nvSpPr>
      <xdr:spPr>
        <a:xfrm>
          <a:off x="6737427" y="180459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87" name="正方形/長方形 486">
          <a:extLst>
            <a:ext uri="{FF2B5EF4-FFF2-40B4-BE49-F238E27FC236}">
              <a16:creationId xmlns:a16="http://schemas.microsoft.com/office/drawing/2014/main" id="{C3458BFE-D182-4EE0-ADAC-8A584C74AD59}"/>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88" name="正方形/長方形 487">
          <a:extLst>
            <a:ext uri="{FF2B5EF4-FFF2-40B4-BE49-F238E27FC236}">
              <a16:creationId xmlns:a16="http://schemas.microsoft.com/office/drawing/2014/main" id="{A5699FD3-85B3-4E31-AC9E-BA920E48630E}"/>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89" name="正方形/長方形 488">
          <a:extLst>
            <a:ext uri="{FF2B5EF4-FFF2-40B4-BE49-F238E27FC236}">
              <a16:creationId xmlns:a16="http://schemas.microsoft.com/office/drawing/2014/main" id="{134A9DC3-C4AB-4B96-9662-F848DEADB641}"/>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90" name="正方形/長方形 489">
          <a:extLst>
            <a:ext uri="{FF2B5EF4-FFF2-40B4-BE49-F238E27FC236}">
              <a16:creationId xmlns:a16="http://schemas.microsoft.com/office/drawing/2014/main" id="{51F8C17F-6A38-4702-878D-9F188483E5C2}"/>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91" name="正方形/長方形 490">
          <a:extLst>
            <a:ext uri="{FF2B5EF4-FFF2-40B4-BE49-F238E27FC236}">
              <a16:creationId xmlns:a16="http://schemas.microsoft.com/office/drawing/2014/main" id="{166A7E74-08C9-4316-A76E-9C792CBA1286}"/>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2" name="正方形/長方形 491">
          <a:extLst>
            <a:ext uri="{FF2B5EF4-FFF2-40B4-BE49-F238E27FC236}">
              <a16:creationId xmlns:a16="http://schemas.microsoft.com/office/drawing/2014/main" id="{69E37CC2-C45E-4E09-8DB7-BC5BEFCDF61C}"/>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93" name="正方形/長方形 492">
          <a:extLst>
            <a:ext uri="{FF2B5EF4-FFF2-40B4-BE49-F238E27FC236}">
              <a16:creationId xmlns:a16="http://schemas.microsoft.com/office/drawing/2014/main" id="{882BFA41-ED21-44D6-B232-F20B59C1BB37}"/>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94" name="正方形/長方形 493">
          <a:extLst>
            <a:ext uri="{FF2B5EF4-FFF2-40B4-BE49-F238E27FC236}">
              <a16:creationId xmlns:a16="http://schemas.microsoft.com/office/drawing/2014/main" id="{61B70949-D958-4C23-83BD-C1EAA539738C}"/>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95" name="テキスト ボックス 494">
          <a:extLst>
            <a:ext uri="{FF2B5EF4-FFF2-40B4-BE49-F238E27FC236}">
              <a16:creationId xmlns:a16="http://schemas.microsoft.com/office/drawing/2014/main" id="{05B7F1C2-1DE9-43BC-ADB5-42E9890F3B58}"/>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96" name="直線コネクタ 495">
          <a:extLst>
            <a:ext uri="{FF2B5EF4-FFF2-40B4-BE49-F238E27FC236}">
              <a16:creationId xmlns:a16="http://schemas.microsoft.com/office/drawing/2014/main" id="{F0D8BCC1-2A0B-4A5D-9FF8-4309AD6D73C7}"/>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97" name="テキスト ボックス 496">
          <a:extLst>
            <a:ext uri="{FF2B5EF4-FFF2-40B4-BE49-F238E27FC236}">
              <a16:creationId xmlns:a16="http://schemas.microsoft.com/office/drawing/2014/main" id="{2DBAE0EF-5D70-40DA-8B73-C602ED1C69BD}"/>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498" name="直線コネクタ 497">
          <a:extLst>
            <a:ext uri="{FF2B5EF4-FFF2-40B4-BE49-F238E27FC236}">
              <a16:creationId xmlns:a16="http://schemas.microsoft.com/office/drawing/2014/main" id="{0C77E01D-3657-424C-B1BC-2C6CBFAE96AA}"/>
            </a:ext>
          </a:extLst>
        </xdr:cNvPr>
        <xdr:cNvCxnSpPr/>
      </xdr:nvCxnSpPr>
      <xdr:spPr>
        <a:xfrm>
          <a:off x="12446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499" name="テキスト ボックス 498">
          <a:extLst>
            <a:ext uri="{FF2B5EF4-FFF2-40B4-BE49-F238E27FC236}">
              <a16:creationId xmlns:a16="http://schemas.microsoft.com/office/drawing/2014/main" id="{EA7A8320-D8E3-4B47-873E-05F2022DA6D8}"/>
            </a:ext>
          </a:extLst>
        </xdr:cNvPr>
        <xdr:cNvSpPr txBox="1"/>
      </xdr:nvSpPr>
      <xdr:spPr>
        <a:xfrm>
          <a:off x="11978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500" name="直線コネクタ 499">
          <a:extLst>
            <a:ext uri="{FF2B5EF4-FFF2-40B4-BE49-F238E27FC236}">
              <a16:creationId xmlns:a16="http://schemas.microsoft.com/office/drawing/2014/main" id="{CA719D51-291B-4713-9787-9B95E8713C36}"/>
            </a:ext>
          </a:extLst>
        </xdr:cNvPr>
        <xdr:cNvCxnSpPr/>
      </xdr:nvCxnSpPr>
      <xdr:spPr>
        <a:xfrm>
          <a:off x="12446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501" name="テキスト ボックス 500">
          <a:extLst>
            <a:ext uri="{FF2B5EF4-FFF2-40B4-BE49-F238E27FC236}">
              <a16:creationId xmlns:a16="http://schemas.microsoft.com/office/drawing/2014/main" id="{5F6198ED-CD24-414A-A254-C8E425CD394C}"/>
            </a:ext>
          </a:extLst>
        </xdr:cNvPr>
        <xdr:cNvSpPr txBox="1"/>
      </xdr:nvSpPr>
      <xdr:spPr>
        <a:xfrm>
          <a:off x="12042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502" name="直線コネクタ 501">
          <a:extLst>
            <a:ext uri="{FF2B5EF4-FFF2-40B4-BE49-F238E27FC236}">
              <a16:creationId xmlns:a16="http://schemas.microsoft.com/office/drawing/2014/main" id="{218AE786-9A04-478E-A2E3-7801D2174E1C}"/>
            </a:ext>
          </a:extLst>
        </xdr:cNvPr>
        <xdr:cNvCxnSpPr/>
      </xdr:nvCxnSpPr>
      <xdr:spPr>
        <a:xfrm>
          <a:off x="12446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503" name="テキスト ボックス 502">
          <a:extLst>
            <a:ext uri="{FF2B5EF4-FFF2-40B4-BE49-F238E27FC236}">
              <a16:creationId xmlns:a16="http://schemas.microsoft.com/office/drawing/2014/main" id="{6B14A836-0FF9-47D8-B174-04F04D63D907}"/>
            </a:ext>
          </a:extLst>
        </xdr:cNvPr>
        <xdr:cNvSpPr txBox="1"/>
      </xdr:nvSpPr>
      <xdr:spPr>
        <a:xfrm>
          <a:off x="12042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504" name="直線コネクタ 503">
          <a:extLst>
            <a:ext uri="{FF2B5EF4-FFF2-40B4-BE49-F238E27FC236}">
              <a16:creationId xmlns:a16="http://schemas.microsoft.com/office/drawing/2014/main" id="{B982443B-3427-4217-944F-CD1332C97274}"/>
            </a:ext>
          </a:extLst>
        </xdr:cNvPr>
        <xdr:cNvCxnSpPr/>
      </xdr:nvCxnSpPr>
      <xdr:spPr>
        <a:xfrm>
          <a:off x="12446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505" name="テキスト ボックス 504">
          <a:extLst>
            <a:ext uri="{FF2B5EF4-FFF2-40B4-BE49-F238E27FC236}">
              <a16:creationId xmlns:a16="http://schemas.microsoft.com/office/drawing/2014/main" id="{0993C143-DC83-4F03-84F8-1743DF1C1D75}"/>
            </a:ext>
          </a:extLst>
        </xdr:cNvPr>
        <xdr:cNvSpPr txBox="1"/>
      </xdr:nvSpPr>
      <xdr:spPr>
        <a:xfrm>
          <a:off x="12042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506" name="直線コネクタ 505">
          <a:extLst>
            <a:ext uri="{FF2B5EF4-FFF2-40B4-BE49-F238E27FC236}">
              <a16:creationId xmlns:a16="http://schemas.microsoft.com/office/drawing/2014/main" id="{13EB9F33-195C-47BB-A4C5-2BD519CE325F}"/>
            </a:ext>
          </a:extLst>
        </xdr:cNvPr>
        <xdr:cNvCxnSpPr/>
      </xdr:nvCxnSpPr>
      <xdr:spPr>
        <a:xfrm>
          <a:off x="12446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507" name="テキスト ボックス 506">
          <a:extLst>
            <a:ext uri="{FF2B5EF4-FFF2-40B4-BE49-F238E27FC236}">
              <a16:creationId xmlns:a16="http://schemas.microsoft.com/office/drawing/2014/main" id="{6C1B3C9C-C5E8-4A85-BC36-C0F1C14253DE}"/>
            </a:ext>
          </a:extLst>
        </xdr:cNvPr>
        <xdr:cNvSpPr txBox="1"/>
      </xdr:nvSpPr>
      <xdr:spPr>
        <a:xfrm>
          <a:off x="12042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08" name="直線コネクタ 507">
          <a:extLst>
            <a:ext uri="{FF2B5EF4-FFF2-40B4-BE49-F238E27FC236}">
              <a16:creationId xmlns:a16="http://schemas.microsoft.com/office/drawing/2014/main" id="{B7ED569E-FBA0-48C5-8076-5000C63DA40A}"/>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509" name="テキスト ボックス 508">
          <a:extLst>
            <a:ext uri="{FF2B5EF4-FFF2-40B4-BE49-F238E27FC236}">
              <a16:creationId xmlns:a16="http://schemas.microsoft.com/office/drawing/2014/main" id="{87F26A23-2EAC-40B8-98FD-19D2C8684AAC}"/>
            </a:ext>
          </a:extLst>
        </xdr:cNvPr>
        <xdr:cNvSpPr txBox="1"/>
      </xdr:nvSpPr>
      <xdr:spPr>
        <a:xfrm>
          <a:off x="12107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510" name="【一般廃棄物処理施設】&#10;有形固定資産減価償却率グラフ枠">
          <a:extLst>
            <a:ext uri="{FF2B5EF4-FFF2-40B4-BE49-F238E27FC236}">
              <a16:creationId xmlns:a16="http://schemas.microsoft.com/office/drawing/2014/main" id="{139C560E-381A-4668-AB15-5DB84897DCFA}"/>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24765</xdr:rowOff>
    </xdr:from>
    <xdr:to>
      <xdr:col>85</xdr:col>
      <xdr:colOff>126364</xdr:colOff>
      <xdr:row>42</xdr:row>
      <xdr:rowOff>38100</xdr:rowOff>
    </xdr:to>
    <xdr:cxnSp macro="">
      <xdr:nvCxnSpPr>
        <xdr:cNvPr id="511" name="直線コネクタ 510">
          <a:extLst>
            <a:ext uri="{FF2B5EF4-FFF2-40B4-BE49-F238E27FC236}">
              <a16:creationId xmlns:a16="http://schemas.microsoft.com/office/drawing/2014/main" id="{8BFFDB77-593D-46AA-9B4C-90C57AFE7E2B}"/>
            </a:ext>
          </a:extLst>
        </xdr:cNvPr>
        <xdr:cNvCxnSpPr/>
      </xdr:nvCxnSpPr>
      <xdr:spPr>
        <a:xfrm flipV="1">
          <a:off x="16318864" y="5682615"/>
          <a:ext cx="0" cy="15563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41927</xdr:rowOff>
    </xdr:from>
    <xdr:ext cx="469744" cy="259045"/>
    <xdr:sp macro="" textlink="">
      <xdr:nvSpPr>
        <xdr:cNvPr id="512" name="【一般廃棄物処理施設】&#10;有形固定資産減価償却率最小値テキスト">
          <a:extLst>
            <a:ext uri="{FF2B5EF4-FFF2-40B4-BE49-F238E27FC236}">
              <a16:creationId xmlns:a16="http://schemas.microsoft.com/office/drawing/2014/main" id="{C163BB34-DAA7-40ED-94A8-F07F1711BB6A}"/>
            </a:ext>
          </a:extLst>
        </xdr:cNvPr>
        <xdr:cNvSpPr txBox="1"/>
      </xdr:nvSpPr>
      <xdr:spPr>
        <a:xfrm>
          <a:off x="16357600" y="724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38100</xdr:rowOff>
    </xdr:from>
    <xdr:to>
      <xdr:col>86</xdr:col>
      <xdr:colOff>25400</xdr:colOff>
      <xdr:row>42</xdr:row>
      <xdr:rowOff>38100</xdr:rowOff>
    </xdr:to>
    <xdr:cxnSp macro="">
      <xdr:nvCxnSpPr>
        <xdr:cNvPr id="513" name="直線コネクタ 512">
          <a:extLst>
            <a:ext uri="{FF2B5EF4-FFF2-40B4-BE49-F238E27FC236}">
              <a16:creationId xmlns:a16="http://schemas.microsoft.com/office/drawing/2014/main" id="{A32C0DE7-A404-4DEC-811C-03EC5ED22CF2}"/>
            </a:ext>
          </a:extLst>
        </xdr:cNvPr>
        <xdr:cNvCxnSpPr/>
      </xdr:nvCxnSpPr>
      <xdr:spPr>
        <a:xfrm>
          <a:off x="16230600" y="723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31</xdr:row>
      <xdr:rowOff>142892</xdr:rowOff>
    </xdr:from>
    <xdr:ext cx="405111" cy="259045"/>
    <xdr:sp macro="" textlink="">
      <xdr:nvSpPr>
        <xdr:cNvPr id="514" name="【一般廃棄物処理施設】&#10;有形固定資産減価償却率最大値テキスト">
          <a:extLst>
            <a:ext uri="{FF2B5EF4-FFF2-40B4-BE49-F238E27FC236}">
              <a16:creationId xmlns:a16="http://schemas.microsoft.com/office/drawing/2014/main" id="{3FDCFA22-667D-4AB8-B6DF-83855CE20558}"/>
            </a:ext>
          </a:extLst>
        </xdr:cNvPr>
        <xdr:cNvSpPr txBox="1"/>
      </xdr:nvSpPr>
      <xdr:spPr>
        <a:xfrm>
          <a:off x="16357600" y="54578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24765</xdr:rowOff>
    </xdr:from>
    <xdr:to>
      <xdr:col>86</xdr:col>
      <xdr:colOff>25400</xdr:colOff>
      <xdr:row>33</xdr:row>
      <xdr:rowOff>24765</xdr:rowOff>
    </xdr:to>
    <xdr:cxnSp macro="">
      <xdr:nvCxnSpPr>
        <xdr:cNvPr id="515" name="直線コネクタ 514">
          <a:extLst>
            <a:ext uri="{FF2B5EF4-FFF2-40B4-BE49-F238E27FC236}">
              <a16:creationId xmlns:a16="http://schemas.microsoft.com/office/drawing/2014/main" id="{EFD2FFC1-BD55-4A84-A8EA-DC0F96539911}"/>
            </a:ext>
          </a:extLst>
        </xdr:cNvPr>
        <xdr:cNvCxnSpPr/>
      </xdr:nvCxnSpPr>
      <xdr:spPr>
        <a:xfrm>
          <a:off x="16230600" y="56826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103522</xdr:rowOff>
    </xdr:from>
    <xdr:ext cx="405111" cy="259045"/>
    <xdr:sp macro="" textlink="">
      <xdr:nvSpPr>
        <xdr:cNvPr id="516" name="【一般廃棄物処理施設】&#10;有形固定資産減価償却率平均値テキスト">
          <a:extLst>
            <a:ext uri="{FF2B5EF4-FFF2-40B4-BE49-F238E27FC236}">
              <a16:creationId xmlns:a16="http://schemas.microsoft.com/office/drawing/2014/main" id="{8A6C4A8A-73ED-4046-8B67-4E4E10B6444F}"/>
            </a:ext>
          </a:extLst>
        </xdr:cNvPr>
        <xdr:cNvSpPr txBox="1"/>
      </xdr:nvSpPr>
      <xdr:spPr>
        <a:xfrm>
          <a:off x="16357600" y="644717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80645</xdr:rowOff>
    </xdr:from>
    <xdr:to>
      <xdr:col>85</xdr:col>
      <xdr:colOff>177800</xdr:colOff>
      <xdr:row>39</xdr:row>
      <xdr:rowOff>10795</xdr:rowOff>
    </xdr:to>
    <xdr:sp macro="" textlink="">
      <xdr:nvSpPr>
        <xdr:cNvPr id="517" name="フローチャート: 判断 516">
          <a:extLst>
            <a:ext uri="{FF2B5EF4-FFF2-40B4-BE49-F238E27FC236}">
              <a16:creationId xmlns:a16="http://schemas.microsoft.com/office/drawing/2014/main" id="{613E0A24-188E-46CA-AE60-FBF3B6C0B43B}"/>
            </a:ext>
          </a:extLst>
        </xdr:cNvPr>
        <xdr:cNvSpPr/>
      </xdr:nvSpPr>
      <xdr:spPr>
        <a:xfrm>
          <a:off x="16268700" y="65957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50165</xdr:rowOff>
    </xdr:from>
    <xdr:to>
      <xdr:col>81</xdr:col>
      <xdr:colOff>101600</xdr:colOff>
      <xdr:row>38</xdr:row>
      <xdr:rowOff>151765</xdr:rowOff>
    </xdr:to>
    <xdr:sp macro="" textlink="">
      <xdr:nvSpPr>
        <xdr:cNvPr id="518" name="フローチャート: 判断 517">
          <a:extLst>
            <a:ext uri="{FF2B5EF4-FFF2-40B4-BE49-F238E27FC236}">
              <a16:creationId xmlns:a16="http://schemas.microsoft.com/office/drawing/2014/main" id="{02C3D33A-B789-4490-82C9-CE7841250DB3}"/>
            </a:ext>
          </a:extLst>
        </xdr:cNvPr>
        <xdr:cNvSpPr/>
      </xdr:nvSpPr>
      <xdr:spPr>
        <a:xfrm>
          <a:off x="15430500" y="6565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38</xdr:row>
      <xdr:rowOff>27305</xdr:rowOff>
    </xdr:from>
    <xdr:to>
      <xdr:col>76</xdr:col>
      <xdr:colOff>165100</xdr:colOff>
      <xdr:row>38</xdr:row>
      <xdr:rowOff>128905</xdr:rowOff>
    </xdr:to>
    <xdr:sp macro="" textlink="">
      <xdr:nvSpPr>
        <xdr:cNvPr id="519" name="フローチャート: 判断 518">
          <a:extLst>
            <a:ext uri="{FF2B5EF4-FFF2-40B4-BE49-F238E27FC236}">
              <a16:creationId xmlns:a16="http://schemas.microsoft.com/office/drawing/2014/main" id="{D294C925-A2EE-4152-A7C0-C7BB20A35CF9}"/>
            </a:ext>
          </a:extLst>
        </xdr:cNvPr>
        <xdr:cNvSpPr/>
      </xdr:nvSpPr>
      <xdr:spPr>
        <a:xfrm>
          <a:off x="14541500" y="65424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38</xdr:row>
      <xdr:rowOff>2540</xdr:rowOff>
    </xdr:from>
    <xdr:to>
      <xdr:col>72</xdr:col>
      <xdr:colOff>38100</xdr:colOff>
      <xdr:row>38</xdr:row>
      <xdr:rowOff>104140</xdr:rowOff>
    </xdr:to>
    <xdr:sp macro="" textlink="">
      <xdr:nvSpPr>
        <xdr:cNvPr id="520" name="フローチャート: 判断 519">
          <a:extLst>
            <a:ext uri="{FF2B5EF4-FFF2-40B4-BE49-F238E27FC236}">
              <a16:creationId xmlns:a16="http://schemas.microsoft.com/office/drawing/2014/main" id="{0A8BB4C6-6531-493E-8BB1-6B2DB041D5B7}"/>
            </a:ext>
          </a:extLst>
        </xdr:cNvPr>
        <xdr:cNvSpPr/>
      </xdr:nvSpPr>
      <xdr:spPr>
        <a:xfrm>
          <a:off x="13652500" y="6517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156845</xdr:rowOff>
    </xdr:from>
    <xdr:to>
      <xdr:col>67</xdr:col>
      <xdr:colOff>101600</xdr:colOff>
      <xdr:row>38</xdr:row>
      <xdr:rowOff>86995</xdr:rowOff>
    </xdr:to>
    <xdr:sp macro="" textlink="">
      <xdr:nvSpPr>
        <xdr:cNvPr id="521" name="フローチャート: 判断 520">
          <a:extLst>
            <a:ext uri="{FF2B5EF4-FFF2-40B4-BE49-F238E27FC236}">
              <a16:creationId xmlns:a16="http://schemas.microsoft.com/office/drawing/2014/main" id="{C4A3EA82-6ACB-4297-8FCE-141322B2BBCD}"/>
            </a:ext>
          </a:extLst>
        </xdr:cNvPr>
        <xdr:cNvSpPr/>
      </xdr:nvSpPr>
      <xdr:spPr>
        <a:xfrm>
          <a:off x="12763500" y="65004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22" name="テキスト ボックス 521">
          <a:extLst>
            <a:ext uri="{FF2B5EF4-FFF2-40B4-BE49-F238E27FC236}">
              <a16:creationId xmlns:a16="http://schemas.microsoft.com/office/drawing/2014/main" id="{6AC240CD-8D0C-4EC6-BA3C-B5E88AD705A4}"/>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23" name="テキスト ボックス 522">
          <a:extLst>
            <a:ext uri="{FF2B5EF4-FFF2-40B4-BE49-F238E27FC236}">
              <a16:creationId xmlns:a16="http://schemas.microsoft.com/office/drawing/2014/main" id="{06574C4B-5087-426C-B261-2A54B80493FB}"/>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24" name="テキスト ボックス 523">
          <a:extLst>
            <a:ext uri="{FF2B5EF4-FFF2-40B4-BE49-F238E27FC236}">
              <a16:creationId xmlns:a16="http://schemas.microsoft.com/office/drawing/2014/main" id="{8578B4BB-FB4A-4283-B1FC-55C3AF3D2449}"/>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25" name="テキスト ボックス 524">
          <a:extLst>
            <a:ext uri="{FF2B5EF4-FFF2-40B4-BE49-F238E27FC236}">
              <a16:creationId xmlns:a16="http://schemas.microsoft.com/office/drawing/2014/main" id="{653A2AFA-0A75-4EC3-8069-25032B736D1F}"/>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26" name="テキスト ボックス 525">
          <a:extLst>
            <a:ext uri="{FF2B5EF4-FFF2-40B4-BE49-F238E27FC236}">
              <a16:creationId xmlns:a16="http://schemas.microsoft.com/office/drawing/2014/main" id="{C26E6066-B550-43A8-B78E-CB84C7D10F6F}"/>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116840</xdr:rowOff>
    </xdr:from>
    <xdr:to>
      <xdr:col>85</xdr:col>
      <xdr:colOff>177800</xdr:colOff>
      <xdr:row>39</xdr:row>
      <xdr:rowOff>46990</xdr:rowOff>
    </xdr:to>
    <xdr:sp macro="" textlink="">
      <xdr:nvSpPr>
        <xdr:cNvPr id="527" name="楕円 526">
          <a:extLst>
            <a:ext uri="{FF2B5EF4-FFF2-40B4-BE49-F238E27FC236}">
              <a16:creationId xmlns:a16="http://schemas.microsoft.com/office/drawing/2014/main" id="{99E75265-3F07-4991-BFA3-BE3237FCB126}"/>
            </a:ext>
          </a:extLst>
        </xdr:cNvPr>
        <xdr:cNvSpPr/>
      </xdr:nvSpPr>
      <xdr:spPr>
        <a:xfrm>
          <a:off x="16268700" y="6631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38</xdr:row>
      <xdr:rowOff>95267</xdr:rowOff>
    </xdr:from>
    <xdr:ext cx="405111" cy="259045"/>
    <xdr:sp macro="" textlink="">
      <xdr:nvSpPr>
        <xdr:cNvPr id="528" name="【一般廃棄物処理施設】&#10;有形固定資産減価償却率該当値テキスト">
          <a:extLst>
            <a:ext uri="{FF2B5EF4-FFF2-40B4-BE49-F238E27FC236}">
              <a16:creationId xmlns:a16="http://schemas.microsoft.com/office/drawing/2014/main" id="{1DAF7B2B-D69F-42C4-9C2F-4EDBCBD4B37D}"/>
            </a:ext>
          </a:extLst>
        </xdr:cNvPr>
        <xdr:cNvSpPr txBox="1"/>
      </xdr:nvSpPr>
      <xdr:spPr>
        <a:xfrm>
          <a:off x="16357600" y="66103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61595</xdr:rowOff>
    </xdr:from>
    <xdr:to>
      <xdr:col>81</xdr:col>
      <xdr:colOff>101600</xdr:colOff>
      <xdr:row>38</xdr:row>
      <xdr:rowOff>163195</xdr:rowOff>
    </xdr:to>
    <xdr:sp macro="" textlink="">
      <xdr:nvSpPr>
        <xdr:cNvPr id="529" name="楕円 528">
          <a:extLst>
            <a:ext uri="{FF2B5EF4-FFF2-40B4-BE49-F238E27FC236}">
              <a16:creationId xmlns:a16="http://schemas.microsoft.com/office/drawing/2014/main" id="{14E9839F-B405-4690-8FB1-C749B5BC32BC}"/>
            </a:ext>
          </a:extLst>
        </xdr:cNvPr>
        <xdr:cNvSpPr/>
      </xdr:nvSpPr>
      <xdr:spPr>
        <a:xfrm>
          <a:off x="15430500" y="65766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38</xdr:row>
      <xdr:rowOff>112395</xdr:rowOff>
    </xdr:from>
    <xdr:to>
      <xdr:col>85</xdr:col>
      <xdr:colOff>127000</xdr:colOff>
      <xdr:row>38</xdr:row>
      <xdr:rowOff>167640</xdr:rowOff>
    </xdr:to>
    <xdr:cxnSp macro="">
      <xdr:nvCxnSpPr>
        <xdr:cNvPr id="530" name="直線コネクタ 529">
          <a:extLst>
            <a:ext uri="{FF2B5EF4-FFF2-40B4-BE49-F238E27FC236}">
              <a16:creationId xmlns:a16="http://schemas.microsoft.com/office/drawing/2014/main" id="{A4CC8346-1B06-46A8-BA7F-51D96E6DE409}"/>
            </a:ext>
          </a:extLst>
        </xdr:cNvPr>
        <xdr:cNvCxnSpPr/>
      </xdr:nvCxnSpPr>
      <xdr:spPr>
        <a:xfrm>
          <a:off x="15481300" y="6627495"/>
          <a:ext cx="838200" cy="552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12065</xdr:rowOff>
    </xdr:from>
    <xdr:to>
      <xdr:col>76</xdr:col>
      <xdr:colOff>165100</xdr:colOff>
      <xdr:row>38</xdr:row>
      <xdr:rowOff>113665</xdr:rowOff>
    </xdr:to>
    <xdr:sp macro="" textlink="">
      <xdr:nvSpPr>
        <xdr:cNvPr id="531" name="楕円 530">
          <a:extLst>
            <a:ext uri="{FF2B5EF4-FFF2-40B4-BE49-F238E27FC236}">
              <a16:creationId xmlns:a16="http://schemas.microsoft.com/office/drawing/2014/main" id="{120B5A7D-54AB-4C6E-B48D-9566B7484D50}"/>
            </a:ext>
          </a:extLst>
        </xdr:cNvPr>
        <xdr:cNvSpPr/>
      </xdr:nvSpPr>
      <xdr:spPr>
        <a:xfrm>
          <a:off x="14541500" y="65271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62865</xdr:rowOff>
    </xdr:from>
    <xdr:to>
      <xdr:col>81</xdr:col>
      <xdr:colOff>50800</xdr:colOff>
      <xdr:row>38</xdr:row>
      <xdr:rowOff>112395</xdr:rowOff>
    </xdr:to>
    <xdr:cxnSp macro="">
      <xdr:nvCxnSpPr>
        <xdr:cNvPr id="532" name="直線コネクタ 531">
          <a:extLst>
            <a:ext uri="{FF2B5EF4-FFF2-40B4-BE49-F238E27FC236}">
              <a16:creationId xmlns:a16="http://schemas.microsoft.com/office/drawing/2014/main" id="{03F0EFC8-6FF8-433E-A56B-9B1ED6A09567}"/>
            </a:ext>
          </a:extLst>
        </xdr:cNvPr>
        <xdr:cNvCxnSpPr/>
      </xdr:nvCxnSpPr>
      <xdr:spPr>
        <a:xfrm>
          <a:off x="14592300" y="6577965"/>
          <a:ext cx="889000" cy="495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132080</xdr:rowOff>
    </xdr:from>
    <xdr:to>
      <xdr:col>72</xdr:col>
      <xdr:colOff>38100</xdr:colOff>
      <xdr:row>38</xdr:row>
      <xdr:rowOff>62230</xdr:rowOff>
    </xdr:to>
    <xdr:sp macro="" textlink="">
      <xdr:nvSpPr>
        <xdr:cNvPr id="533" name="楕円 532">
          <a:extLst>
            <a:ext uri="{FF2B5EF4-FFF2-40B4-BE49-F238E27FC236}">
              <a16:creationId xmlns:a16="http://schemas.microsoft.com/office/drawing/2014/main" id="{B7900847-1773-451E-9D60-0961C05CA349}"/>
            </a:ext>
          </a:extLst>
        </xdr:cNvPr>
        <xdr:cNvSpPr/>
      </xdr:nvSpPr>
      <xdr:spPr>
        <a:xfrm>
          <a:off x="13652500" y="64757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38</xdr:row>
      <xdr:rowOff>11430</xdr:rowOff>
    </xdr:from>
    <xdr:to>
      <xdr:col>76</xdr:col>
      <xdr:colOff>114300</xdr:colOff>
      <xdr:row>38</xdr:row>
      <xdr:rowOff>62865</xdr:rowOff>
    </xdr:to>
    <xdr:cxnSp macro="">
      <xdr:nvCxnSpPr>
        <xdr:cNvPr id="534" name="直線コネクタ 533">
          <a:extLst>
            <a:ext uri="{FF2B5EF4-FFF2-40B4-BE49-F238E27FC236}">
              <a16:creationId xmlns:a16="http://schemas.microsoft.com/office/drawing/2014/main" id="{8800DB0B-7B65-43F7-86F2-50EA93C10EA1}"/>
            </a:ext>
          </a:extLst>
        </xdr:cNvPr>
        <xdr:cNvCxnSpPr/>
      </xdr:nvCxnSpPr>
      <xdr:spPr>
        <a:xfrm>
          <a:off x="13703300" y="6526530"/>
          <a:ext cx="889000" cy="51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37</xdr:row>
      <xdr:rowOff>67310</xdr:rowOff>
    </xdr:from>
    <xdr:to>
      <xdr:col>67</xdr:col>
      <xdr:colOff>101600</xdr:colOff>
      <xdr:row>37</xdr:row>
      <xdr:rowOff>168910</xdr:rowOff>
    </xdr:to>
    <xdr:sp macro="" textlink="">
      <xdr:nvSpPr>
        <xdr:cNvPr id="535" name="楕円 534">
          <a:extLst>
            <a:ext uri="{FF2B5EF4-FFF2-40B4-BE49-F238E27FC236}">
              <a16:creationId xmlns:a16="http://schemas.microsoft.com/office/drawing/2014/main" id="{D06E63D3-A9BD-4B22-A018-CA5BF523CF09}"/>
            </a:ext>
          </a:extLst>
        </xdr:cNvPr>
        <xdr:cNvSpPr/>
      </xdr:nvSpPr>
      <xdr:spPr>
        <a:xfrm>
          <a:off x="12763500" y="6410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37</xdr:row>
      <xdr:rowOff>118110</xdr:rowOff>
    </xdr:from>
    <xdr:to>
      <xdr:col>71</xdr:col>
      <xdr:colOff>177800</xdr:colOff>
      <xdr:row>38</xdr:row>
      <xdr:rowOff>11430</xdr:rowOff>
    </xdr:to>
    <xdr:cxnSp macro="">
      <xdr:nvCxnSpPr>
        <xdr:cNvPr id="536" name="直線コネクタ 535">
          <a:extLst>
            <a:ext uri="{FF2B5EF4-FFF2-40B4-BE49-F238E27FC236}">
              <a16:creationId xmlns:a16="http://schemas.microsoft.com/office/drawing/2014/main" id="{E1A5903E-F57F-4D04-9E3E-C32DBB1E51B5}"/>
            </a:ext>
          </a:extLst>
        </xdr:cNvPr>
        <xdr:cNvCxnSpPr/>
      </xdr:nvCxnSpPr>
      <xdr:spPr>
        <a:xfrm>
          <a:off x="12814300" y="6461760"/>
          <a:ext cx="889000" cy="647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168292</xdr:rowOff>
    </xdr:from>
    <xdr:ext cx="405111" cy="259045"/>
    <xdr:sp macro="" textlink="">
      <xdr:nvSpPr>
        <xdr:cNvPr id="537" name="n_1aveValue【一般廃棄物処理施設】&#10;有形固定資産減価償却率">
          <a:extLst>
            <a:ext uri="{FF2B5EF4-FFF2-40B4-BE49-F238E27FC236}">
              <a16:creationId xmlns:a16="http://schemas.microsoft.com/office/drawing/2014/main" id="{163CB6A0-0F99-4523-BEB4-BB7F1473AD88}"/>
            </a:ext>
          </a:extLst>
        </xdr:cNvPr>
        <xdr:cNvSpPr txBox="1"/>
      </xdr:nvSpPr>
      <xdr:spPr>
        <a:xfrm>
          <a:off x="15266044" y="63404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38</xdr:row>
      <xdr:rowOff>120032</xdr:rowOff>
    </xdr:from>
    <xdr:ext cx="405111" cy="259045"/>
    <xdr:sp macro="" textlink="">
      <xdr:nvSpPr>
        <xdr:cNvPr id="538" name="n_2aveValue【一般廃棄物処理施設】&#10;有形固定資産減価償却率">
          <a:extLst>
            <a:ext uri="{FF2B5EF4-FFF2-40B4-BE49-F238E27FC236}">
              <a16:creationId xmlns:a16="http://schemas.microsoft.com/office/drawing/2014/main" id="{6A3C3876-1AEB-4CCF-A925-0747A936D6DD}"/>
            </a:ext>
          </a:extLst>
        </xdr:cNvPr>
        <xdr:cNvSpPr txBox="1"/>
      </xdr:nvSpPr>
      <xdr:spPr>
        <a:xfrm>
          <a:off x="14389744" y="66351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38</xdr:row>
      <xdr:rowOff>95267</xdr:rowOff>
    </xdr:from>
    <xdr:ext cx="405111" cy="259045"/>
    <xdr:sp macro="" textlink="">
      <xdr:nvSpPr>
        <xdr:cNvPr id="539" name="n_3aveValue【一般廃棄物処理施設】&#10;有形固定資産減価償却率">
          <a:extLst>
            <a:ext uri="{FF2B5EF4-FFF2-40B4-BE49-F238E27FC236}">
              <a16:creationId xmlns:a16="http://schemas.microsoft.com/office/drawing/2014/main" id="{0694A6B4-86F6-47CB-A1AF-2664555061D6}"/>
            </a:ext>
          </a:extLst>
        </xdr:cNvPr>
        <xdr:cNvSpPr txBox="1"/>
      </xdr:nvSpPr>
      <xdr:spPr>
        <a:xfrm>
          <a:off x="13500744" y="66103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38</xdr:row>
      <xdr:rowOff>78122</xdr:rowOff>
    </xdr:from>
    <xdr:ext cx="405111" cy="259045"/>
    <xdr:sp macro="" textlink="">
      <xdr:nvSpPr>
        <xdr:cNvPr id="540" name="n_4aveValue【一般廃棄物処理施設】&#10;有形固定資産減価償却率">
          <a:extLst>
            <a:ext uri="{FF2B5EF4-FFF2-40B4-BE49-F238E27FC236}">
              <a16:creationId xmlns:a16="http://schemas.microsoft.com/office/drawing/2014/main" id="{7A838881-A53B-4E92-B403-FEBD9665BB5A}"/>
            </a:ext>
          </a:extLst>
        </xdr:cNvPr>
        <xdr:cNvSpPr txBox="1"/>
      </xdr:nvSpPr>
      <xdr:spPr>
        <a:xfrm>
          <a:off x="12611744" y="65932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38</xdr:row>
      <xdr:rowOff>154322</xdr:rowOff>
    </xdr:from>
    <xdr:ext cx="405111" cy="259045"/>
    <xdr:sp macro="" textlink="">
      <xdr:nvSpPr>
        <xdr:cNvPr id="541" name="n_1mainValue【一般廃棄物処理施設】&#10;有形固定資産減価償却率">
          <a:extLst>
            <a:ext uri="{FF2B5EF4-FFF2-40B4-BE49-F238E27FC236}">
              <a16:creationId xmlns:a16="http://schemas.microsoft.com/office/drawing/2014/main" id="{FF2B33D7-31FB-4D97-9458-A29E956F47E7}"/>
            </a:ext>
          </a:extLst>
        </xdr:cNvPr>
        <xdr:cNvSpPr txBox="1"/>
      </xdr:nvSpPr>
      <xdr:spPr>
        <a:xfrm>
          <a:off x="15266044" y="66694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130192</xdr:rowOff>
    </xdr:from>
    <xdr:ext cx="405111" cy="259045"/>
    <xdr:sp macro="" textlink="">
      <xdr:nvSpPr>
        <xdr:cNvPr id="542" name="n_2mainValue【一般廃棄物処理施設】&#10;有形固定資産減価償却率">
          <a:extLst>
            <a:ext uri="{FF2B5EF4-FFF2-40B4-BE49-F238E27FC236}">
              <a16:creationId xmlns:a16="http://schemas.microsoft.com/office/drawing/2014/main" id="{D5378A71-B2EB-4DA4-A479-8D5AAC14AD4E}"/>
            </a:ext>
          </a:extLst>
        </xdr:cNvPr>
        <xdr:cNvSpPr txBox="1"/>
      </xdr:nvSpPr>
      <xdr:spPr>
        <a:xfrm>
          <a:off x="14389744" y="63023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78757</xdr:rowOff>
    </xdr:from>
    <xdr:ext cx="405111" cy="259045"/>
    <xdr:sp macro="" textlink="">
      <xdr:nvSpPr>
        <xdr:cNvPr id="543" name="n_3mainValue【一般廃棄物処理施設】&#10;有形固定資産減価償却率">
          <a:extLst>
            <a:ext uri="{FF2B5EF4-FFF2-40B4-BE49-F238E27FC236}">
              <a16:creationId xmlns:a16="http://schemas.microsoft.com/office/drawing/2014/main" id="{591F72EF-D8B6-4B53-8C9F-B843C1831B00}"/>
            </a:ext>
          </a:extLst>
        </xdr:cNvPr>
        <xdr:cNvSpPr txBox="1"/>
      </xdr:nvSpPr>
      <xdr:spPr>
        <a:xfrm>
          <a:off x="13500744" y="6250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13987</xdr:rowOff>
    </xdr:from>
    <xdr:ext cx="405111" cy="259045"/>
    <xdr:sp macro="" textlink="">
      <xdr:nvSpPr>
        <xdr:cNvPr id="544" name="n_4mainValue【一般廃棄物処理施設】&#10;有形固定資産減価償却率">
          <a:extLst>
            <a:ext uri="{FF2B5EF4-FFF2-40B4-BE49-F238E27FC236}">
              <a16:creationId xmlns:a16="http://schemas.microsoft.com/office/drawing/2014/main" id="{30426821-B823-4F28-B5F6-87476090A6F6}"/>
            </a:ext>
          </a:extLst>
        </xdr:cNvPr>
        <xdr:cNvSpPr txBox="1"/>
      </xdr:nvSpPr>
      <xdr:spPr>
        <a:xfrm>
          <a:off x="12611744" y="61861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45" name="正方形/長方形 544">
          <a:extLst>
            <a:ext uri="{FF2B5EF4-FFF2-40B4-BE49-F238E27FC236}">
              <a16:creationId xmlns:a16="http://schemas.microsoft.com/office/drawing/2014/main" id="{55558FC0-47DD-4A9E-ACC7-EFD55EABCBFF}"/>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46" name="正方形/長方形 545">
          <a:extLst>
            <a:ext uri="{FF2B5EF4-FFF2-40B4-BE49-F238E27FC236}">
              <a16:creationId xmlns:a16="http://schemas.microsoft.com/office/drawing/2014/main" id="{7C35595D-18B4-4FB3-87E6-7410BDE8DC73}"/>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47" name="正方形/長方形 546">
          <a:extLst>
            <a:ext uri="{FF2B5EF4-FFF2-40B4-BE49-F238E27FC236}">
              <a16:creationId xmlns:a16="http://schemas.microsoft.com/office/drawing/2014/main" id="{7B657AF8-FF8D-4CFE-BA6B-5C93289ACB49}"/>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48" name="正方形/長方形 547">
          <a:extLst>
            <a:ext uri="{FF2B5EF4-FFF2-40B4-BE49-F238E27FC236}">
              <a16:creationId xmlns:a16="http://schemas.microsoft.com/office/drawing/2014/main" id="{D7869BCC-B3FF-435A-974B-E22DA551DCE0}"/>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49" name="正方形/長方形 548">
          <a:extLst>
            <a:ext uri="{FF2B5EF4-FFF2-40B4-BE49-F238E27FC236}">
              <a16:creationId xmlns:a16="http://schemas.microsoft.com/office/drawing/2014/main" id="{E58A6A27-12A9-4BEA-BCD2-BAFA5C972374}"/>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50" name="正方形/長方形 549">
          <a:extLst>
            <a:ext uri="{FF2B5EF4-FFF2-40B4-BE49-F238E27FC236}">
              <a16:creationId xmlns:a16="http://schemas.microsoft.com/office/drawing/2014/main" id="{D4C5B936-BFB4-4AE4-81EA-3D9977A13A14}"/>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51" name="正方形/長方形 550">
          <a:extLst>
            <a:ext uri="{FF2B5EF4-FFF2-40B4-BE49-F238E27FC236}">
              <a16:creationId xmlns:a16="http://schemas.microsoft.com/office/drawing/2014/main" id="{87E7ED30-1A45-4605-9DBB-FC6D364A3383}"/>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91,598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52" name="正方形/長方形 551">
          <a:extLst>
            <a:ext uri="{FF2B5EF4-FFF2-40B4-BE49-F238E27FC236}">
              <a16:creationId xmlns:a16="http://schemas.microsoft.com/office/drawing/2014/main" id="{1BE5A0D6-1A5D-437B-8B6C-0BFD88ECE7F8}"/>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53" name="テキスト ボックス 552">
          <a:extLst>
            <a:ext uri="{FF2B5EF4-FFF2-40B4-BE49-F238E27FC236}">
              <a16:creationId xmlns:a16="http://schemas.microsoft.com/office/drawing/2014/main" id="{2AFE3CD5-ECC9-4411-980C-A7E11CEC1BF4}"/>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54" name="直線コネクタ 553">
          <a:extLst>
            <a:ext uri="{FF2B5EF4-FFF2-40B4-BE49-F238E27FC236}">
              <a16:creationId xmlns:a16="http://schemas.microsoft.com/office/drawing/2014/main" id="{37A9F703-8502-4752-B88E-617D72A661C2}"/>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555" name="直線コネクタ 554">
          <a:extLst>
            <a:ext uri="{FF2B5EF4-FFF2-40B4-BE49-F238E27FC236}">
              <a16:creationId xmlns:a16="http://schemas.microsoft.com/office/drawing/2014/main" id="{5B0269C9-EF44-4B79-A98F-8B734A676BED}"/>
            </a:ext>
          </a:extLst>
        </xdr:cNvPr>
        <xdr:cNvCxnSpPr/>
      </xdr:nvCxnSpPr>
      <xdr:spPr>
        <a:xfrm>
          <a:off x="18288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40</xdr:row>
      <xdr:rowOff>162577</xdr:rowOff>
    </xdr:from>
    <xdr:ext cx="248786" cy="259045"/>
    <xdr:sp macro="" textlink="">
      <xdr:nvSpPr>
        <xdr:cNvPr id="556" name="テキスト ボックス 555">
          <a:extLst>
            <a:ext uri="{FF2B5EF4-FFF2-40B4-BE49-F238E27FC236}">
              <a16:creationId xmlns:a16="http://schemas.microsoft.com/office/drawing/2014/main" id="{C6FA3CF8-78C6-4918-9D6C-0F5258518A00}"/>
            </a:ext>
          </a:extLst>
        </xdr:cNvPr>
        <xdr:cNvSpPr txBox="1"/>
      </xdr:nvSpPr>
      <xdr:spPr>
        <a:xfrm>
          <a:off x="18039214" y="702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557" name="直線コネクタ 556">
          <a:extLst>
            <a:ext uri="{FF2B5EF4-FFF2-40B4-BE49-F238E27FC236}">
              <a16:creationId xmlns:a16="http://schemas.microsoft.com/office/drawing/2014/main" id="{9817E3D1-8265-45AA-A64D-2B24813D311C}"/>
            </a:ext>
          </a:extLst>
        </xdr:cNvPr>
        <xdr:cNvCxnSpPr/>
      </xdr:nvCxnSpPr>
      <xdr:spPr>
        <a:xfrm>
          <a:off x="18288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38</xdr:row>
      <xdr:rowOff>48277</xdr:rowOff>
    </xdr:from>
    <xdr:ext cx="595419" cy="259045"/>
    <xdr:sp macro="" textlink="">
      <xdr:nvSpPr>
        <xdr:cNvPr id="558" name="テキスト ボックス 557">
          <a:extLst>
            <a:ext uri="{FF2B5EF4-FFF2-40B4-BE49-F238E27FC236}">
              <a16:creationId xmlns:a16="http://schemas.microsoft.com/office/drawing/2014/main" id="{9C39EDCF-B48E-4468-B77E-4020A01504B3}"/>
            </a:ext>
          </a:extLst>
        </xdr:cNvPr>
        <xdr:cNvSpPr txBox="1"/>
      </xdr:nvSpPr>
      <xdr:spPr>
        <a:xfrm>
          <a:off x="17692581" y="656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559" name="直線コネクタ 558">
          <a:extLst>
            <a:ext uri="{FF2B5EF4-FFF2-40B4-BE49-F238E27FC236}">
              <a16:creationId xmlns:a16="http://schemas.microsoft.com/office/drawing/2014/main" id="{CD556390-761C-4673-B672-ECBE14889B4D}"/>
            </a:ext>
          </a:extLst>
        </xdr:cNvPr>
        <xdr:cNvCxnSpPr/>
      </xdr:nvCxnSpPr>
      <xdr:spPr>
        <a:xfrm>
          <a:off x="18288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35</xdr:row>
      <xdr:rowOff>105427</xdr:rowOff>
    </xdr:from>
    <xdr:ext cx="595419" cy="259045"/>
    <xdr:sp macro="" textlink="">
      <xdr:nvSpPr>
        <xdr:cNvPr id="560" name="テキスト ボックス 559">
          <a:extLst>
            <a:ext uri="{FF2B5EF4-FFF2-40B4-BE49-F238E27FC236}">
              <a16:creationId xmlns:a16="http://schemas.microsoft.com/office/drawing/2014/main" id="{6BB0156F-17FC-4072-B35C-A4BE8FC0EF4E}"/>
            </a:ext>
          </a:extLst>
        </xdr:cNvPr>
        <xdr:cNvSpPr txBox="1"/>
      </xdr:nvSpPr>
      <xdr:spPr>
        <a:xfrm>
          <a:off x="17692581" y="610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561" name="直線コネクタ 560">
          <a:extLst>
            <a:ext uri="{FF2B5EF4-FFF2-40B4-BE49-F238E27FC236}">
              <a16:creationId xmlns:a16="http://schemas.microsoft.com/office/drawing/2014/main" id="{E61E30E4-0453-4180-8E80-E2655C922476}"/>
            </a:ext>
          </a:extLst>
        </xdr:cNvPr>
        <xdr:cNvCxnSpPr/>
      </xdr:nvCxnSpPr>
      <xdr:spPr>
        <a:xfrm>
          <a:off x="18288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162577</xdr:rowOff>
    </xdr:from>
    <xdr:ext cx="595419" cy="259045"/>
    <xdr:sp macro="" textlink="">
      <xdr:nvSpPr>
        <xdr:cNvPr id="562" name="テキスト ボックス 561">
          <a:extLst>
            <a:ext uri="{FF2B5EF4-FFF2-40B4-BE49-F238E27FC236}">
              <a16:creationId xmlns:a16="http://schemas.microsoft.com/office/drawing/2014/main" id="{BDA8B7D0-50CF-4D52-9696-11D787B87E0E}"/>
            </a:ext>
          </a:extLst>
        </xdr:cNvPr>
        <xdr:cNvSpPr txBox="1"/>
      </xdr:nvSpPr>
      <xdr:spPr>
        <a:xfrm>
          <a:off x="17692581" y="564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63" name="直線コネクタ 562">
          <a:extLst>
            <a:ext uri="{FF2B5EF4-FFF2-40B4-BE49-F238E27FC236}">
              <a16:creationId xmlns:a16="http://schemas.microsoft.com/office/drawing/2014/main" id="{8E57E7DE-384D-4D1A-87EE-C8BF52E1ED99}"/>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564" name="テキスト ボックス 563">
          <a:extLst>
            <a:ext uri="{FF2B5EF4-FFF2-40B4-BE49-F238E27FC236}">
              <a16:creationId xmlns:a16="http://schemas.microsoft.com/office/drawing/2014/main" id="{4A3EA94A-98B9-4EA2-991E-40E59E7891E0}"/>
            </a:ext>
          </a:extLst>
        </xdr:cNvPr>
        <xdr:cNvSpPr txBox="1"/>
      </xdr:nvSpPr>
      <xdr:spPr>
        <a:xfrm>
          <a:off x="17692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65" name="【一般廃棄物処理施設】&#10;一人当たり有形固定資産（償却資産）額グラフ枠">
          <a:extLst>
            <a:ext uri="{FF2B5EF4-FFF2-40B4-BE49-F238E27FC236}">
              <a16:creationId xmlns:a16="http://schemas.microsoft.com/office/drawing/2014/main" id="{C520EE7C-3B5D-4DD8-B4D0-B24326E5871F}"/>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152548</xdr:rowOff>
    </xdr:from>
    <xdr:to>
      <xdr:col>116</xdr:col>
      <xdr:colOff>62864</xdr:colOff>
      <xdr:row>41</xdr:row>
      <xdr:rowOff>125287</xdr:rowOff>
    </xdr:to>
    <xdr:cxnSp macro="">
      <xdr:nvCxnSpPr>
        <xdr:cNvPr id="566" name="直線コネクタ 565">
          <a:extLst>
            <a:ext uri="{FF2B5EF4-FFF2-40B4-BE49-F238E27FC236}">
              <a16:creationId xmlns:a16="http://schemas.microsoft.com/office/drawing/2014/main" id="{F8C9407C-C8A0-4B42-9709-CDDB042B6BA9}"/>
            </a:ext>
          </a:extLst>
        </xdr:cNvPr>
        <xdr:cNvCxnSpPr/>
      </xdr:nvCxnSpPr>
      <xdr:spPr>
        <a:xfrm flipV="1">
          <a:off x="22160864" y="5981848"/>
          <a:ext cx="0" cy="11728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129114</xdr:rowOff>
    </xdr:from>
    <xdr:ext cx="469744" cy="259045"/>
    <xdr:sp macro="" textlink="">
      <xdr:nvSpPr>
        <xdr:cNvPr id="567" name="【一般廃棄物処理施設】&#10;一人当たり有形固定資産（償却資産）額最小値テキスト">
          <a:extLst>
            <a:ext uri="{FF2B5EF4-FFF2-40B4-BE49-F238E27FC236}">
              <a16:creationId xmlns:a16="http://schemas.microsoft.com/office/drawing/2014/main" id="{3AF9B003-05EB-43FB-8FF6-989514C41866}"/>
            </a:ext>
          </a:extLst>
        </xdr:cNvPr>
        <xdr:cNvSpPr txBox="1"/>
      </xdr:nvSpPr>
      <xdr:spPr>
        <a:xfrm>
          <a:off x="22199600" y="71585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125287</xdr:rowOff>
    </xdr:from>
    <xdr:to>
      <xdr:col>116</xdr:col>
      <xdr:colOff>152400</xdr:colOff>
      <xdr:row>41</xdr:row>
      <xdr:rowOff>125287</xdr:rowOff>
    </xdr:to>
    <xdr:cxnSp macro="">
      <xdr:nvCxnSpPr>
        <xdr:cNvPr id="568" name="直線コネクタ 567">
          <a:extLst>
            <a:ext uri="{FF2B5EF4-FFF2-40B4-BE49-F238E27FC236}">
              <a16:creationId xmlns:a16="http://schemas.microsoft.com/office/drawing/2014/main" id="{E84D1EB8-D22F-4EE9-8CD2-E13954A99C52}"/>
            </a:ext>
          </a:extLst>
        </xdr:cNvPr>
        <xdr:cNvCxnSpPr/>
      </xdr:nvCxnSpPr>
      <xdr:spPr>
        <a:xfrm>
          <a:off x="22072600" y="71547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99225</xdr:rowOff>
    </xdr:from>
    <xdr:ext cx="599010" cy="259045"/>
    <xdr:sp macro="" textlink="">
      <xdr:nvSpPr>
        <xdr:cNvPr id="569" name="【一般廃棄物処理施設】&#10;一人当たり有形固定資産（償却資産）額最大値テキスト">
          <a:extLst>
            <a:ext uri="{FF2B5EF4-FFF2-40B4-BE49-F238E27FC236}">
              <a16:creationId xmlns:a16="http://schemas.microsoft.com/office/drawing/2014/main" id="{A2764C03-059A-417A-AB58-D7C809B8D94A}"/>
            </a:ext>
          </a:extLst>
        </xdr:cNvPr>
        <xdr:cNvSpPr txBox="1"/>
      </xdr:nvSpPr>
      <xdr:spPr>
        <a:xfrm>
          <a:off x="22199600" y="57570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516,602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152548</xdr:rowOff>
    </xdr:from>
    <xdr:to>
      <xdr:col>116</xdr:col>
      <xdr:colOff>152400</xdr:colOff>
      <xdr:row>34</xdr:row>
      <xdr:rowOff>152548</xdr:rowOff>
    </xdr:to>
    <xdr:cxnSp macro="">
      <xdr:nvCxnSpPr>
        <xdr:cNvPr id="570" name="直線コネクタ 569">
          <a:extLst>
            <a:ext uri="{FF2B5EF4-FFF2-40B4-BE49-F238E27FC236}">
              <a16:creationId xmlns:a16="http://schemas.microsoft.com/office/drawing/2014/main" id="{70737941-D2AB-4BDB-8CA3-C49F415C9625}"/>
            </a:ext>
          </a:extLst>
        </xdr:cNvPr>
        <xdr:cNvCxnSpPr/>
      </xdr:nvCxnSpPr>
      <xdr:spPr>
        <a:xfrm>
          <a:off x="22072600" y="59818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168230</xdr:rowOff>
    </xdr:from>
    <xdr:ext cx="599010" cy="259045"/>
    <xdr:sp macro="" textlink="">
      <xdr:nvSpPr>
        <xdr:cNvPr id="571" name="【一般廃棄物処理施設】&#10;一人当たり有形固定資産（償却資産）額平均値テキスト">
          <a:extLst>
            <a:ext uri="{FF2B5EF4-FFF2-40B4-BE49-F238E27FC236}">
              <a16:creationId xmlns:a16="http://schemas.microsoft.com/office/drawing/2014/main" id="{F4100BA6-B6FC-4935-95DD-CA57E92977EF}"/>
            </a:ext>
          </a:extLst>
        </xdr:cNvPr>
        <xdr:cNvSpPr txBox="1"/>
      </xdr:nvSpPr>
      <xdr:spPr>
        <a:xfrm>
          <a:off x="22199600" y="6683330"/>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122,527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145353</xdr:rowOff>
    </xdr:from>
    <xdr:to>
      <xdr:col>116</xdr:col>
      <xdr:colOff>114300</xdr:colOff>
      <xdr:row>40</xdr:row>
      <xdr:rowOff>75503</xdr:rowOff>
    </xdr:to>
    <xdr:sp macro="" textlink="">
      <xdr:nvSpPr>
        <xdr:cNvPr id="572" name="フローチャート: 判断 571">
          <a:extLst>
            <a:ext uri="{FF2B5EF4-FFF2-40B4-BE49-F238E27FC236}">
              <a16:creationId xmlns:a16="http://schemas.microsoft.com/office/drawing/2014/main" id="{8305AF96-CFC8-457B-81BF-28A75D4F3757}"/>
            </a:ext>
          </a:extLst>
        </xdr:cNvPr>
        <xdr:cNvSpPr/>
      </xdr:nvSpPr>
      <xdr:spPr>
        <a:xfrm>
          <a:off x="22110700" y="68319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149173</xdr:rowOff>
    </xdr:from>
    <xdr:to>
      <xdr:col>112</xdr:col>
      <xdr:colOff>38100</xdr:colOff>
      <xdr:row>40</xdr:row>
      <xdr:rowOff>79323</xdr:rowOff>
    </xdr:to>
    <xdr:sp macro="" textlink="">
      <xdr:nvSpPr>
        <xdr:cNvPr id="573" name="フローチャート: 判断 572">
          <a:extLst>
            <a:ext uri="{FF2B5EF4-FFF2-40B4-BE49-F238E27FC236}">
              <a16:creationId xmlns:a16="http://schemas.microsoft.com/office/drawing/2014/main" id="{82196C0D-8A60-4481-907D-CE73643E6AB3}"/>
            </a:ext>
          </a:extLst>
        </xdr:cNvPr>
        <xdr:cNvSpPr/>
      </xdr:nvSpPr>
      <xdr:spPr>
        <a:xfrm>
          <a:off x="21272500" y="68357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158109</xdr:rowOff>
    </xdr:from>
    <xdr:to>
      <xdr:col>107</xdr:col>
      <xdr:colOff>101600</xdr:colOff>
      <xdr:row>40</xdr:row>
      <xdr:rowOff>88259</xdr:rowOff>
    </xdr:to>
    <xdr:sp macro="" textlink="">
      <xdr:nvSpPr>
        <xdr:cNvPr id="574" name="フローチャート: 判断 573">
          <a:extLst>
            <a:ext uri="{FF2B5EF4-FFF2-40B4-BE49-F238E27FC236}">
              <a16:creationId xmlns:a16="http://schemas.microsoft.com/office/drawing/2014/main" id="{E030773A-EFBA-49B0-8717-77A65D4EA5AD}"/>
            </a:ext>
          </a:extLst>
        </xdr:cNvPr>
        <xdr:cNvSpPr/>
      </xdr:nvSpPr>
      <xdr:spPr>
        <a:xfrm>
          <a:off x="20383500" y="68446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159307</xdr:rowOff>
    </xdr:from>
    <xdr:to>
      <xdr:col>102</xdr:col>
      <xdr:colOff>165100</xdr:colOff>
      <xdr:row>40</xdr:row>
      <xdr:rowOff>89457</xdr:rowOff>
    </xdr:to>
    <xdr:sp macro="" textlink="">
      <xdr:nvSpPr>
        <xdr:cNvPr id="575" name="フローチャート: 判断 574">
          <a:extLst>
            <a:ext uri="{FF2B5EF4-FFF2-40B4-BE49-F238E27FC236}">
              <a16:creationId xmlns:a16="http://schemas.microsoft.com/office/drawing/2014/main" id="{6F327DD2-D025-4199-A699-6008AF47B881}"/>
            </a:ext>
          </a:extLst>
        </xdr:cNvPr>
        <xdr:cNvSpPr/>
      </xdr:nvSpPr>
      <xdr:spPr>
        <a:xfrm>
          <a:off x="19494500" y="68458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146293</xdr:rowOff>
    </xdr:from>
    <xdr:to>
      <xdr:col>98</xdr:col>
      <xdr:colOff>38100</xdr:colOff>
      <xdr:row>40</xdr:row>
      <xdr:rowOff>76443</xdr:rowOff>
    </xdr:to>
    <xdr:sp macro="" textlink="">
      <xdr:nvSpPr>
        <xdr:cNvPr id="576" name="フローチャート: 判断 575">
          <a:extLst>
            <a:ext uri="{FF2B5EF4-FFF2-40B4-BE49-F238E27FC236}">
              <a16:creationId xmlns:a16="http://schemas.microsoft.com/office/drawing/2014/main" id="{81BE01A0-BEBD-456D-8EA3-75EFC8F29C5B}"/>
            </a:ext>
          </a:extLst>
        </xdr:cNvPr>
        <xdr:cNvSpPr/>
      </xdr:nvSpPr>
      <xdr:spPr>
        <a:xfrm>
          <a:off x="18605500" y="68328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77" name="テキスト ボックス 576">
          <a:extLst>
            <a:ext uri="{FF2B5EF4-FFF2-40B4-BE49-F238E27FC236}">
              <a16:creationId xmlns:a16="http://schemas.microsoft.com/office/drawing/2014/main" id="{2A90361D-CD5C-4C4F-8341-17288043C04A}"/>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78" name="テキスト ボックス 577">
          <a:extLst>
            <a:ext uri="{FF2B5EF4-FFF2-40B4-BE49-F238E27FC236}">
              <a16:creationId xmlns:a16="http://schemas.microsoft.com/office/drawing/2014/main" id="{9F2C5A32-BC38-407A-A2AD-FAE69590952F}"/>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79" name="テキスト ボックス 578">
          <a:extLst>
            <a:ext uri="{FF2B5EF4-FFF2-40B4-BE49-F238E27FC236}">
              <a16:creationId xmlns:a16="http://schemas.microsoft.com/office/drawing/2014/main" id="{CB701353-2540-4A91-935E-0DD2E4B01CDC}"/>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80" name="テキスト ボックス 579">
          <a:extLst>
            <a:ext uri="{FF2B5EF4-FFF2-40B4-BE49-F238E27FC236}">
              <a16:creationId xmlns:a16="http://schemas.microsoft.com/office/drawing/2014/main" id="{221E886C-CAED-4BA1-9C3D-0A5E0AE3F615}"/>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81" name="テキスト ボックス 580">
          <a:extLst>
            <a:ext uri="{FF2B5EF4-FFF2-40B4-BE49-F238E27FC236}">
              <a16:creationId xmlns:a16="http://schemas.microsoft.com/office/drawing/2014/main" id="{9330796F-F14A-4EBD-8C03-D5350ACA5173}"/>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51419</xdr:rowOff>
    </xdr:from>
    <xdr:to>
      <xdr:col>116</xdr:col>
      <xdr:colOff>114300</xdr:colOff>
      <xdr:row>40</xdr:row>
      <xdr:rowOff>153019</xdr:rowOff>
    </xdr:to>
    <xdr:sp macro="" textlink="">
      <xdr:nvSpPr>
        <xdr:cNvPr id="582" name="楕円 581">
          <a:extLst>
            <a:ext uri="{FF2B5EF4-FFF2-40B4-BE49-F238E27FC236}">
              <a16:creationId xmlns:a16="http://schemas.microsoft.com/office/drawing/2014/main" id="{DEBDA599-5890-47F2-B432-BC8E12824CE9}"/>
            </a:ext>
          </a:extLst>
        </xdr:cNvPr>
        <xdr:cNvSpPr/>
      </xdr:nvSpPr>
      <xdr:spPr>
        <a:xfrm>
          <a:off x="22110700" y="69094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29846</xdr:rowOff>
    </xdr:from>
    <xdr:ext cx="534377" cy="259045"/>
    <xdr:sp macro="" textlink="">
      <xdr:nvSpPr>
        <xdr:cNvPr id="583" name="【一般廃棄物処理施設】&#10;一人当たり有形固定資産（償却資産）額該当値テキスト">
          <a:extLst>
            <a:ext uri="{FF2B5EF4-FFF2-40B4-BE49-F238E27FC236}">
              <a16:creationId xmlns:a16="http://schemas.microsoft.com/office/drawing/2014/main" id="{669A88CF-78DB-4279-A097-4424CE7B730C}"/>
            </a:ext>
          </a:extLst>
        </xdr:cNvPr>
        <xdr:cNvSpPr txBox="1"/>
      </xdr:nvSpPr>
      <xdr:spPr>
        <a:xfrm>
          <a:off x="22199600" y="68878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88,618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40</xdr:row>
      <xdr:rowOff>55977</xdr:rowOff>
    </xdr:from>
    <xdr:to>
      <xdr:col>112</xdr:col>
      <xdr:colOff>38100</xdr:colOff>
      <xdr:row>40</xdr:row>
      <xdr:rowOff>157577</xdr:rowOff>
    </xdr:to>
    <xdr:sp macro="" textlink="">
      <xdr:nvSpPr>
        <xdr:cNvPr id="584" name="楕円 583">
          <a:extLst>
            <a:ext uri="{FF2B5EF4-FFF2-40B4-BE49-F238E27FC236}">
              <a16:creationId xmlns:a16="http://schemas.microsoft.com/office/drawing/2014/main" id="{E28489C0-E986-446B-AB64-BEDDD150E2CF}"/>
            </a:ext>
          </a:extLst>
        </xdr:cNvPr>
        <xdr:cNvSpPr/>
      </xdr:nvSpPr>
      <xdr:spPr>
        <a:xfrm>
          <a:off x="21272500" y="69139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40</xdr:row>
      <xdr:rowOff>102219</xdr:rowOff>
    </xdr:from>
    <xdr:to>
      <xdr:col>116</xdr:col>
      <xdr:colOff>63500</xdr:colOff>
      <xdr:row>40</xdr:row>
      <xdr:rowOff>106777</xdr:rowOff>
    </xdr:to>
    <xdr:cxnSp macro="">
      <xdr:nvCxnSpPr>
        <xdr:cNvPr id="585" name="直線コネクタ 584">
          <a:extLst>
            <a:ext uri="{FF2B5EF4-FFF2-40B4-BE49-F238E27FC236}">
              <a16:creationId xmlns:a16="http://schemas.microsoft.com/office/drawing/2014/main" id="{2D2F9466-5073-425A-8952-1D67715F3818}"/>
            </a:ext>
          </a:extLst>
        </xdr:cNvPr>
        <xdr:cNvCxnSpPr/>
      </xdr:nvCxnSpPr>
      <xdr:spPr>
        <a:xfrm flipV="1">
          <a:off x="21323300" y="6960219"/>
          <a:ext cx="838200" cy="45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40</xdr:row>
      <xdr:rowOff>60789</xdr:rowOff>
    </xdr:from>
    <xdr:to>
      <xdr:col>107</xdr:col>
      <xdr:colOff>101600</xdr:colOff>
      <xdr:row>40</xdr:row>
      <xdr:rowOff>162389</xdr:rowOff>
    </xdr:to>
    <xdr:sp macro="" textlink="">
      <xdr:nvSpPr>
        <xdr:cNvPr id="586" name="楕円 585">
          <a:extLst>
            <a:ext uri="{FF2B5EF4-FFF2-40B4-BE49-F238E27FC236}">
              <a16:creationId xmlns:a16="http://schemas.microsoft.com/office/drawing/2014/main" id="{23A15133-B946-4811-984A-962306473C5D}"/>
            </a:ext>
          </a:extLst>
        </xdr:cNvPr>
        <xdr:cNvSpPr/>
      </xdr:nvSpPr>
      <xdr:spPr>
        <a:xfrm>
          <a:off x="20383500" y="69187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40</xdr:row>
      <xdr:rowOff>106777</xdr:rowOff>
    </xdr:from>
    <xdr:to>
      <xdr:col>111</xdr:col>
      <xdr:colOff>177800</xdr:colOff>
      <xdr:row>40</xdr:row>
      <xdr:rowOff>111589</xdr:rowOff>
    </xdr:to>
    <xdr:cxnSp macro="">
      <xdr:nvCxnSpPr>
        <xdr:cNvPr id="587" name="直線コネクタ 586">
          <a:extLst>
            <a:ext uri="{FF2B5EF4-FFF2-40B4-BE49-F238E27FC236}">
              <a16:creationId xmlns:a16="http://schemas.microsoft.com/office/drawing/2014/main" id="{7B953FA8-A18D-4974-BFF9-694E624A184B}"/>
            </a:ext>
          </a:extLst>
        </xdr:cNvPr>
        <xdr:cNvCxnSpPr/>
      </xdr:nvCxnSpPr>
      <xdr:spPr>
        <a:xfrm flipV="1">
          <a:off x="20434300" y="6964777"/>
          <a:ext cx="889000" cy="48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40</xdr:row>
      <xdr:rowOff>65101</xdr:rowOff>
    </xdr:from>
    <xdr:to>
      <xdr:col>102</xdr:col>
      <xdr:colOff>165100</xdr:colOff>
      <xdr:row>40</xdr:row>
      <xdr:rowOff>166701</xdr:rowOff>
    </xdr:to>
    <xdr:sp macro="" textlink="">
      <xdr:nvSpPr>
        <xdr:cNvPr id="588" name="楕円 587">
          <a:extLst>
            <a:ext uri="{FF2B5EF4-FFF2-40B4-BE49-F238E27FC236}">
              <a16:creationId xmlns:a16="http://schemas.microsoft.com/office/drawing/2014/main" id="{F3D15250-F5D8-476F-8F14-14B1A66E2ED8}"/>
            </a:ext>
          </a:extLst>
        </xdr:cNvPr>
        <xdr:cNvSpPr/>
      </xdr:nvSpPr>
      <xdr:spPr>
        <a:xfrm>
          <a:off x="19494500" y="69231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40</xdr:row>
      <xdr:rowOff>111589</xdr:rowOff>
    </xdr:from>
    <xdr:to>
      <xdr:col>107</xdr:col>
      <xdr:colOff>50800</xdr:colOff>
      <xdr:row>40</xdr:row>
      <xdr:rowOff>115901</xdr:rowOff>
    </xdr:to>
    <xdr:cxnSp macro="">
      <xdr:nvCxnSpPr>
        <xdr:cNvPr id="589" name="直線コネクタ 588">
          <a:extLst>
            <a:ext uri="{FF2B5EF4-FFF2-40B4-BE49-F238E27FC236}">
              <a16:creationId xmlns:a16="http://schemas.microsoft.com/office/drawing/2014/main" id="{C5988F36-94EC-4BA0-8083-BA9396A6313A}"/>
            </a:ext>
          </a:extLst>
        </xdr:cNvPr>
        <xdr:cNvCxnSpPr/>
      </xdr:nvCxnSpPr>
      <xdr:spPr>
        <a:xfrm flipV="1">
          <a:off x="19545300" y="6969589"/>
          <a:ext cx="889000" cy="43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40</xdr:row>
      <xdr:rowOff>68937</xdr:rowOff>
    </xdr:from>
    <xdr:to>
      <xdr:col>98</xdr:col>
      <xdr:colOff>38100</xdr:colOff>
      <xdr:row>40</xdr:row>
      <xdr:rowOff>170537</xdr:rowOff>
    </xdr:to>
    <xdr:sp macro="" textlink="">
      <xdr:nvSpPr>
        <xdr:cNvPr id="590" name="楕円 589">
          <a:extLst>
            <a:ext uri="{FF2B5EF4-FFF2-40B4-BE49-F238E27FC236}">
              <a16:creationId xmlns:a16="http://schemas.microsoft.com/office/drawing/2014/main" id="{3D06E927-C540-459F-A66A-38A1E248045E}"/>
            </a:ext>
          </a:extLst>
        </xdr:cNvPr>
        <xdr:cNvSpPr/>
      </xdr:nvSpPr>
      <xdr:spPr>
        <a:xfrm>
          <a:off x="18605500" y="69269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40</xdr:row>
      <xdr:rowOff>115901</xdr:rowOff>
    </xdr:from>
    <xdr:to>
      <xdr:col>102</xdr:col>
      <xdr:colOff>114300</xdr:colOff>
      <xdr:row>40</xdr:row>
      <xdr:rowOff>119737</xdr:rowOff>
    </xdr:to>
    <xdr:cxnSp macro="">
      <xdr:nvCxnSpPr>
        <xdr:cNvPr id="591" name="直線コネクタ 590">
          <a:extLst>
            <a:ext uri="{FF2B5EF4-FFF2-40B4-BE49-F238E27FC236}">
              <a16:creationId xmlns:a16="http://schemas.microsoft.com/office/drawing/2014/main" id="{2AC5BD29-97EA-45B5-A920-DFE2405464B7}"/>
            </a:ext>
          </a:extLst>
        </xdr:cNvPr>
        <xdr:cNvCxnSpPr/>
      </xdr:nvCxnSpPr>
      <xdr:spPr>
        <a:xfrm flipV="1">
          <a:off x="18656300" y="6973901"/>
          <a:ext cx="889000" cy="38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56095</xdr:colOff>
      <xdr:row>38</xdr:row>
      <xdr:rowOff>95850</xdr:rowOff>
    </xdr:from>
    <xdr:ext cx="599010" cy="259045"/>
    <xdr:sp macro="" textlink="">
      <xdr:nvSpPr>
        <xdr:cNvPr id="592" name="n_1aveValue【一般廃棄物処理施設】&#10;一人当たり有形固定資産（償却資産）額">
          <a:extLst>
            <a:ext uri="{FF2B5EF4-FFF2-40B4-BE49-F238E27FC236}">
              <a16:creationId xmlns:a16="http://schemas.microsoft.com/office/drawing/2014/main" id="{BE499F06-A096-47FF-9E54-3986CCD2753F}"/>
            </a:ext>
          </a:extLst>
        </xdr:cNvPr>
        <xdr:cNvSpPr txBox="1"/>
      </xdr:nvSpPr>
      <xdr:spPr>
        <a:xfrm>
          <a:off x="21011095" y="66109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120,856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38</xdr:row>
      <xdr:rowOff>104786</xdr:rowOff>
    </xdr:from>
    <xdr:ext cx="599010" cy="259045"/>
    <xdr:sp macro="" textlink="">
      <xdr:nvSpPr>
        <xdr:cNvPr id="593" name="n_2aveValue【一般廃棄物処理施設】&#10;一人当たり有形固定資産（償却資産）額">
          <a:extLst>
            <a:ext uri="{FF2B5EF4-FFF2-40B4-BE49-F238E27FC236}">
              <a16:creationId xmlns:a16="http://schemas.microsoft.com/office/drawing/2014/main" id="{AC0605CF-9362-4F73-A189-414226431854}"/>
            </a:ext>
          </a:extLst>
        </xdr:cNvPr>
        <xdr:cNvSpPr txBox="1"/>
      </xdr:nvSpPr>
      <xdr:spPr>
        <a:xfrm>
          <a:off x="20134795" y="66198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116,947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38</xdr:row>
      <xdr:rowOff>105984</xdr:rowOff>
    </xdr:from>
    <xdr:ext cx="599010" cy="259045"/>
    <xdr:sp macro="" textlink="">
      <xdr:nvSpPr>
        <xdr:cNvPr id="594" name="n_3aveValue【一般廃棄物処理施設】&#10;一人当たり有形固定資産（償却資産）額">
          <a:extLst>
            <a:ext uri="{FF2B5EF4-FFF2-40B4-BE49-F238E27FC236}">
              <a16:creationId xmlns:a16="http://schemas.microsoft.com/office/drawing/2014/main" id="{E4FE674C-A247-4BDB-93A0-AD22A8D5FE64}"/>
            </a:ext>
          </a:extLst>
        </xdr:cNvPr>
        <xdr:cNvSpPr txBox="1"/>
      </xdr:nvSpPr>
      <xdr:spPr>
        <a:xfrm>
          <a:off x="19245795" y="66210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116,423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38</xdr:row>
      <xdr:rowOff>92970</xdr:rowOff>
    </xdr:from>
    <xdr:ext cx="599010" cy="259045"/>
    <xdr:sp macro="" textlink="">
      <xdr:nvSpPr>
        <xdr:cNvPr id="595" name="n_4aveValue【一般廃棄物処理施設】&#10;一人当たり有形固定資産（償却資産）額">
          <a:extLst>
            <a:ext uri="{FF2B5EF4-FFF2-40B4-BE49-F238E27FC236}">
              <a16:creationId xmlns:a16="http://schemas.microsoft.com/office/drawing/2014/main" id="{5621A882-CA04-4575-A05F-B33AD403F18E}"/>
            </a:ext>
          </a:extLst>
        </xdr:cNvPr>
        <xdr:cNvSpPr txBox="1"/>
      </xdr:nvSpPr>
      <xdr:spPr>
        <a:xfrm>
          <a:off x="18356795" y="66080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122,116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88411</xdr:colOff>
      <xdr:row>40</xdr:row>
      <xdr:rowOff>148704</xdr:rowOff>
    </xdr:from>
    <xdr:ext cx="534377" cy="259045"/>
    <xdr:sp macro="" textlink="">
      <xdr:nvSpPr>
        <xdr:cNvPr id="596" name="n_1mainValue【一般廃棄物処理施設】&#10;一人当たり有形固定資産（償却資産）額">
          <a:extLst>
            <a:ext uri="{FF2B5EF4-FFF2-40B4-BE49-F238E27FC236}">
              <a16:creationId xmlns:a16="http://schemas.microsoft.com/office/drawing/2014/main" id="{6002A36C-8A86-4A28-AE31-CCEDE7A0BB06}"/>
            </a:ext>
          </a:extLst>
        </xdr:cNvPr>
        <xdr:cNvSpPr txBox="1"/>
      </xdr:nvSpPr>
      <xdr:spPr>
        <a:xfrm>
          <a:off x="21043411" y="70067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86,624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40</xdr:row>
      <xdr:rowOff>153516</xdr:rowOff>
    </xdr:from>
    <xdr:ext cx="534377" cy="259045"/>
    <xdr:sp macro="" textlink="">
      <xdr:nvSpPr>
        <xdr:cNvPr id="597" name="n_2mainValue【一般廃棄物処理施設】&#10;一人当たり有形固定資産（償却資産）額">
          <a:extLst>
            <a:ext uri="{FF2B5EF4-FFF2-40B4-BE49-F238E27FC236}">
              <a16:creationId xmlns:a16="http://schemas.microsoft.com/office/drawing/2014/main" id="{A24B336B-2E62-49F0-8E00-69D4069B7AB1}"/>
            </a:ext>
          </a:extLst>
        </xdr:cNvPr>
        <xdr:cNvSpPr txBox="1"/>
      </xdr:nvSpPr>
      <xdr:spPr>
        <a:xfrm>
          <a:off x="20167111" y="70115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84,519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40</xdr:row>
      <xdr:rowOff>157828</xdr:rowOff>
    </xdr:from>
    <xdr:ext cx="534377" cy="259045"/>
    <xdr:sp macro="" textlink="">
      <xdr:nvSpPr>
        <xdr:cNvPr id="598" name="n_3mainValue【一般廃棄物処理施設】&#10;一人当たり有形固定資産（償却資産）額">
          <a:extLst>
            <a:ext uri="{FF2B5EF4-FFF2-40B4-BE49-F238E27FC236}">
              <a16:creationId xmlns:a16="http://schemas.microsoft.com/office/drawing/2014/main" id="{BE3B8E7D-52E9-4B8C-9FFE-43328041DC80}"/>
            </a:ext>
          </a:extLst>
        </xdr:cNvPr>
        <xdr:cNvSpPr txBox="1"/>
      </xdr:nvSpPr>
      <xdr:spPr>
        <a:xfrm>
          <a:off x="19278111" y="70158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82,633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40</xdr:row>
      <xdr:rowOff>161664</xdr:rowOff>
    </xdr:from>
    <xdr:ext cx="534377" cy="259045"/>
    <xdr:sp macro="" textlink="">
      <xdr:nvSpPr>
        <xdr:cNvPr id="599" name="n_4mainValue【一般廃棄物処理施設】&#10;一人当たり有形固定資産（償却資産）額">
          <a:extLst>
            <a:ext uri="{FF2B5EF4-FFF2-40B4-BE49-F238E27FC236}">
              <a16:creationId xmlns:a16="http://schemas.microsoft.com/office/drawing/2014/main" id="{7F427FC3-6EB2-418F-B54D-FA3C77910674}"/>
            </a:ext>
          </a:extLst>
        </xdr:cNvPr>
        <xdr:cNvSpPr txBox="1"/>
      </xdr:nvSpPr>
      <xdr:spPr>
        <a:xfrm>
          <a:off x="18389111" y="70196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80,955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00" name="正方形/長方形 599">
          <a:extLst>
            <a:ext uri="{FF2B5EF4-FFF2-40B4-BE49-F238E27FC236}">
              <a16:creationId xmlns:a16="http://schemas.microsoft.com/office/drawing/2014/main" id="{F6018AF4-155C-4C87-98D9-2D3F0F0F97B5}"/>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01" name="正方形/長方形 600">
          <a:extLst>
            <a:ext uri="{FF2B5EF4-FFF2-40B4-BE49-F238E27FC236}">
              <a16:creationId xmlns:a16="http://schemas.microsoft.com/office/drawing/2014/main" id="{36D04CE5-9FBE-46E3-BC42-8B8576A62675}"/>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02" name="正方形/長方形 601">
          <a:extLst>
            <a:ext uri="{FF2B5EF4-FFF2-40B4-BE49-F238E27FC236}">
              <a16:creationId xmlns:a16="http://schemas.microsoft.com/office/drawing/2014/main" id="{C9E81910-377B-4A42-A52E-778D1665D05B}"/>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03" name="正方形/長方形 602">
          <a:extLst>
            <a:ext uri="{FF2B5EF4-FFF2-40B4-BE49-F238E27FC236}">
              <a16:creationId xmlns:a16="http://schemas.microsoft.com/office/drawing/2014/main" id="{9A140DE3-BF62-4F5E-97E9-64677F620FCB}"/>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04" name="正方形/長方形 603">
          <a:extLst>
            <a:ext uri="{FF2B5EF4-FFF2-40B4-BE49-F238E27FC236}">
              <a16:creationId xmlns:a16="http://schemas.microsoft.com/office/drawing/2014/main" id="{6282F3A5-5EEE-4604-9EF5-C71342ED448F}"/>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05" name="正方形/長方形 604">
          <a:extLst>
            <a:ext uri="{FF2B5EF4-FFF2-40B4-BE49-F238E27FC236}">
              <a16:creationId xmlns:a16="http://schemas.microsoft.com/office/drawing/2014/main" id="{84C4FCA8-47ED-46F3-92B4-D929E344E838}"/>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06" name="正方形/長方形 605">
          <a:extLst>
            <a:ext uri="{FF2B5EF4-FFF2-40B4-BE49-F238E27FC236}">
              <a16:creationId xmlns:a16="http://schemas.microsoft.com/office/drawing/2014/main" id="{486D0F81-62D9-4632-8536-1C13F2AFC333}"/>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07" name="正方形/長方形 606">
          <a:extLst>
            <a:ext uri="{FF2B5EF4-FFF2-40B4-BE49-F238E27FC236}">
              <a16:creationId xmlns:a16="http://schemas.microsoft.com/office/drawing/2014/main" id="{3321BCB1-0F0D-4AFF-AB6B-C389B6523372}"/>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08" name="テキスト ボックス 607">
          <a:extLst>
            <a:ext uri="{FF2B5EF4-FFF2-40B4-BE49-F238E27FC236}">
              <a16:creationId xmlns:a16="http://schemas.microsoft.com/office/drawing/2014/main" id="{65A04470-8635-4C5C-AE07-9F20B5757FE9}"/>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09" name="直線コネクタ 608">
          <a:extLst>
            <a:ext uri="{FF2B5EF4-FFF2-40B4-BE49-F238E27FC236}">
              <a16:creationId xmlns:a16="http://schemas.microsoft.com/office/drawing/2014/main" id="{2CC6045D-CFB4-41ED-8B12-786B661B6F3D}"/>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610" name="テキスト ボックス 609">
          <a:extLst>
            <a:ext uri="{FF2B5EF4-FFF2-40B4-BE49-F238E27FC236}">
              <a16:creationId xmlns:a16="http://schemas.microsoft.com/office/drawing/2014/main" id="{78A298B9-7CC2-4279-B825-9191AAF7151A}"/>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0</xdr:rowOff>
    </xdr:from>
    <xdr:to>
      <xdr:col>89</xdr:col>
      <xdr:colOff>177800</xdr:colOff>
      <xdr:row>64</xdr:row>
      <xdr:rowOff>0</xdr:rowOff>
    </xdr:to>
    <xdr:cxnSp macro="">
      <xdr:nvCxnSpPr>
        <xdr:cNvPr id="611" name="直線コネクタ 610">
          <a:extLst>
            <a:ext uri="{FF2B5EF4-FFF2-40B4-BE49-F238E27FC236}">
              <a16:creationId xmlns:a16="http://schemas.microsoft.com/office/drawing/2014/main" id="{BC4401FF-D00C-4944-BCCD-FE1915E7A2F2}"/>
            </a:ext>
          </a:extLst>
        </xdr:cNvPr>
        <xdr:cNvCxnSpPr/>
      </xdr:nvCxnSpPr>
      <xdr:spPr>
        <a:xfrm>
          <a:off x="12446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29227</xdr:rowOff>
    </xdr:from>
    <xdr:ext cx="467179" cy="259045"/>
    <xdr:sp macro="" textlink="">
      <xdr:nvSpPr>
        <xdr:cNvPr id="612" name="テキスト ボックス 611">
          <a:extLst>
            <a:ext uri="{FF2B5EF4-FFF2-40B4-BE49-F238E27FC236}">
              <a16:creationId xmlns:a16="http://schemas.microsoft.com/office/drawing/2014/main" id="{1ED2AE74-B31A-4DC1-8F9C-ACF028F6E7C1}"/>
            </a:ext>
          </a:extLst>
        </xdr:cNvPr>
        <xdr:cNvSpPr txBox="1"/>
      </xdr:nvSpPr>
      <xdr:spPr>
        <a:xfrm>
          <a:off x="11978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57150</xdr:rowOff>
    </xdr:from>
    <xdr:to>
      <xdr:col>89</xdr:col>
      <xdr:colOff>177800</xdr:colOff>
      <xdr:row>61</xdr:row>
      <xdr:rowOff>57150</xdr:rowOff>
    </xdr:to>
    <xdr:cxnSp macro="">
      <xdr:nvCxnSpPr>
        <xdr:cNvPr id="613" name="直線コネクタ 612">
          <a:extLst>
            <a:ext uri="{FF2B5EF4-FFF2-40B4-BE49-F238E27FC236}">
              <a16:creationId xmlns:a16="http://schemas.microsoft.com/office/drawing/2014/main" id="{721C8945-CE3B-410D-A92C-EE5595CCF791}"/>
            </a:ext>
          </a:extLst>
        </xdr:cNvPr>
        <xdr:cNvCxnSpPr/>
      </xdr:nvCxnSpPr>
      <xdr:spPr>
        <a:xfrm>
          <a:off x="12446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86377</xdr:rowOff>
    </xdr:from>
    <xdr:ext cx="403059" cy="259045"/>
    <xdr:sp macro="" textlink="">
      <xdr:nvSpPr>
        <xdr:cNvPr id="614" name="テキスト ボックス 613">
          <a:extLst>
            <a:ext uri="{FF2B5EF4-FFF2-40B4-BE49-F238E27FC236}">
              <a16:creationId xmlns:a16="http://schemas.microsoft.com/office/drawing/2014/main" id="{6BD8A2AD-584C-422E-B651-7B23B6F47F6E}"/>
            </a:ext>
          </a:extLst>
        </xdr:cNvPr>
        <xdr:cNvSpPr txBox="1"/>
      </xdr:nvSpPr>
      <xdr:spPr>
        <a:xfrm>
          <a:off x="12042941" y="1037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58</xdr:row>
      <xdr:rowOff>114300</xdr:rowOff>
    </xdr:from>
    <xdr:to>
      <xdr:col>89</xdr:col>
      <xdr:colOff>177800</xdr:colOff>
      <xdr:row>58</xdr:row>
      <xdr:rowOff>114300</xdr:rowOff>
    </xdr:to>
    <xdr:cxnSp macro="">
      <xdr:nvCxnSpPr>
        <xdr:cNvPr id="615" name="直線コネクタ 614">
          <a:extLst>
            <a:ext uri="{FF2B5EF4-FFF2-40B4-BE49-F238E27FC236}">
              <a16:creationId xmlns:a16="http://schemas.microsoft.com/office/drawing/2014/main" id="{FE4A7164-A11B-4437-B37C-4C12D0DEAF7D}"/>
            </a:ext>
          </a:extLst>
        </xdr:cNvPr>
        <xdr:cNvCxnSpPr/>
      </xdr:nvCxnSpPr>
      <xdr:spPr>
        <a:xfrm>
          <a:off x="12446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57</xdr:row>
      <xdr:rowOff>143527</xdr:rowOff>
    </xdr:from>
    <xdr:ext cx="403059" cy="259045"/>
    <xdr:sp macro="" textlink="">
      <xdr:nvSpPr>
        <xdr:cNvPr id="616" name="テキスト ボックス 615">
          <a:extLst>
            <a:ext uri="{FF2B5EF4-FFF2-40B4-BE49-F238E27FC236}">
              <a16:creationId xmlns:a16="http://schemas.microsoft.com/office/drawing/2014/main" id="{323987BE-0F24-425C-B547-3AABDD570547}"/>
            </a:ext>
          </a:extLst>
        </xdr:cNvPr>
        <xdr:cNvSpPr txBox="1"/>
      </xdr:nvSpPr>
      <xdr:spPr>
        <a:xfrm>
          <a:off x="12042941" y="991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0</xdr:rowOff>
    </xdr:from>
    <xdr:to>
      <xdr:col>89</xdr:col>
      <xdr:colOff>177800</xdr:colOff>
      <xdr:row>56</xdr:row>
      <xdr:rowOff>0</xdr:rowOff>
    </xdr:to>
    <xdr:cxnSp macro="">
      <xdr:nvCxnSpPr>
        <xdr:cNvPr id="617" name="直線コネクタ 616">
          <a:extLst>
            <a:ext uri="{FF2B5EF4-FFF2-40B4-BE49-F238E27FC236}">
              <a16:creationId xmlns:a16="http://schemas.microsoft.com/office/drawing/2014/main" id="{38299075-F282-4AEF-B230-1B5353D15B9F}"/>
            </a:ext>
          </a:extLst>
        </xdr:cNvPr>
        <xdr:cNvCxnSpPr/>
      </xdr:nvCxnSpPr>
      <xdr:spPr>
        <a:xfrm>
          <a:off x="12446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55</xdr:row>
      <xdr:rowOff>29227</xdr:rowOff>
    </xdr:from>
    <xdr:ext cx="403059" cy="259045"/>
    <xdr:sp macro="" textlink="">
      <xdr:nvSpPr>
        <xdr:cNvPr id="618" name="テキスト ボックス 617">
          <a:extLst>
            <a:ext uri="{FF2B5EF4-FFF2-40B4-BE49-F238E27FC236}">
              <a16:creationId xmlns:a16="http://schemas.microsoft.com/office/drawing/2014/main" id="{4A68AECD-F1DC-4F08-A174-FC65568D8670}"/>
            </a:ext>
          </a:extLst>
        </xdr:cNvPr>
        <xdr:cNvSpPr txBox="1"/>
      </xdr:nvSpPr>
      <xdr:spPr>
        <a:xfrm>
          <a:off x="12042941" y="945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19" name="直線コネクタ 618">
          <a:extLst>
            <a:ext uri="{FF2B5EF4-FFF2-40B4-BE49-F238E27FC236}">
              <a16:creationId xmlns:a16="http://schemas.microsoft.com/office/drawing/2014/main" id="{15BCA387-8E56-431A-8F1F-8A6B72ADA02D}"/>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52</xdr:row>
      <xdr:rowOff>86377</xdr:rowOff>
    </xdr:from>
    <xdr:ext cx="403059" cy="259045"/>
    <xdr:sp macro="" textlink="">
      <xdr:nvSpPr>
        <xdr:cNvPr id="620" name="テキスト ボックス 619">
          <a:extLst>
            <a:ext uri="{FF2B5EF4-FFF2-40B4-BE49-F238E27FC236}">
              <a16:creationId xmlns:a16="http://schemas.microsoft.com/office/drawing/2014/main" id="{4862FA61-48A7-4245-B90A-4784299F1076}"/>
            </a:ext>
          </a:extLst>
        </xdr:cNvPr>
        <xdr:cNvSpPr txBox="1"/>
      </xdr:nvSpPr>
      <xdr:spPr>
        <a:xfrm>
          <a:off x="12042941" y="900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621" name="【保健センター・保健所】&#10;有形固定資産減価償却率グラフ枠">
          <a:extLst>
            <a:ext uri="{FF2B5EF4-FFF2-40B4-BE49-F238E27FC236}">
              <a16:creationId xmlns:a16="http://schemas.microsoft.com/office/drawing/2014/main" id="{1C4FFD70-0D96-4447-B525-AB20959780EE}"/>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68580</xdr:rowOff>
    </xdr:from>
    <xdr:to>
      <xdr:col>85</xdr:col>
      <xdr:colOff>126364</xdr:colOff>
      <xdr:row>64</xdr:row>
      <xdr:rowOff>0</xdr:rowOff>
    </xdr:to>
    <xdr:cxnSp macro="">
      <xdr:nvCxnSpPr>
        <xdr:cNvPr id="622" name="直線コネクタ 621">
          <a:extLst>
            <a:ext uri="{FF2B5EF4-FFF2-40B4-BE49-F238E27FC236}">
              <a16:creationId xmlns:a16="http://schemas.microsoft.com/office/drawing/2014/main" id="{73BFFE5F-5478-4D18-8517-1BBBD25E5C87}"/>
            </a:ext>
          </a:extLst>
        </xdr:cNvPr>
        <xdr:cNvCxnSpPr/>
      </xdr:nvCxnSpPr>
      <xdr:spPr>
        <a:xfrm flipV="1">
          <a:off x="16318864" y="9498330"/>
          <a:ext cx="0" cy="14744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3827</xdr:rowOff>
    </xdr:from>
    <xdr:ext cx="469744" cy="259045"/>
    <xdr:sp macro="" textlink="">
      <xdr:nvSpPr>
        <xdr:cNvPr id="623" name="【保健センター・保健所】&#10;有形固定資産減価償却率最小値テキスト">
          <a:extLst>
            <a:ext uri="{FF2B5EF4-FFF2-40B4-BE49-F238E27FC236}">
              <a16:creationId xmlns:a16="http://schemas.microsoft.com/office/drawing/2014/main" id="{E18C9EF0-DDF1-4203-A73C-B9943EB40A3A}"/>
            </a:ext>
          </a:extLst>
        </xdr:cNvPr>
        <xdr:cNvSpPr txBox="1"/>
      </xdr:nvSpPr>
      <xdr:spPr>
        <a:xfrm>
          <a:off x="16357600" y="10976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0</xdr:rowOff>
    </xdr:from>
    <xdr:to>
      <xdr:col>86</xdr:col>
      <xdr:colOff>25400</xdr:colOff>
      <xdr:row>64</xdr:row>
      <xdr:rowOff>0</xdr:rowOff>
    </xdr:to>
    <xdr:cxnSp macro="">
      <xdr:nvCxnSpPr>
        <xdr:cNvPr id="624" name="直線コネクタ 623">
          <a:extLst>
            <a:ext uri="{FF2B5EF4-FFF2-40B4-BE49-F238E27FC236}">
              <a16:creationId xmlns:a16="http://schemas.microsoft.com/office/drawing/2014/main" id="{54A4F8A2-587B-4A5D-ACFB-40549EB25AE4}"/>
            </a:ext>
          </a:extLst>
        </xdr:cNvPr>
        <xdr:cNvCxnSpPr/>
      </xdr:nvCxnSpPr>
      <xdr:spPr>
        <a:xfrm>
          <a:off x="16230600" y="1097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15257</xdr:rowOff>
    </xdr:from>
    <xdr:ext cx="405111" cy="259045"/>
    <xdr:sp macro="" textlink="">
      <xdr:nvSpPr>
        <xdr:cNvPr id="625" name="【保健センター・保健所】&#10;有形固定資産減価償却率最大値テキスト">
          <a:extLst>
            <a:ext uri="{FF2B5EF4-FFF2-40B4-BE49-F238E27FC236}">
              <a16:creationId xmlns:a16="http://schemas.microsoft.com/office/drawing/2014/main" id="{68AE2719-669F-4A6E-8737-A3F44836D388}"/>
            </a:ext>
          </a:extLst>
        </xdr:cNvPr>
        <xdr:cNvSpPr txBox="1"/>
      </xdr:nvSpPr>
      <xdr:spPr>
        <a:xfrm>
          <a:off x="16357600" y="9273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68580</xdr:rowOff>
    </xdr:from>
    <xdr:to>
      <xdr:col>86</xdr:col>
      <xdr:colOff>25400</xdr:colOff>
      <xdr:row>55</xdr:row>
      <xdr:rowOff>68580</xdr:rowOff>
    </xdr:to>
    <xdr:cxnSp macro="">
      <xdr:nvCxnSpPr>
        <xdr:cNvPr id="626" name="直線コネクタ 625">
          <a:extLst>
            <a:ext uri="{FF2B5EF4-FFF2-40B4-BE49-F238E27FC236}">
              <a16:creationId xmlns:a16="http://schemas.microsoft.com/office/drawing/2014/main" id="{4D09DB4B-5D4F-401E-B4D4-2A1E2077304D}"/>
            </a:ext>
          </a:extLst>
        </xdr:cNvPr>
        <xdr:cNvCxnSpPr/>
      </xdr:nvCxnSpPr>
      <xdr:spPr>
        <a:xfrm>
          <a:off x="16230600" y="94983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56</xdr:row>
      <xdr:rowOff>170959</xdr:rowOff>
    </xdr:from>
    <xdr:ext cx="405111" cy="259045"/>
    <xdr:sp macro="" textlink="">
      <xdr:nvSpPr>
        <xdr:cNvPr id="627" name="【保健センター・保健所】&#10;有形固定資産減価償却率平均値テキスト">
          <a:extLst>
            <a:ext uri="{FF2B5EF4-FFF2-40B4-BE49-F238E27FC236}">
              <a16:creationId xmlns:a16="http://schemas.microsoft.com/office/drawing/2014/main" id="{63F8D95A-4778-4491-A253-EA90B7E46ACA}"/>
            </a:ext>
          </a:extLst>
        </xdr:cNvPr>
        <xdr:cNvSpPr txBox="1"/>
      </xdr:nvSpPr>
      <xdr:spPr>
        <a:xfrm>
          <a:off x="16357600" y="977215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148082</xdr:rowOff>
    </xdr:from>
    <xdr:to>
      <xdr:col>85</xdr:col>
      <xdr:colOff>177800</xdr:colOff>
      <xdr:row>58</xdr:row>
      <xdr:rowOff>78232</xdr:rowOff>
    </xdr:to>
    <xdr:sp macro="" textlink="">
      <xdr:nvSpPr>
        <xdr:cNvPr id="628" name="フローチャート: 判断 627">
          <a:extLst>
            <a:ext uri="{FF2B5EF4-FFF2-40B4-BE49-F238E27FC236}">
              <a16:creationId xmlns:a16="http://schemas.microsoft.com/office/drawing/2014/main" id="{E019348B-AE6B-4230-B6EF-64030AE12FB2}"/>
            </a:ext>
          </a:extLst>
        </xdr:cNvPr>
        <xdr:cNvSpPr/>
      </xdr:nvSpPr>
      <xdr:spPr>
        <a:xfrm>
          <a:off x="16268700" y="99207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57</xdr:row>
      <xdr:rowOff>122936</xdr:rowOff>
    </xdr:from>
    <xdr:to>
      <xdr:col>81</xdr:col>
      <xdr:colOff>101600</xdr:colOff>
      <xdr:row>58</xdr:row>
      <xdr:rowOff>53086</xdr:rowOff>
    </xdr:to>
    <xdr:sp macro="" textlink="">
      <xdr:nvSpPr>
        <xdr:cNvPr id="629" name="フローチャート: 判断 628">
          <a:extLst>
            <a:ext uri="{FF2B5EF4-FFF2-40B4-BE49-F238E27FC236}">
              <a16:creationId xmlns:a16="http://schemas.microsoft.com/office/drawing/2014/main" id="{5F7DA1BB-12C0-47E7-90F4-B9F55743AA25}"/>
            </a:ext>
          </a:extLst>
        </xdr:cNvPr>
        <xdr:cNvSpPr/>
      </xdr:nvSpPr>
      <xdr:spPr>
        <a:xfrm>
          <a:off x="15430500" y="98955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57</xdr:row>
      <xdr:rowOff>77216</xdr:rowOff>
    </xdr:from>
    <xdr:to>
      <xdr:col>76</xdr:col>
      <xdr:colOff>165100</xdr:colOff>
      <xdr:row>58</xdr:row>
      <xdr:rowOff>7366</xdr:rowOff>
    </xdr:to>
    <xdr:sp macro="" textlink="">
      <xdr:nvSpPr>
        <xdr:cNvPr id="630" name="フローチャート: 判断 629">
          <a:extLst>
            <a:ext uri="{FF2B5EF4-FFF2-40B4-BE49-F238E27FC236}">
              <a16:creationId xmlns:a16="http://schemas.microsoft.com/office/drawing/2014/main" id="{66ABEFE2-EAE7-4224-8F4C-66C2302E3CBB}"/>
            </a:ext>
          </a:extLst>
        </xdr:cNvPr>
        <xdr:cNvSpPr/>
      </xdr:nvSpPr>
      <xdr:spPr>
        <a:xfrm>
          <a:off x="14541500" y="98498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57</xdr:row>
      <xdr:rowOff>47498</xdr:rowOff>
    </xdr:from>
    <xdr:to>
      <xdr:col>72</xdr:col>
      <xdr:colOff>38100</xdr:colOff>
      <xdr:row>57</xdr:row>
      <xdr:rowOff>149098</xdr:rowOff>
    </xdr:to>
    <xdr:sp macro="" textlink="">
      <xdr:nvSpPr>
        <xdr:cNvPr id="631" name="フローチャート: 判断 630">
          <a:extLst>
            <a:ext uri="{FF2B5EF4-FFF2-40B4-BE49-F238E27FC236}">
              <a16:creationId xmlns:a16="http://schemas.microsoft.com/office/drawing/2014/main" id="{C0C42F7A-E500-4FC1-B2D9-D6C815531D37}"/>
            </a:ext>
          </a:extLst>
        </xdr:cNvPr>
        <xdr:cNvSpPr/>
      </xdr:nvSpPr>
      <xdr:spPr>
        <a:xfrm>
          <a:off x="13652500" y="98201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56</xdr:row>
      <xdr:rowOff>168656</xdr:rowOff>
    </xdr:from>
    <xdr:to>
      <xdr:col>67</xdr:col>
      <xdr:colOff>101600</xdr:colOff>
      <xdr:row>57</xdr:row>
      <xdr:rowOff>98806</xdr:rowOff>
    </xdr:to>
    <xdr:sp macro="" textlink="">
      <xdr:nvSpPr>
        <xdr:cNvPr id="632" name="フローチャート: 判断 631">
          <a:extLst>
            <a:ext uri="{FF2B5EF4-FFF2-40B4-BE49-F238E27FC236}">
              <a16:creationId xmlns:a16="http://schemas.microsoft.com/office/drawing/2014/main" id="{CF32F984-7EAA-4153-85AC-B25849C853CB}"/>
            </a:ext>
          </a:extLst>
        </xdr:cNvPr>
        <xdr:cNvSpPr/>
      </xdr:nvSpPr>
      <xdr:spPr>
        <a:xfrm>
          <a:off x="12763500" y="97698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33" name="テキスト ボックス 632">
          <a:extLst>
            <a:ext uri="{FF2B5EF4-FFF2-40B4-BE49-F238E27FC236}">
              <a16:creationId xmlns:a16="http://schemas.microsoft.com/office/drawing/2014/main" id="{B44BFFC3-8261-4564-A2BD-591B0E697A1A}"/>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34" name="テキスト ボックス 633">
          <a:extLst>
            <a:ext uri="{FF2B5EF4-FFF2-40B4-BE49-F238E27FC236}">
              <a16:creationId xmlns:a16="http://schemas.microsoft.com/office/drawing/2014/main" id="{0E9A9032-D5C8-4F96-AB60-C77390C2C9A3}"/>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35" name="テキスト ボックス 634">
          <a:extLst>
            <a:ext uri="{FF2B5EF4-FFF2-40B4-BE49-F238E27FC236}">
              <a16:creationId xmlns:a16="http://schemas.microsoft.com/office/drawing/2014/main" id="{4342CA87-6FB8-4EE6-94FB-9DCDF42BF6F1}"/>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36" name="テキスト ボックス 635">
          <a:extLst>
            <a:ext uri="{FF2B5EF4-FFF2-40B4-BE49-F238E27FC236}">
              <a16:creationId xmlns:a16="http://schemas.microsoft.com/office/drawing/2014/main" id="{C8F5C8AA-D4A9-46EA-A9F9-91F192C7564E}"/>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37" name="テキスト ボックス 636">
          <a:extLst>
            <a:ext uri="{FF2B5EF4-FFF2-40B4-BE49-F238E27FC236}">
              <a16:creationId xmlns:a16="http://schemas.microsoft.com/office/drawing/2014/main" id="{045554E4-3C0F-4389-9A89-2E5987CB0DE0}"/>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24638</xdr:rowOff>
    </xdr:from>
    <xdr:to>
      <xdr:col>85</xdr:col>
      <xdr:colOff>177800</xdr:colOff>
      <xdr:row>58</xdr:row>
      <xdr:rowOff>126238</xdr:rowOff>
    </xdr:to>
    <xdr:sp macro="" textlink="">
      <xdr:nvSpPr>
        <xdr:cNvPr id="638" name="楕円 637">
          <a:extLst>
            <a:ext uri="{FF2B5EF4-FFF2-40B4-BE49-F238E27FC236}">
              <a16:creationId xmlns:a16="http://schemas.microsoft.com/office/drawing/2014/main" id="{4747EA33-F983-4765-93CE-36E6956684C5}"/>
            </a:ext>
          </a:extLst>
        </xdr:cNvPr>
        <xdr:cNvSpPr/>
      </xdr:nvSpPr>
      <xdr:spPr>
        <a:xfrm>
          <a:off x="16268700" y="99687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58</xdr:row>
      <xdr:rowOff>3065</xdr:rowOff>
    </xdr:from>
    <xdr:ext cx="405111" cy="259045"/>
    <xdr:sp macro="" textlink="">
      <xdr:nvSpPr>
        <xdr:cNvPr id="639" name="【保健センター・保健所】&#10;有形固定資産減価償却率該当値テキスト">
          <a:extLst>
            <a:ext uri="{FF2B5EF4-FFF2-40B4-BE49-F238E27FC236}">
              <a16:creationId xmlns:a16="http://schemas.microsoft.com/office/drawing/2014/main" id="{4458BD19-6BE4-4B86-90EF-84541D9D4C0D}"/>
            </a:ext>
          </a:extLst>
        </xdr:cNvPr>
        <xdr:cNvSpPr txBox="1"/>
      </xdr:nvSpPr>
      <xdr:spPr>
        <a:xfrm>
          <a:off x="16357600" y="99471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57</xdr:row>
      <xdr:rowOff>138938</xdr:rowOff>
    </xdr:from>
    <xdr:to>
      <xdr:col>81</xdr:col>
      <xdr:colOff>101600</xdr:colOff>
      <xdr:row>58</xdr:row>
      <xdr:rowOff>69088</xdr:rowOff>
    </xdr:to>
    <xdr:sp macro="" textlink="">
      <xdr:nvSpPr>
        <xdr:cNvPr id="640" name="楕円 639">
          <a:extLst>
            <a:ext uri="{FF2B5EF4-FFF2-40B4-BE49-F238E27FC236}">
              <a16:creationId xmlns:a16="http://schemas.microsoft.com/office/drawing/2014/main" id="{2B6904A0-DC77-4607-B5BE-1C7B7D2CEC1D}"/>
            </a:ext>
          </a:extLst>
        </xdr:cNvPr>
        <xdr:cNvSpPr/>
      </xdr:nvSpPr>
      <xdr:spPr>
        <a:xfrm>
          <a:off x="15430500" y="99115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58</xdr:row>
      <xdr:rowOff>18288</xdr:rowOff>
    </xdr:from>
    <xdr:to>
      <xdr:col>85</xdr:col>
      <xdr:colOff>127000</xdr:colOff>
      <xdr:row>58</xdr:row>
      <xdr:rowOff>75438</xdr:rowOff>
    </xdr:to>
    <xdr:cxnSp macro="">
      <xdr:nvCxnSpPr>
        <xdr:cNvPr id="641" name="直線コネクタ 640">
          <a:extLst>
            <a:ext uri="{FF2B5EF4-FFF2-40B4-BE49-F238E27FC236}">
              <a16:creationId xmlns:a16="http://schemas.microsoft.com/office/drawing/2014/main" id="{9ABA0535-467E-48CC-A87E-A43005521F69}"/>
            </a:ext>
          </a:extLst>
        </xdr:cNvPr>
        <xdr:cNvCxnSpPr/>
      </xdr:nvCxnSpPr>
      <xdr:spPr>
        <a:xfrm>
          <a:off x="15481300" y="9962388"/>
          <a:ext cx="8382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81788</xdr:rowOff>
    </xdr:from>
    <xdr:to>
      <xdr:col>76</xdr:col>
      <xdr:colOff>165100</xdr:colOff>
      <xdr:row>58</xdr:row>
      <xdr:rowOff>11938</xdr:rowOff>
    </xdr:to>
    <xdr:sp macro="" textlink="">
      <xdr:nvSpPr>
        <xdr:cNvPr id="642" name="楕円 641">
          <a:extLst>
            <a:ext uri="{FF2B5EF4-FFF2-40B4-BE49-F238E27FC236}">
              <a16:creationId xmlns:a16="http://schemas.microsoft.com/office/drawing/2014/main" id="{1D09ABE9-658A-4400-99B0-A240B15D7851}"/>
            </a:ext>
          </a:extLst>
        </xdr:cNvPr>
        <xdr:cNvSpPr/>
      </xdr:nvSpPr>
      <xdr:spPr>
        <a:xfrm>
          <a:off x="14541500" y="98544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57</xdr:row>
      <xdr:rowOff>132588</xdr:rowOff>
    </xdr:from>
    <xdr:to>
      <xdr:col>81</xdr:col>
      <xdr:colOff>50800</xdr:colOff>
      <xdr:row>58</xdr:row>
      <xdr:rowOff>18288</xdr:rowOff>
    </xdr:to>
    <xdr:cxnSp macro="">
      <xdr:nvCxnSpPr>
        <xdr:cNvPr id="643" name="直線コネクタ 642">
          <a:extLst>
            <a:ext uri="{FF2B5EF4-FFF2-40B4-BE49-F238E27FC236}">
              <a16:creationId xmlns:a16="http://schemas.microsoft.com/office/drawing/2014/main" id="{97A01F2A-2AA1-4E97-A15D-3535CE018E5A}"/>
            </a:ext>
          </a:extLst>
        </xdr:cNvPr>
        <xdr:cNvCxnSpPr/>
      </xdr:nvCxnSpPr>
      <xdr:spPr>
        <a:xfrm>
          <a:off x="14592300" y="9905238"/>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58</xdr:row>
      <xdr:rowOff>6350</xdr:rowOff>
    </xdr:from>
    <xdr:to>
      <xdr:col>72</xdr:col>
      <xdr:colOff>38100</xdr:colOff>
      <xdr:row>58</xdr:row>
      <xdr:rowOff>107950</xdr:rowOff>
    </xdr:to>
    <xdr:sp macro="" textlink="">
      <xdr:nvSpPr>
        <xdr:cNvPr id="644" name="楕円 643">
          <a:extLst>
            <a:ext uri="{FF2B5EF4-FFF2-40B4-BE49-F238E27FC236}">
              <a16:creationId xmlns:a16="http://schemas.microsoft.com/office/drawing/2014/main" id="{E24BDA40-94E0-4FB7-8C19-0D1B0E042A57}"/>
            </a:ext>
          </a:extLst>
        </xdr:cNvPr>
        <xdr:cNvSpPr/>
      </xdr:nvSpPr>
      <xdr:spPr>
        <a:xfrm>
          <a:off x="13652500" y="9950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57</xdr:row>
      <xdr:rowOff>132588</xdr:rowOff>
    </xdr:from>
    <xdr:to>
      <xdr:col>76</xdr:col>
      <xdr:colOff>114300</xdr:colOff>
      <xdr:row>58</xdr:row>
      <xdr:rowOff>57150</xdr:rowOff>
    </xdr:to>
    <xdr:cxnSp macro="">
      <xdr:nvCxnSpPr>
        <xdr:cNvPr id="645" name="直線コネクタ 644">
          <a:extLst>
            <a:ext uri="{FF2B5EF4-FFF2-40B4-BE49-F238E27FC236}">
              <a16:creationId xmlns:a16="http://schemas.microsoft.com/office/drawing/2014/main" id="{F6BAB2D5-48F5-4132-8786-7F00847A935B}"/>
            </a:ext>
          </a:extLst>
        </xdr:cNvPr>
        <xdr:cNvCxnSpPr/>
      </xdr:nvCxnSpPr>
      <xdr:spPr>
        <a:xfrm flipV="1">
          <a:off x="13703300" y="9905238"/>
          <a:ext cx="889000" cy="960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57</xdr:row>
      <xdr:rowOff>132080</xdr:rowOff>
    </xdr:from>
    <xdr:to>
      <xdr:col>67</xdr:col>
      <xdr:colOff>101600</xdr:colOff>
      <xdr:row>58</xdr:row>
      <xdr:rowOff>62230</xdr:rowOff>
    </xdr:to>
    <xdr:sp macro="" textlink="">
      <xdr:nvSpPr>
        <xdr:cNvPr id="646" name="楕円 645">
          <a:extLst>
            <a:ext uri="{FF2B5EF4-FFF2-40B4-BE49-F238E27FC236}">
              <a16:creationId xmlns:a16="http://schemas.microsoft.com/office/drawing/2014/main" id="{FEFD694E-2B13-4287-98E1-8C0D22CE30CE}"/>
            </a:ext>
          </a:extLst>
        </xdr:cNvPr>
        <xdr:cNvSpPr/>
      </xdr:nvSpPr>
      <xdr:spPr>
        <a:xfrm>
          <a:off x="12763500" y="99047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58</xdr:row>
      <xdr:rowOff>11430</xdr:rowOff>
    </xdr:from>
    <xdr:to>
      <xdr:col>71</xdr:col>
      <xdr:colOff>177800</xdr:colOff>
      <xdr:row>58</xdr:row>
      <xdr:rowOff>57150</xdr:rowOff>
    </xdr:to>
    <xdr:cxnSp macro="">
      <xdr:nvCxnSpPr>
        <xdr:cNvPr id="647" name="直線コネクタ 646">
          <a:extLst>
            <a:ext uri="{FF2B5EF4-FFF2-40B4-BE49-F238E27FC236}">
              <a16:creationId xmlns:a16="http://schemas.microsoft.com/office/drawing/2014/main" id="{AAF35824-A333-48F9-99E5-49E1EBCB5DB4}"/>
            </a:ext>
          </a:extLst>
        </xdr:cNvPr>
        <xdr:cNvCxnSpPr/>
      </xdr:nvCxnSpPr>
      <xdr:spPr>
        <a:xfrm>
          <a:off x="12814300" y="995553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56</xdr:row>
      <xdr:rowOff>69613</xdr:rowOff>
    </xdr:from>
    <xdr:ext cx="405111" cy="259045"/>
    <xdr:sp macro="" textlink="">
      <xdr:nvSpPr>
        <xdr:cNvPr id="648" name="n_1aveValue【保健センター・保健所】&#10;有形固定資産減価償却率">
          <a:extLst>
            <a:ext uri="{FF2B5EF4-FFF2-40B4-BE49-F238E27FC236}">
              <a16:creationId xmlns:a16="http://schemas.microsoft.com/office/drawing/2014/main" id="{45EDE964-67CA-4BEE-9F06-A8841F599AB2}"/>
            </a:ext>
          </a:extLst>
        </xdr:cNvPr>
        <xdr:cNvSpPr txBox="1"/>
      </xdr:nvSpPr>
      <xdr:spPr>
        <a:xfrm>
          <a:off x="15266044" y="96708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56</xdr:row>
      <xdr:rowOff>23893</xdr:rowOff>
    </xdr:from>
    <xdr:ext cx="405111" cy="259045"/>
    <xdr:sp macro="" textlink="">
      <xdr:nvSpPr>
        <xdr:cNvPr id="649" name="n_2aveValue【保健センター・保健所】&#10;有形固定資産減価償却率">
          <a:extLst>
            <a:ext uri="{FF2B5EF4-FFF2-40B4-BE49-F238E27FC236}">
              <a16:creationId xmlns:a16="http://schemas.microsoft.com/office/drawing/2014/main" id="{337369D2-882D-4AD9-A6B5-2813CEAF0546}"/>
            </a:ext>
          </a:extLst>
        </xdr:cNvPr>
        <xdr:cNvSpPr txBox="1"/>
      </xdr:nvSpPr>
      <xdr:spPr>
        <a:xfrm>
          <a:off x="14389744" y="96250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55</xdr:row>
      <xdr:rowOff>165625</xdr:rowOff>
    </xdr:from>
    <xdr:ext cx="405111" cy="259045"/>
    <xdr:sp macro="" textlink="">
      <xdr:nvSpPr>
        <xdr:cNvPr id="650" name="n_3aveValue【保健センター・保健所】&#10;有形固定資産減価償却率">
          <a:extLst>
            <a:ext uri="{FF2B5EF4-FFF2-40B4-BE49-F238E27FC236}">
              <a16:creationId xmlns:a16="http://schemas.microsoft.com/office/drawing/2014/main" id="{22B74558-0A65-40E3-83D4-818BBC9FCFE6}"/>
            </a:ext>
          </a:extLst>
        </xdr:cNvPr>
        <xdr:cNvSpPr txBox="1"/>
      </xdr:nvSpPr>
      <xdr:spPr>
        <a:xfrm>
          <a:off x="13500744" y="95953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55</xdr:row>
      <xdr:rowOff>115333</xdr:rowOff>
    </xdr:from>
    <xdr:ext cx="405111" cy="259045"/>
    <xdr:sp macro="" textlink="">
      <xdr:nvSpPr>
        <xdr:cNvPr id="651" name="n_4aveValue【保健センター・保健所】&#10;有形固定資産減価償却率">
          <a:extLst>
            <a:ext uri="{FF2B5EF4-FFF2-40B4-BE49-F238E27FC236}">
              <a16:creationId xmlns:a16="http://schemas.microsoft.com/office/drawing/2014/main" id="{14DB561E-B79F-4849-990D-9E33F7F360A0}"/>
            </a:ext>
          </a:extLst>
        </xdr:cNvPr>
        <xdr:cNvSpPr txBox="1"/>
      </xdr:nvSpPr>
      <xdr:spPr>
        <a:xfrm>
          <a:off x="12611744" y="95450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58</xdr:row>
      <xdr:rowOff>60215</xdr:rowOff>
    </xdr:from>
    <xdr:ext cx="405111" cy="259045"/>
    <xdr:sp macro="" textlink="">
      <xdr:nvSpPr>
        <xdr:cNvPr id="652" name="n_1mainValue【保健センター・保健所】&#10;有形固定資産減価償却率">
          <a:extLst>
            <a:ext uri="{FF2B5EF4-FFF2-40B4-BE49-F238E27FC236}">
              <a16:creationId xmlns:a16="http://schemas.microsoft.com/office/drawing/2014/main" id="{40D4CEC9-B2BB-48B7-B97A-36346BC08F1B}"/>
            </a:ext>
          </a:extLst>
        </xdr:cNvPr>
        <xdr:cNvSpPr txBox="1"/>
      </xdr:nvSpPr>
      <xdr:spPr>
        <a:xfrm>
          <a:off x="15266044" y="100043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3065</xdr:rowOff>
    </xdr:from>
    <xdr:ext cx="405111" cy="259045"/>
    <xdr:sp macro="" textlink="">
      <xdr:nvSpPr>
        <xdr:cNvPr id="653" name="n_2mainValue【保健センター・保健所】&#10;有形固定資産減価償却率">
          <a:extLst>
            <a:ext uri="{FF2B5EF4-FFF2-40B4-BE49-F238E27FC236}">
              <a16:creationId xmlns:a16="http://schemas.microsoft.com/office/drawing/2014/main" id="{3EEFCF7B-F27A-4261-988D-3354EE095E2C}"/>
            </a:ext>
          </a:extLst>
        </xdr:cNvPr>
        <xdr:cNvSpPr txBox="1"/>
      </xdr:nvSpPr>
      <xdr:spPr>
        <a:xfrm>
          <a:off x="14389744" y="99471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99077</xdr:rowOff>
    </xdr:from>
    <xdr:ext cx="405111" cy="259045"/>
    <xdr:sp macro="" textlink="">
      <xdr:nvSpPr>
        <xdr:cNvPr id="654" name="n_3mainValue【保健センター・保健所】&#10;有形固定資産減価償却率">
          <a:extLst>
            <a:ext uri="{FF2B5EF4-FFF2-40B4-BE49-F238E27FC236}">
              <a16:creationId xmlns:a16="http://schemas.microsoft.com/office/drawing/2014/main" id="{B4932DCF-BDB6-4C92-970A-9E6DC6638687}"/>
            </a:ext>
          </a:extLst>
        </xdr:cNvPr>
        <xdr:cNvSpPr txBox="1"/>
      </xdr:nvSpPr>
      <xdr:spPr>
        <a:xfrm>
          <a:off x="13500744" y="100431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53357</xdr:rowOff>
    </xdr:from>
    <xdr:ext cx="405111" cy="259045"/>
    <xdr:sp macro="" textlink="">
      <xdr:nvSpPr>
        <xdr:cNvPr id="655" name="n_4mainValue【保健センター・保健所】&#10;有形固定資産減価償却率">
          <a:extLst>
            <a:ext uri="{FF2B5EF4-FFF2-40B4-BE49-F238E27FC236}">
              <a16:creationId xmlns:a16="http://schemas.microsoft.com/office/drawing/2014/main" id="{0029970F-C7DA-4D72-BAE1-947B571126A6}"/>
            </a:ext>
          </a:extLst>
        </xdr:cNvPr>
        <xdr:cNvSpPr txBox="1"/>
      </xdr:nvSpPr>
      <xdr:spPr>
        <a:xfrm>
          <a:off x="12611744" y="99974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56" name="正方形/長方形 655">
          <a:extLst>
            <a:ext uri="{FF2B5EF4-FFF2-40B4-BE49-F238E27FC236}">
              <a16:creationId xmlns:a16="http://schemas.microsoft.com/office/drawing/2014/main" id="{B2D56A47-570E-485B-AA71-6F2667ABBD21}"/>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57" name="正方形/長方形 656">
          <a:extLst>
            <a:ext uri="{FF2B5EF4-FFF2-40B4-BE49-F238E27FC236}">
              <a16:creationId xmlns:a16="http://schemas.microsoft.com/office/drawing/2014/main" id="{6F52094E-5893-426E-8724-0E2BA9D7F308}"/>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58" name="正方形/長方形 657">
          <a:extLst>
            <a:ext uri="{FF2B5EF4-FFF2-40B4-BE49-F238E27FC236}">
              <a16:creationId xmlns:a16="http://schemas.microsoft.com/office/drawing/2014/main" id="{02B19B4F-15AA-42B8-BF63-BFF5FC0A909C}"/>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59" name="正方形/長方形 658">
          <a:extLst>
            <a:ext uri="{FF2B5EF4-FFF2-40B4-BE49-F238E27FC236}">
              <a16:creationId xmlns:a16="http://schemas.microsoft.com/office/drawing/2014/main" id="{9F75DF75-3780-409F-AA70-2379634EA352}"/>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60" name="正方形/長方形 659">
          <a:extLst>
            <a:ext uri="{FF2B5EF4-FFF2-40B4-BE49-F238E27FC236}">
              <a16:creationId xmlns:a16="http://schemas.microsoft.com/office/drawing/2014/main" id="{10D0D493-074E-4293-B5A0-F677BC725674}"/>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61" name="正方形/長方形 660">
          <a:extLst>
            <a:ext uri="{FF2B5EF4-FFF2-40B4-BE49-F238E27FC236}">
              <a16:creationId xmlns:a16="http://schemas.microsoft.com/office/drawing/2014/main" id="{2C1D2B60-CA53-42C3-BA98-A686B0C0B5FB}"/>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62" name="正方形/長方形 661">
          <a:extLst>
            <a:ext uri="{FF2B5EF4-FFF2-40B4-BE49-F238E27FC236}">
              <a16:creationId xmlns:a16="http://schemas.microsoft.com/office/drawing/2014/main" id="{2D9E2AB5-C41E-4726-9DE5-E07E519B8C50}"/>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63" name="正方形/長方形 662">
          <a:extLst>
            <a:ext uri="{FF2B5EF4-FFF2-40B4-BE49-F238E27FC236}">
              <a16:creationId xmlns:a16="http://schemas.microsoft.com/office/drawing/2014/main" id="{8F3C00DA-F413-4091-A48E-73661C72963D}"/>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64" name="テキスト ボックス 663">
          <a:extLst>
            <a:ext uri="{FF2B5EF4-FFF2-40B4-BE49-F238E27FC236}">
              <a16:creationId xmlns:a16="http://schemas.microsoft.com/office/drawing/2014/main" id="{6E22ED14-2B7E-4163-AE86-ABF8B5A793CE}"/>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65" name="直線コネクタ 664">
          <a:extLst>
            <a:ext uri="{FF2B5EF4-FFF2-40B4-BE49-F238E27FC236}">
              <a16:creationId xmlns:a16="http://schemas.microsoft.com/office/drawing/2014/main" id="{03EAB7E2-84A1-479B-BA09-E614CD65F125}"/>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76200</xdr:rowOff>
    </xdr:from>
    <xdr:to>
      <xdr:col>120</xdr:col>
      <xdr:colOff>114300</xdr:colOff>
      <xdr:row>64</xdr:row>
      <xdr:rowOff>76200</xdr:rowOff>
    </xdr:to>
    <xdr:cxnSp macro="">
      <xdr:nvCxnSpPr>
        <xdr:cNvPr id="666" name="直線コネクタ 665">
          <a:extLst>
            <a:ext uri="{FF2B5EF4-FFF2-40B4-BE49-F238E27FC236}">
              <a16:creationId xmlns:a16="http://schemas.microsoft.com/office/drawing/2014/main" id="{1FA0491D-62C5-41C1-82DB-3E41DB1FE5FE}"/>
            </a:ext>
          </a:extLst>
        </xdr:cNvPr>
        <xdr:cNvCxnSpPr/>
      </xdr:nvCxnSpPr>
      <xdr:spPr>
        <a:xfrm>
          <a:off x="18288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667" name="テキスト ボックス 666">
          <a:extLst>
            <a:ext uri="{FF2B5EF4-FFF2-40B4-BE49-F238E27FC236}">
              <a16:creationId xmlns:a16="http://schemas.microsoft.com/office/drawing/2014/main" id="{A342D047-70F6-4D7A-94E4-34364DEE7E41}"/>
            </a:ext>
          </a:extLst>
        </xdr:cNvPr>
        <xdr:cNvSpPr txBox="1"/>
      </xdr:nvSpPr>
      <xdr:spPr>
        <a:xfrm>
          <a:off x="17820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668" name="直線コネクタ 667">
          <a:extLst>
            <a:ext uri="{FF2B5EF4-FFF2-40B4-BE49-F238E27FC236}">
              <a16:creationId xmlns:a16="http://schemas.microsoft.com/office/drawing/2014/main" id="{3A4CAC87-7D3B-48D9-B706-6FC7B8180BF5}"/>
            </a:ext>
          </a:extLst>
        </xdr:cNvPr>
        <xdr:cNvCxnSpPr/>
      </xdr:nvCxnSpPr>
      <xdr:spPr>
        <a:xfrm>
          <a:off x="18288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669" name="テキスト ボックス 668">
          <a:extLst>
            <a:ext uri="{FF2B5EF4-FFF2-40B4-BE49-F238E27FC236}">
              <a16:creationId xmlns:a16="http://schemas.microsoft.com/office/drawing/2014/main" id="{4E351E26-BCC1-4260-BC72-2A64D7B2749F}"/>
            </a:ext>
          </a:extLst>
        </xdr:cNvPr>
        <xdr:cNvSpPr txBox="1"/>
      </xdr:nvSpPr>
      <xdr:spPr>
        <a:xfrm>
          <a:off x="17820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670" name="直線コネクタ 669">
          <a:extLst>
            <a:ext uri="{FF2B5EF4-FFF2-40B4-BE49-F238E27FC236}">
              <a16:creationId xmlns:a16="http://schemas.microsoft.com/office/drawing/2014/main" id="{3E082B16-C35B-48C0-8A2A-56735094FFD1}"/>
            </a:ext>
          </a:extLst>
        </xdr:cNvPr>
        <xdr:cNvCxnSpPr/>
      </xdr:nvCxnSpPr>
      <xdr:spPr>
        <a:xfrm>
          <a:off x="18288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671" name="テキスト ボックス 670">
          <a:extLst>
            <a:ext uri="{FF2B5EF4-FFF2-40B4-BE49-F238E27FC236}">
              <a16:creationId xmlns:a16="http://schemas.microsoft.com/office/drawing/2014/main" id="{E5F77289-CE95-40CD-AB8D-7D243F03A774}"/>
            </a:ext>
          </a:extLst>
        </xdr:cNvPr>
        <xdr:cNvSpPr txBox="1"/>
      </xdr:nvSpPr>
      <xdr:spPr>
        <a:xfrm>
          <a:off x="17820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672" name="直線コネクタ 671">
          <a:extLst>
            <a:ext uri="{FF2B5EF4-FFF2-40B4-BE49-F238E27FC236}">
              <a16:creationId xmlns:a16="http://schemas.microsoft.com/office/drawing/2014/main" id="{9CA3E198-F4FB-45D6-B8A5-B58D6BDAB9E7}"/>
            </a:ext>
          </a:extLst>
        </xdr:cNvPr>
        <xdr:cNvCxnSpPr/>
      </xdr:nvCxnSpPr>
      <xdr:spPr>
        <a:xfrm>
          <a:off x="18288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162577</xdr:rowOff>
    </xdr:from>
    <xdr:ext cx="467179" cy="259045"/>
    <xdr:sp macro="" textlink="">
      <xdr:nvSpPr>
        <xdr:cNvPr id="673" name="テキスト ボックス 672">
          <a:extLst>
            <a:ext uri="{FF2B5EF4-FFF2-40B4-BE49-F238E27FC236}">
              <a16:creationId xmlns:a16="http://schemas.microsoft.com/office/drawing/2014/main" id="{EBCEE477-6652-4CC6-802F-95B6A7581FD3}"/>
            </a:ext>
          </a:extLst>
        </xdr:cNvPr>
        <xdr:cNvSpPr txBox="1"/>
      </xdr:nvSpPr>
      <xdr:spPr>
        <a:xfrm>
          <a:off x="17820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674" name="直線コネクタ 673">
          <a:extLst>
            <a:ext uri="{FF2B5EF4-FFF2-40B4-BE49-F238E27FC236}">
              <a16:creationId xmlns:a16="http://schemas.microsoft.com/office/drawing/2014/main" id="{1500D323-7E34-430B-B605-E1804B3785B3}"/>
            </a:ext>
          </a:extLst>
        </xdr:cNvPr>
        <xdr:cNvCxnSpPr/>
      </xdr:nvCxnSpPr>
      <xdr:spPr>
        <a:xfrm>
          <a:off x="18288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124477</xdr:rowOff>
    </xdr:from>
    <xdr:ext cx="467179" cy="259045"/>
    <xdr:sp macro="" textlink="">
      <xdr:nvSpPr>
        <xdr:cNvPr id="675" name="テキスト ボックス 674">
          <a:extLst>
            <a:ext uri="{FF2B5EF4-FFF2-40B4-BE49-F238E27FC236}">
              <a16:creationId xmlns:a16="http://schemas.microsoft.com/office/drawing/2014/main" id="{EECCF99E-32A0-474C-A9D6-314E1B6CCB62}"/>
            </a:ext>
          </a:extLst>
        </xdr:cNvPr>
        <xdr:cNvSpPr txBox="1"/>
      </xdr:nvSpPr>
      <xdr:spPr>
        <a:xfrm>
          <a:off x="17820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76" name="直線コネクタ 675">
          <a:extLst>
            <a:ext uri="{FF2B5EF4-FFF2-40B4-BE49-F238E27FC236}">
              <a16:creationId xmlns:a16="http://schemas.microsoft.com/office/drawing/2014/main" id="{FCD4AF3A-89B1-4367-A2B1-E48C34CD649D}"/>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677" name="テキスト ボックス 676">
          <a:extLst>
            <a:ext uri="{FF2B5EF4-FFF2-40B4-BE49-F238E27FC236}">
              <a16:creationId xmlns:a16="http://schemas.microsoft.com/office/drawing/2014/main" id="{F9DA09F8-D380-410A-85E3-2F142D101AB8}"/>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78" name="【保健センター・保健所】&#10;一人当たり面積グラフ枠">
          <a:extLst>
            <a:ext uri="{FF2B5EF4-FFF2-40B4-BE49-F238E27FC236}">
              <a16:creationId xmlns:a16="http://schemas.microsoft.com/office/drawing/2014/main" id="{C3B7A166-888B-4D58-AD39-4181FEAE7EC5}"/>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121920</xdr:rowOff>
    </xdr:from>
    <xdr:to>
      <xdr:col>116</xdr:col>
      <xdr:colOff>62864</xdr:colOff>
      <xdr:row>63</xdr:row>
      <xdr:rowOff>121920</xdr:rowOff>
    </xdr:to>
    <xdr:cxnSp macro="">
      <xdr:nvCxnSpPr>
        <xdr:cNvPr id="679" name="直線コネクタ 678">
          <a:extLst>
            <a:ext uri="{FF2B5EF4-FFF2-40B4-BE49-F238E27FC236}">
              <a16:creationId xmlns:a16="http://schemas.microsoft.com/office/drawing/2014/main" id="{5F17A676-A39C-4E70-AFCD-BC771BE69743}"/>
            </a:ext>
          </a:extLst>
        </xdr:cNvPr>
        <xdr:cNvCxnSpPr/>
      </xdr:nvCxnSpPr>
      <xdr:spPr>
        <a:xfrm flipV="1">
          <a:off x="22160864" y="9723120"/>
          <a:ext cx="0" cy="12001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125747</xdr:rowOff>
    </xdr:from>
    <xdr:ext cx="469744" cy="259045"/>
    <xdr:sp macro="" textlink="">
      <xdr:nvSpPr>
        <xdr:cNvPr id="680" name="【保健センター・保健所】&#10;一人当たり面積最小値テキスト">
          <a:extLst>
            <a:ext uri="{FF2B5EF4-FFF2-40B4-BE49-F238E27FC236}">
              <a16:creationId xmlns:a16="http://schemas.microsoft.com/office/drawing/2014/main" id="{F2B3A3FE-6E9F-4CED-AFB0-90F0E5AD342A}"/>
            </a:ext>
          </a:extLst>
        </xdr:cNvPr>
        <xdr:cNvSpPr txBox="1"/>
      </xdr:nvSpPr>
      <xdr:spPr>
        <a:xfrm>
          <a:off x="22199600" y="109270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121920</xdr:rowOff>
    </xdr:from>
    <xdr:to>
      <xdr:col>116</xdr:col>
      <xdr:colOff>152400</xdr:colOff>
      <xdr:row>63</xdr:row>
      <xdr:rowOff>121920</xdr:rowOff>
    </xdr:to>
    <xdr:cxnSp macro="">
      <xdr:nvCxnSpPr>
        <xdr:cNvPr id="681" name="直線コネクタ 680">
          <a:extLst>
            <a:ext uri="{FF2B5EF4-FFF2-40B4-BE49-F238E27FC236}">
              <a16:creationId xmlns:a16="http://schemas.microsoft.com/office/drawing/2014/main" id="{9920637A-F5D0-4B37-9099-5CC4155E1B0F}"/>
            </a:ext>
          </a:extLst>
        </xdr:cNvPr>
        <xdr:cNvCxnSpPr/>
      </xdr:nvCxnSpPr>
      <xdr:spPr>
        <a:xfrm>
          <a:off x="22072600" y="109232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55</xdr:row>
      <xdr:rowOff>68597</xdr:rowOff>
    </xdr:from>
    <xdr:ext cx="469744" cy="259045"/>
    <xdr:sp macro="" textlink="">
      <xdr:nvSpPr>
        <xdr:cNvPr id="682" name="【保健センター・保健所】&#10;一人当たり面積最大値テキスト">
          <a:extLst>
            <a:ext uri="{FF2B5EF4-FFF2-40B4-BE49-F238E27FC236}">
              <a16:creationId xmlns:a16="http://schemas.microsoft.com/office/drawing/2014/main" id="{6964FD09-E368-4C0C-A631-FA55F3A67FEA}"/>
            </a:ext>
          </a:extLst>
        </xdr:cNvPr>
        <xdr:cNvSpPr txBox="1"/>
      </xdr:nvSpPr>
      <xdr:spPr>
        <a:xfrm>
          <a:off x="22199600" y="94983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121920</xdr:rowOff>
    </xdr:from>
    <xdr:to>
      <xdr:col>116</xdr:col>
      <xdr:colOff>152400</xdr:colOff>
      <xdr:row>56</xdr:row>
      <xdr:rowOff>121920</xdr:rowOff>
    </xdr:to>
    <xdr:cxnSp macro="">
      <xdr:nvCxnSpPr>
        <xdr:cNvPr id="683" name="直線コネクタ 682">
          <a:extLst>
            <a:ext uri="{FF2B5EF4-FFF2-40B4-BE49-F238E27FC236}">
              <a16:creationId xmlns:a16="http://schemas.microsoft.com/office/drawing/2014/main" id="{11D45D0B-15EE-4470-AA42-633B6B66540D}"/>
            </a:ext>
          </a:extLst>
        </xdr:cNvPr>
        <xdr:cNvCxnSpPr/>
      </xdr:nvCxnSpPr>
      <xdr:spPr>
        <a:xfrm>
          <a:off x="22072600" y="97231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40657</xdr:rowOff>
    </xdr:from>
    <xdr:ext cx="469744" cy="259045"/>
    <xdr:sp macro="" textlink="">
      <xdr:nvSpPr>
        <xdr:cNvPr id="684" name="【保健センター・保健所】&#10;一人当たり面積平均値テキスト">
          <a:extLst>
            <a:ext uri="{FF2B5EF4-FFF2-40B4-BE49-F238E27FC236}">
              <a16:creationId xmlns:a16="http://schemas.microsoft.com/office/drawing/2014/main" id="{4C9B344B-4990-4412-9B89-3EE8F5A60CBE}"/>
            </a:ext>
          </a:extLst>
        </xdr:cNvPr>
        <xdr:cNvSpPr txBox="1"/>
      </xdr:nvSpPr>
      <xdr:spPr>
        <a:xfrm>
          <a:off x="22199600" y="1049910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17780</xdr:rowOff>
    </xdr:from>
    <xdr:to>
      <xdr:col>116</xdr:col>
      <xdr:colOff>114300</xdr:colOff>
      <xdr:row>62</xdr:row>
      <xdr:rowOff>119380</xdr:rowOff>
    </xdr:to>
    <xdr:sp macro="" textlink="">
      <xdr:nvSpPr>
        <xdr:cNvPr id="685" name="フローチャート: 判断 684">
          <a:extLst>
            <a:ext uri="{FF2B5EF4-FFF2-40B4-BE49-F238E27FC236}">
              <a16:creationId xmlns:a16="http://schemas.microsoft.com/office/drawing/2014/main" id="{957D4ADC-6C7D-48D8-ABA7-2E6016868E16}"/>
            </a:ext>
          </a:extLst>
        </xdr:cNvPr>
        <xdr:cNvSpPr/>
      </xdr:nvSpPr>
      <xdr:spPr>
        <a:xfrm>
          <a:off x="22110700" y="10647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21590</xdr:rowOff>
    </xdr:from>
    <xdr:to>
      <xdr:col>112</xdr:col>
      <xdr:colOff>38100</xdr:colOff>
      <xdr:row>62</xdr:row>
      <xdr:rowOff>123190</xdr:rowOff>
    </xdr:to>
    <xdr:sp macro="" textlink="">
      <xdr:nvSpPr>
        <xdr:cNvPr id="686" name="フローチャート: 判断 685">
          <a:extLst>
            <a:ext uri="{FF2B5EF4-FFF2-40B4-BE49-F238E27FC236}">
              <a16:creationId xmlns:a16="http://schemas.microsoft.com/office/drawing/2014/main" id="{B6906B01-1AAE-457F-9C9B-6CD3899A5050}"/>
            </a:ext>
          </a:extLst>
        </xdr:cNvPr>
        <xdr:cNvSpPr/>
      </xdr:nvSpPr>
      <xdr:spPr>
        <a:xfrm>
          <a:off x="21272500" y="10651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21590</xdr:rowOff>
    </xdr:from>
    <xdr:to>
      <xdr:col>107</xdr:col>
      <xdr:colOff>101600</xdr:colOff>
      <xdr:row>62</xdr:row>
      <xdr:rowOff>123190</xdr:rowOff>
    </xdr:to>
    <xdr:sp macro="" textlink="">
      <xdr:nvSpPr>
        <xdr:cNvPr id="687" name="フローチャート: 判断 686">
          <a:extLst>
            <a:ext uri="{FF2B5EF4-FFF2-40B4-BE49-F238E27FC236}">
              <a16:creationId xmlns:a16="http://schemas.microsoft.com/office/drawing/2014/main" id="{80A266B4-6A08-403A-B370-6D74A8BA4697}"/>
            </a:ext>
          </a:extLst>
        </xdr:cNvPr>
        <xdr:cNvSpPr/>
      </xdr:nvSpPr>
      <xdr:spPr>
        <a:xfrm>
          <a:off x="20383500" y="10651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25400</xdr:rowOff>
    </xdr:from>
    <xdr:to>
      <xdr:col>102</xdr:col>
      <xdr:colOff>165100</xdr:colOff>
      <xdr:row>62</xdr:row>
      <xdr:rowOff>127000</xdr:rowOff>
    </xdr:to>
    <xdr:sp macro="" textlink="">
      <xdr:nvSpPr>
        <xdr:cNvPr id="688" name="フローチャート: 判断 687">
          <a:extLst>
            <a:ext uri="{FF2B5EF4-FFF2-40B4-BE49-F238E27FC236}">
              <a16:creationId xmlns:a16="http://schemas.microsoft.com/office/drawing/2014/main" id="{9AB8AAFC-F2AF-48E1-B6C7-4C4FF5F7761F}"/>
            </a:ext>
          </a:extLst>
        </xdr:cNvPr>
        <xdr:cNvSpPr/>
      </xdr:nvSpPr>
      <xdr:spPr>
        <a:xfrm>
          <a:off x="19494500" y="10655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2540</xdr:rowOff>
    </xdr:from>
    <xdr:to>
      <xdr:col>98</xdr:col>
      <xdr:colOff>38100</xdr:colOff>
      <xdr:row>62</xdr:row>
      <xdr:rowOff>104140</xdr:rowOff>
    </xdr:to>
    <xdr:sp macro="" textlink="">
      <xdr:nvSpPr>
        <xdr:cNvPr id="689" name="フローチャート: 判断 688">
          <a:extLst>
            <a:ext uri="{FF2B5EF4-FFF2-40B4-BE49-F238E27FC236}">
              <a16:creationId xmlns:a16="http://schemas.microsoft.com/office/drawing/2014/main" id="{0A343B58-DC11-4965-A65E-1AAA0A7BA5D7}"/>
            </a:ext>
          </a:extLst>
        </xdr:cNvPr>
        <xdr:cNvSpPr/>
      </xdr:nvSpPr>
      <xdr:spPr>
        <a:xfrm>
          <a:off x="18605500" y="10632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90" name="テキスト ボックス 689">
          <a:extLst>
            <a:ext uri="{FF2B5EF4-FFF2-40B4-BE49-F238E27FC236}">
              <a16:creationId xmlns:a16="http://schemas.microsoft.com/office/drawing/2014/main" id="{5F549F9F-48BD-4CBB-9C16-D347B66FB7CF}"/>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91" name="テキスト ボックス 690">
          <a:extLst>
            <a:ext uri="{FF2B5EF4-FFF2-40B4-BE49-F238E27FC236}">
              <a16:creationId xmlns:a16="http://schemas.microsoft.com/office/drawing/2014/main" id="{A06345E8-037D-4A60-9967-B50896FE087A}"/>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92" name="テキスト ボックス 691">
          <a:extLst>
            <a:ext uri="{FF2B5EF4-FFF2-40B4-BE49-F238E27FC236}">
              <a16:creationId xmlns:a16="http://schemas.microsoft.com/office/drawing/2014/main" id="{E4B0A702-73BA-4E65-9C9A-563C45E7234E}"/>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93" name="テキスト ボックス 692">
          <a:extLst>
            <a:ext uri="{FF2B5EF4-FFF2-40B4-BE49-F238E27FC236}">
              <a16:creationId xmlns:a16="http://schemas.microsoft.com/office/drawing/2014/main" id="{D85B2B2B-37FE-495A-A7D7-3C17E6069AEE}"/>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94" name="テキスト ボックス 693">
          <a:extLst>
            <a:ext uri="{FF2B5EF4-FFF2-40B4-BE49-F238E27FC236}">
              <a16:creationId xmlns:a16="http://schemas.microsoft.com/office/drawing/2014/main" id="{82E107C3-5765-447F-8A7E-863F0CF44551}"/>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55880</xdr:rowOff>
    </xdr:from>
    <xdr:to>
      <xdr:col>116</xdr:col>
      <xdr:colOff>114300</xdr:colOff>
      <xdr:row>63</xdr:row>
      <xdr:rowOff>157480</xdr:rowOff>
    </xdr:to>
    <xdr:sp macro="" textlink="">
      <xdr:nvSpPr>
        <xdr:cNvPr id="695" name="楕円 694">
          <a:extLst>
            <a:ext uri="{FF2B5EF4-FFF2-40B4-BE49-F238E27FC236}">
              <a16:creationId xmlns:a16="http://schemas.microsoft.com/office/drawing/2014/main" id="{D3539F09-0F62-455D-93D4-9EF80309EB68}"/>
            </a:ext>
          </a:extLst>
        </xdr:cNvPr>
        <xdr:cNvSpPr/>
      </xdr:nvSpPr>
      <xdr:spPr>
        <a:xfrm>
          <a:off x="22110700" y="10857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62</xdr:row>
      <xdr:rowOff>142257</xdr:rowOff>
    </xdr:from>
    <xdr:ext cx="469744" cy="259045"/>
    <xdr:sp macro="" textlink="">
      <xdr:nvSpPr>
        <xdr:cNvPr id="696" name="【保健センター・保健所】&#10;一人当たり面積該当値テキスト">
          <a:extLst>
            <a:ext uri="{FF2B5EF4-FFF2-40B4-BE49-F238E27FC236}">
              <a16:creationId xmlns:a16="http://schemas.microsoft.com/office/drawing/2014/main" id="{1CE82EFF-95E1-4F9A-A3D0-74C78C310823}"/>
            </a:ext>
          </a:extLst>
        </xdr:cNvPr>
        <xdr:cNvSpPr txBox="1"/>
      </xdr:nvSpPr>
      <xdr:spPr>
        <a:xfrm>
          <a:off x="22199600" y="107721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63</xdr:row>
      <xdr:rowOff>59690</xdr:rowOff>
    </xdr:from>
    <xdr:to>
      <xdr:col>112</xdr:col>
      <xdr:colOff>38100</xdr:colOff>
      <xdr:row>63</xdr:row>
      <xdr:rowOff>161290</xdr:rowOff>
    </xdr:to>
    <xdr:sp macro="" textlink="">
      <xdr:nvSpPr>
        <xdr:cNvPr id="697" name="楕円 696">
          <a:extLst>
            <a:ext uri="{FF2B5EF4-FFF2-40B4-BE49-F238E27FC236}">
              <a16:creationId xmlns:a16="http://schemas.microsoft.com/office/drawing/2014/main" id="{8EBC6F05-E98F-41D0-9A7C-55908DCBEEA2}"/>
            </a:ext>
          </a:extLst>
        </xdr:cNvPr>
        <xdr:cNvSpPr/>
      </xdr:nvSpPr>
      <xdr:spPr>
        <a:xfrm>
          <a:off x="21272500" y="10861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63</xdr:row>
      <xdr:rowOff>106680</xdr:rowOff>
    </xdr:from>
    <xdr:to>
      <xdr:col>116</xdr:col>
      <xdr:colOff>63500</xdr:colOff>
      <xdr:row>63</xdr:row>
      <xdr:rowOff>110490</xdr:rowOff>
    </xdr:to>
    <xdr:cxnSp macro="">
      <xdr:nvCxnSpPr>
        <xdr:cNvPr id="698" name="直線コネクタ 697">
          <a:extLst>
            <a:ext uri="{FF2B5EF4-FFF2-40B4-BE49-F238E27FC236}">
              <a16:creationId xmlns:a16="http://schemas.microsoft.com/office/drawing/2014/main" id="{EACE5229-8E27-4CE5-AABA-78F4A43314DE}"/>
            </a:ext>
          </a:extLst>
        </xdr:cNvPr>
        <xdr:cNvCxnSpPr/>
      </xdr:nvCxnSpPr>
      <xdr:spPr>
        <a:xfrm flipV="1">
          <a:off x="21323300" y="10908030"/>
          <a:ext cx="8382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63</xdr:row>
      <xdr:rowOff>59690</xdr:rowOff>
    </xdr:from>
    <xdr:to>
      <xdr:col>107</xdr:col>
      <xdr:colOff>101600</xdr:colOff>
      <xdr:row>63</xdr:row>
      <xdr:rowOff>161290</xdr:rowOff>
    </xdr:to>
    <xdr:sp macro="" textlink="">
      <xdr:nvSpPr>
        <xdr:cNvPr id="699" name="楕円 698">
          <a:extLst>
            <a:ext uri="{FF2B5EF4-FFF2-40B4-BE49-F238E27FC236}">
              <a16:creationId xmlns:a16="http://schemas.microsoft.com/office/drawing/2014/main" id="{47E81B3D-A0D1-4C77-B158-1DFC40AEBFB5}"/>
            </a:ext>
          </a:extLst>
        </xdr:cNvPr>
        <xdr:cNvSpPr/>
      </xdr:nvSpPr>
      <xdr:spPr>
        <a:xfrm>
          <a:off x="20383500" y="10861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63</xdr:row>
      <xdr:rowOff>110490</xdr:rowOff>
    </xdr:from>
    <xdr:to>
      <xdr:col>111</xdr:col>
      <xdr:colOff>177800</xdr:colOff>
      <xdr:row>63</xdr:row>
      <xdr:rowOff>110490</xdr:rowOff>
    </xdr:to>
    <xdr:cxnSp macro="">
      <xdr:nvCxnSpPr>
        <xdr:cNvPr id="700" name="直線コネクタ 699">
          <a:extLst>
            <a:ext uri="{FF2B5EF4-FFF2-40B4-BE49-F238E27FC236}">
              <a16:creationId xmlns:a16="http://schemas.microsoft.com/office/drawing/2014/main" id="{FB2AA77D-0BF8-4A2D-96AE-55DC085CA099}"/>
            </a:ext>
          </a:extLst>
        </xdr:cNvPr>
        <xdr:cNvCxnSpPr/>
      </xdr:nvCxnSpPr>
      <xdr:spPr>
        <a:xfrm>
          <a:off x="20434300" y="1091184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63</xdr:row>
      <xdr:rowOff>63500</xdr:rowOff>
    </xdr:from>
    <xdr:to>
      <xdr:col>102</xdr:col>
      <xdr:colOff>165100</xdr:colOff>
      <xdr:row>63</xdr:row>
      <xdr:rowOff>165100</xdr:rowOff>
    </xdr:to>
    <xdr:sp macro="" textlink="">
      <xdr:nvSpPr>
        <xdr:cNvPr id="701" name="楕円 700">
          <a:extLst>
            <a:ext uri="{FF2B5EF4-FFF2-40B4-BE49-F238E27FC236}">
              <a16:creationId xmlns:a16="http://schemas.microsoft.com/office/drawing/2014/main" id="{A0C1B782-9EFA-4FF1-97AC-7D92E258A58C}"/>
            </a:ext>
          </a:extLst>
        </xdr:cNvPr>
        <xdr:cNvSpPr/>
      </xdr:nvSpPr>
      <xdr:spPr>
        <a:xfrm>
          <a:off x="19494500" y="10864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63</xdr:row>
      <xdr:rowOff>110490</xdr:rowOff>
    </xdr:from>
    <xdr:to>
      <xdr:col>107</xdr:col>
      <xdr:colOff>50800</xdr:colOff>
      <xdr:row>63</xdr:row>
      <xdr:rowOff>114300</xdr:rowOff>
    </xdr:to>
    <xdr:cxnSp macro="">
      <xdr:nvCxnSpPr>
        <xdr:cNvPr id="702" name="直線コネクタ 701">
          <a:extLst>
            <a:ext uri="{FF2B5EF4-FFF2-40B4-BE49-F238E27FC236}">
              <a16:creationId xmlns:a16="http://schemas.microsoft.com/office/drawing/2014/main" id="{19050B23-2CB8-4824-8C0D-E09EFCBAD28A}"/>
            </a:ext>
          </a:extLst>
        </xdr:cNvPr>
        <xdr:cNvCxnSpPr/>
      </xdr:nvCxnSpPr>
      <xdr:spPr>
        <a:xfrm flipV="1">
          <a:off x="19545300" y="10911840"/>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63</xdr:row>
      <xdr:rowOff>67310</xdr:rowOff>
    </xdr:from>
    <xdr:to>
      <xdr:col>98</xdr:col>
      <xdr:colOff>38100</xdr:colOff>
      <xdr:row>63</xdr:row>
      <xdr:rowOff>168910</xdr:rowOff>
    </xdr:to>
    <xdr:sp macro="" textlink="">
      <xdr:nvSpPr>
        <xdr:cNvPr id="703" name="楕円 702">
          <a:extLst>
            <a:ext uri="{FF2B5EF4-FFF2-40B4-BE49-F238E27FC236}">
              <a16:creationId xmlns:a16="http://schemas.microsoft.com/office/drawing/2014/main" id="{DC50B719-76B1-47DA-8A43-97A552BA057B}"/>
            </a:ext>
          </a:extLst>
        </xdr:cNvPr>
        <xdr:cNvSpPr/>
      </xdr:nvSpPr>
      <xdr:spPr>
        <a:xfrm>
          <a:off x="18605500" y="10868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63</xdr:row>
      <xdr:rowOff>114300</xdr:rowOff>
    </xdr:from>
    <xdr:to>
      <xdr:col>102</xdr:col>
      <xdr:colOff>114300</xdr:colOff>
      <xdr:row>63</xdr:row>
      <xdr:rowOff>118110</xdr:rowOff>
    </xdr:to>
    <xdr:cxnSp macro="">
      <xdr:nvCxnSpPr>
        <xdr:cNvPr id="704" name="直線コネクタ 703">
          <a:extLst>
            <a:ext uri="{FF2B5EF4-FFF2-40B4-BE49-F238E27FC236}">
              <a16:creationId xmlns:a16="http://schemas.microsoft.com/office/drawing/2014/main" id="{FAA5C5BD-94A6-40A9-8F91-74DAE4B5C26F}"/>
            </a:ext>
          </a:extLst>
        </xdr:cNvPr>
        <xdr:cNvCxnSpPr/>
      </xdr:nvCxnSpPr>
      <xdr:spPr>
        <a:xfrm flipV="1">
          <a:off x="18656300" y="10915650"/>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60</xdr:row>
      <xdr:rowOff>139717</xdr:rowOff>
    </xdr:from>
    <xdr:ext cx="469744" cy="259045"/>
    <xdr:sp macro="" textlink="">
      <xdr:nvSpPr>
        <xdr:cNvPr id="705" name="n_1aveValue【保健センター・保健所】&#10;一人当たり面積">
          <a:extLst>
            <a:ext uri="{FF2B5EF4-FFF2-40B4-BE49-F238E27FC236}">
              <a16:creationId xmlns:a16="http://schemas.microsoft.com/office/drawing/2014/main" id="{E7B91B53-F095-41F6-82C4-39F451970741}"/>
            </a:ext>
          </a:extLst>
        </xdr:cNvPr>
        <xdr:cNvSpPr txBox="1"/>
      </xdr:nvSpPr>
      <xdr:spPr>
        <a:xfrm>
          <a:off x="21075727" y="104267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139717</xdr:rowOff>
    </xdr:from>
    <xdr:ext cx="469744" cy="259045"/>
    <xdr:sp macro="" textlink="">
      <xdr:nvSpPr>
        <xdr:cNvPr id="706" name="n_2aveValue【保健センター・保健所】&#10;一人当たり面積">
          <a:extLst>
            <a:ext uri="{FF2B5EF4-FFF2-40B4-BE49-F238E27FC236}">
              <a16:creationId xmlns:a16="http://schemas.microsoft.com/office/drawing/2014/main" id="{72B670F8-10A5-4C64-90E3-DAE552286091}"/>
            </a:ext>
          </a:extLst>
        </xdr:cNvPr>
        <xdr:cNvSpPr txBox="1"/>
      </xdr:nvSpPr>
      <xdr:spPr>
        <a:xfrm>
          <a:off x="20199427" y="104267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143527</xdr:rowOff>
    </xdr:from>
    <xdr:ext cx="469744" cy="259045"/>
    <xdr:sp macro="" textlink="">
      <xdr:nvSpPr>
        <xdr:cNvPr id="707" name="n_3aveValue【保健センター・保健所】&#10;一人当たり面積">
          <a:extLst>
            <a:ext uri="{FF2B5EF4-FFF2-40B4-BE49-F238E27FC236}">
              <a16:creationId xmlns:a16="http://schemas.microsoft.com/office/drawing/2014/main" id="{3B422CB0-D088-4794-9E6A-343BE0EEC753}"/>
            </a:ext>
          </a:extLst>
        </xdr:cNvPr>
        <xdr:cNvSpPr txBox="1"/>
      </xdr:nvSpPr>
      <xdr:spPr>
        <a:xfrm>
          <a:off x="19310427" y="10430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120667</xdr:rowOff>
    </xdr:from>
    <xdr:ext cx="469744" cy="259045"/>
    <xdr:sp macro="" textlink="">
      <xdr:nvSpPr>
        <xdr:cNvPr id="708" name="n_4aveValue【保健センター・保健所】&#10;一人当たり面積">
          <a:extLst>
            <a:ext uri="{FF2B5EF4-FFF2-40B4-BE49-F238E27FC236}">
              <a16:creationId xmlns:a16="http://schemas.microsoft.com/office/drawing/2014/main" id="{E2D5E6E8-00B7-4B89-9F46-3F92376CBA99}"/>
            </a:ext>
          </a:extLst>
        </xdr:cNvPr>
        <xdr:cNvSpPr txBox="1"/>
      </xdr:nvSpPr>
      <xdr:spPr>
        <a:xfrm>
          <a:off x="18421427" y="104076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63</xdr:row>
      <xdr:rowOff>152417</xdr:rowOff>
    </xdr:from>
    <xdr:ext cx="469744" cy="259045"/>
    <xdr:sp macro="" textlink="">
      <xdr:nvSpPr>
        <xdr:cNvPr id="709" name="n_1mainValue【保健センター・保健所】&#10;一人当たり面積">
          <a:extLst>
            <a:ext uri="{FF2B5EF4-FFF2-40B4-BE49-F238E27FC236}">
              <a16:creationId xmlns:a16="http://schemas.microsoft.com/office/drawing/2014/main" id="{149170D5-1B86-46A6-8A4D-96879EFF1606}"/>
            </a:ext>
          </a:extLst>
        </xdr:cNvPr>
        <xdr:cNvSpPr txBox="1"/>
      </xdr:nvSpPr>
      <xdr:spPr>
        <a:xfrm>
          <a:off x="21075727" y="109537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152417</xdr:rowOff>
    </xdr:from>
    <xdr:ext cx="469744" cy="259045"/>
    <xdr:sp macro="" textlink="">
      <xdr:nvSpPr>
        <xdr:cNvPr id="710" name="n_2mainValue【保健センター・保健所】&#10;一人当たり面積">
          <a:extLst>
            <a:ext uri="{FF2B5EF4-FFF2-40B4-BE49-F238E27FC236}">
              <a16:creationId xmlns:a16="http://schemas.microsoft.com/office/drawing/2014/main" id="{45623A76-DC01-479A-8CA0-4F81BF2EF506}"/>
            </a:ext>
          </a:extLst>
        </xdr:cNvPr>
        <xdr:cNvSpPr txBox="1"/>
      </xdr:nvSpPr>
      <xdr:spPr>
        <a:xfrm>
          <a:off x="20199427" y="109537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156227</xdr:rowOff>
    </xdr:from>
    <xdr:ext cx="469744" cy="259045"/>
    <xdr:sp macro="" textlink="">
      <xdr:nvSpPr>
        <xdr:cNvPr id="711" name="n_3mainValue【保健センター・保健所】&#10;一人当たり面積">
          <a:extLst>
            <a:ext uri="{FF2B5EF4-FFF2-40B4-BE49-F238E27FC236}">
              <a16:creationId xmlns:a16="http://schemas.microsoft.com/office/drawing/2014/main" id="{2E93F09F-AED3-4B66-9E14-34BCF3FB484A}"/>
            </a:ext>
          </a:extLst>
        </xdr:cNvPr>
        <xdr:cNvSpPr txBox="1"/>
      </xdr:nvSpPr>
      <xdr:spPr>
        <a:xfrm>
          <a:off x="19310427" y="109575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160037</xdr:rowOff>
    </xdr:from>
    <xdr:ext cx="469744" cy="259045"/>
    <xdr:sp macro="" textlink="">
      <xdr:nvSpPr>
        <xdr:cNvPr id="712" name="n_4mainValue【保健センター・保健所】&#10;一人当たり面積">
          <a:extLst>
            <a:ext uri="{FF2B5EF4-FFF2-40B4-BE49-F238E27FC236}">
              <a16:creationId xmlns:a16="http://schemas.microsoft.com/office/drawing/2014/main" id="{88D394B5-3435-43DD-8826-20FEAD36B966}"/>
            </a:ext>
          </a:extLst>
        </xdr:cNvPr>
        <xdr:cNvSpPr txBox="1"/>
      </xdr:nvSpPr>
      <xdr:spPr>
        <a:xfrm>
          <a:off x="18421427" y="109613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13" name="正方形/長方形 712">
          <a:extLst>
            <a:ext uri="{FF2B5EF4-FFF2-40B4-BE49-F238E27FC236}">
              <a16:creationId xmlns:a16="http://schemas.microsoft.com/office/drawing/2014/main" id="{AF8BF7ED-705A-4052-9867-CCB5EA9CF0B0}"/>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14" name="正方形/長方形 713">
          <a:extLst>
            <a:ext uri="{FF2B5EF4-FFF2-40B4-BE49-F238E27FC236}">
              <a16:creationId xmlns:a16="http://schemas.microsoft.com/office/drawing/2014/main" id="{C15A74F4-6F13-4FF9-8B29-4BC1864D1E93}"/>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15" name="正方形/長方形 714">
          <a:extLst>
            <a:ext uri="{FF2B5EF4-FFF2-40B4-BE49-F238E27FC236}">
              <a16:creationId xmlns:a16="http://schemas.microsoft.com/office/drawing/2014/main" id="{2B0AC3C2-8071-4464-A68C-475F4776E83A}"/>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16" name="正方形/長方形 715">
          <a:extLst>
            <a:ext uri="{FF2B5EF4-FFF2-40B4-BE49-F238E27FC236}">
              <a16:creationId xmlns:a16="http://schemas.microsoft.com/office/drawing/2014/main" id="{A6944EB2-4E4F-4722-9D2C-7058F931AB83}"/>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17" name="正方形/長方形 716">
          <a:extLst>
            <a:ext uri="{FF2B5EF4-FFF2-40B4-BE49-F238E27FC236}">
              <a16:creationId xmlns:a16="http://schemas.microsoft.com/office/drawing/2014/main" id="{48D792F8-FAA4-429B-9F38-B54E6F0C6807}"/>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18" name="正方形/長方形 717">
          <a:extLst>
            <a:ext uri="{FF2B5EF4-FFF2-40B4-BE49-F238E27FC236}">
              <a16:creationId xmlns:a16="http://schemas.microsoft.com/office/drawing/2014/main" id="{73427A10-75FB-457D-9269-B8AFD66FA150}"/>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19" name="正方形/長方形 718">
          <a:extLst>
            <a:ext uri="{FF2B5EF4-FFF2-40B4-BE49-F238E27FC236}">
              <a16:creationId xmlns:a16="http://schemas.microsoft.com/office/drawing/2014/main" id="{7E651F28-BAD8-4204-B6FE-7ACD89FBF5DB}"/>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20" name="正方形/長方形 719">
          <a:extLst>
            <a:ext uri="{FF2B5EF4-FFF2-40B4-BE49-F238E27FC236}">
              <a16:creationId xmlns:a16="http://schemas.microsoft.com/office/drawing/2014/main" id="{A68004FB-C792-4622-8BE2-CEBDA64F4CA1}"/>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721" name="テキスト ボックス 720">
          <a:extLst>
            <a:ext uri="{FF2B5EF4-FFF2-40B4-BE49-F238E27FC236}">
              <a16:creationId xmlns:a16="http://schemas.microsoft.com/office/drawing/2014/main" id="{FB465AE7-4CAC-45D4-A1E3-6D6D66A529F2}"/>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722" name="直線コネクタ 721">
          <a:extLst>
            <a:ext uri="{FF2B5EF4-FFF2-40B4-BE49-F238E27FC236}">
              <a16:creationId xmlns:a16="http://schemas.microsoft.com/office/drawing/2014/main" id="{35007D93-E062-425E-8545-8EB2242D2AE2}"/>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723" name="テキスト ボックス 722">
          <a:extLst>
            <a:ext uri="{FF2B5EF4-FFF2-40B4-BE49-F238E27FC236}">
              <a16:creationId xmlns:a16="http://schemas.microsoft.com/office/drawing/2014/main" id="{4F535D93-77C0-46C5-9842-0C2267D1E8A9}"/>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724" name="直線コネクタ 723">
          <a:extLst>
            <a:ext uri="{FF2B5EF4-FFF2-40B4-BE49-F238E27FC236}">
              <a16:creationId xmlns:a16="http://schemas.microsoft.com/office/drawing/2014/main" id="{6C255A9A-264C-4482-A55B-B9127D8AE0FD}"/>
            </a:ext>
          </a:extLst>
        </xdr:cNvPr>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725" name="テキスト ボックス 724">
          <a:extLst>
            <a:ext uri="{FF2B5EF4-FFF2-40B4-BE49-F238E27FC236}">
              <a16:creationId xmlns:a16="http://schemas.microsoft.com/office/drawing/2014/main" id="{09B432C5-30AC-4E6D-A31B-98CC33D92463}"/>
            </a:ext>
          </a:extLst>
        </xdr:cNvPr>
        <xdr:cNvSpPr txBox="1"/>
      </xdr:nvSpPr>
      <xdr:spPr>
        <a:xfrm>
          <a:off x="11978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726" name="直線コネクタ 725">
          <a:extLst>
            <a:ext uri="{FF2B5EF4-FFF2-40B4-BE49-F238E27FC236}">
              <a16:creationId xmlns:a16="http://schemas.microsoft.com/office/drawing/2014/main" id="{F3289E02-5779-4AA3-BA15-2CC9FF11A04B}"/>
            </a:ext>
          </a:extLst>
        </xdr:cNvPr>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727" name="テキスト ボックス 726">
          <a:extLst>
            <a:ext uri="{FF2B5EF4-FFF2-40B4-BE49-F238E27FC236}">
              <a16:creationId xmlns:a16="http://schemas.microsoft.com/office/drawing/2014/main" id="{57307D79-4B6E-4BE8-AE28-D389F207FAE6}"/>
            </a:ext>
          </a:extLst>
        </xdr:cNvPr>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728" name="直線コネクタ 727">
          <a:extLst>
            <a:ext uri="{FF2B5EF4-FFF2-40B4-BE49-F238E27FC236}">
              <a16:creationId xmlns:a16="http://schemas.microsoft.com/office/drawing/2014/main" id="{7DEC8F68-5CEA-4CB3-90CD-20E0D48E7A13}"/>
            </a:ext>
          </a:extLst>
        </xdr:cNvPr>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729" name="テキスト ボックス 728">
          <a:extLst>
            <a:ext uri="{FF2B5EF4-FFF2-40B4-BE49-F238E27FC236}">
              <a16:creationId xmlns:a16="http://schemas.microsoft.com/office/drawing/2014/main" id="{E31746D8-A057-48D7-BB2F-1C1105662145}"/>
            </a:ext>
          </a:extLst>
        </xdr:cNvPr>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730" name="直線コネクタ 729">
          <a:extLst>
            <a:ext uri="{FF2B5EF4-FFF2-40B4-BE49-F238E27FC236}">
              <a16:creationId xmlns:a16="http://schemas.microsoft.com/office/drawing/2014/main" id="{8A00DBCE-0C48-4410-8828-3C6F71BECA68}"/>
            </a:ext>
          </a:extLst>
        </xdr:cNvPr>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731" name="テキスト ボックス 730">
          <a:extLst>
            <a:ext uri="{FF2B5EF4-FFF2-40B4-BE49-F238E27FC236}">
              <a16:creationId xmlns:a16="http://schemas.microsoft.com/office/drawing/2014/main" id="{BC47E2F4-3FF9-444B-A95C-CDBBA97BE9F4}"/>
            </a:ext>
          </a:extLst>
        </xdr:cNvPr>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732" name="直線コネクタ 731">
          <a:extLst>
            <a:ext uri="{FF2B5EF4-FFF2-40B4-BE49-F238E27FC236}">
              <a16:creationId xmlns:a16="http://schemas.microsoft.com/office/drawing/2014/main" id="{9EC76B85-EB76-494E-931C-ABC307A6A8AB}"/>
            </a:ext>
          </a:extLst>
        </xdr:cNvPr>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733" name="テキスト ボックス 732">
          <a:extLst>
            <a:ext uri="{FF2B5EF4-FFF2-40B4-BE49-F238E27FC236}">
              <a16:creationId xmlns:a16="http://schemas.microsoft.com/office/drawing/2014/main" id="{323E6394-1721-4D1C-B518-D47E384B5CB0}"/>
            </a:ext>
          </a:extLst>
        </xdr:cNvPr>
        <xdr:cNvSpPr txBox="1"/>
      </xdr:nvSpPr>
      <xdr:spPr>
        <a:xfrm>
          <a:off x="12042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734" name="直線コネクタ 733">
          <a:extLst>
            <a:ext uri="{FF2B5EF4-FFF2-40B4-BE49-F238E27FC236}">
              <a16:creationId xmlns:a16="http://schemas.microsoft.com/office/drawing/2014/main" id="{E07D61D2-62E0-4F1D-A8D5-BFDD736C425C}"/>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735" name="テキスト ボックス 734">
          <a:extLst>
            <a:ext uri="{FF2B5EF4-FFF2-40B4-BE49-F238E27FC236}">
              <a16:creationId xmlns:a16="http://schemas.microsoft.com/office/drawing/2014/main" id="{B723D2EC-8179-4DF9-A79F-4CD5FE8DC42E}"/>
            </a:ext>
          </a:extLst>
        </xdr:cNvPr>
        <xdr:cNvSpPr txBox="1"/>
      </xdr:nvSpPr>
      <xdr:spPr>
        <a:xfrm>
          <a:off x="12107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736" name="【消防施設】&#10;有形固定資産減価償却率グラフ枠">
          <a:extLst>
            <a:ext uri="{FF2B5EF4-FFF2-40B4-BE49-F238E27FC236}">
              <a16:creationId xmlns:a16="http://schemas.microsoft.com/office/drawing/2014/main" id="{05C0745A-D848-47B0-B22A-47FD30FA23DC}"/>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152400</xdr:rowOff>
    </xdr:from>
    <xdr:to>
      <xdr:col>85</xdr:col>
      <xdr:colOff>126364</xdr:colOff>
      <xdr:row>86</xdr:row>
      <xdr:rowOff>114300</xdr:rowOff>
    </xdr:to>
    <xdr:cxnSp macro="">
      <xdr:nvCxnSpPr>
        <xdr:cNvPr id="737" name="直線コネクタ 736">
          <a:extLst>
            <a:ext uri="{FF2B5EF4-FFF2-40B4-BE49-F238E27FC236}">
              <a16:creationId xmlns:a16="http://schemas.microsoft.com/office/drawing/2014/main" id="{B3BFE25F-B396-443C-8F08-B2B96A1EE1E3}"/>
            </a:ext>
          </a:extLst>
        </xdr:cNvPr>
        <xdr:cNvCxnSpPr/>
      </xdr:nvCxnSpPr>
      <xdr:spPr>
        <a:xfrm flipV="1">
          <a:off x="16318864" y="13354050"/>
          <a:ext cx="0" cy="15049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118127</xdr:rowOff>
    </xdr:from>
    <xdr:ext cx="469744" cy="259045"/>
    <xdr:sp macro="" textlink="">
      <xdr:nvSpPr>
        <xdr:cNvPr id="738" name="【消防施設】&#10;有形固定資産減価償却率最小値テキスト">
          <a:extLst>
            <a:ext uri="{FF2B5EF4-FFF2-40B4-BE49-F238E27FC236}">
              <a16:creationId xmlns:a16="http://schemas.microsoft.com/office/drawing/2014/main" id="{49B2D059-AAC3-4E55-9073-6BA05EBCD8E4}"/>
            </a:ext>
          </a:extLst>
        </xdr:cNvPr>
        <xdr:cNvSpPr txBox="1"/>
      </xdr:nvSpPr>
      <xdr:spPr>
        <a:xfrm>
          <a:off x="16357600" y="1486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114300</xdr:rowOff>
    </xdr:from>
    <xdr:to>
      <xdr:col>86</xdr:col>
      <xdr:colOff>25400</xdr:colOff>
      <xdr:row>86</xdr:row>
      <xdr:rowOff>114300</xdr:rowOff>
    </xdr:to>
    <xdr:cxnSp macro="">
      <xdr:nvCxnSpPr>
        <xdr:cNvPr id="739" name="直線コネクタ 738">
          <a:extLst>
            <a:ext uri="{FF2B5EF4-FFF2-40B4-BE49-F238E27FC236}">
              <a16:creationId xmlns:a16="http://schemas.microsoft.com/office/drawing/2014/main" id="{0CA8AD2C-B26C-4CE6-ADB4-932516345DE1}"/>
            </a:ext>
          </a:extLst>
        </xdr:cNvPr>
        <xdr:cNvCxnSpPr/>
      </xdr:nvCxnSpPr>
      <xdr:spPr>
        <a:xfrm>
          <a:off x="16230600" y="1485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99077</xdr:rowOff>
    </xdr:from>
    <xdr:ext cx="405111" cy="259045"/>
    <xdr:sp macro="" textlink="">
      <xdr:nvSpPr>
        <xdr:cNvPr id="740" name="【消防施設】&#10;有形固定資産減価償却率最大値テキスト">
          <a:extLst>
            <a:ext uri="{FF2B5EF4-FFF2-40B4-BE49-F238E27FC236}">
              <a16:creationId xmlns:a16="http://schemas.microsoft.com/office/drawing/2014/main" id="{09553F84-2B56-4BCD-A06D-E66BA2399235}"/>
            </a:ext>
          </a:extLst>
        </xdr:cNvPr>
        <xdr:cNvSpPr txBox="1"/>
      </xdr:nvSpPr>
      <xdr:spPr>
        <a:xfrm>
          <a:off x="16357600" y="131292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152400</xdr:rowOff>
    </xdr:from>
    <xdr:to>
      <xdr:col>86</xdr:col>
      <xdr:colOff>25400</xdr:colOff>
      <xdr:row>77</xdr:row>
      <xdr:rowOff>152400</xdr:rowOff>
    </xdr:to>
    <xdr:cxnSp macro="">
      <xdr:nvCxnSpPr>
        <xdr:cNvPr id="741" name="直線コネクタ 740">
          <a:extLst>
            <a:ext uri="{FF2B5EF4-FFF2-40B4-BE49-F238E27FC236}">
              <a16:creationId xmlns:a16="http://schemas.microsoft.com/office/drawing/2014/main" id="{F573FB65-20AA-424D-9C79-7FC8F0B4ABDE}"/>
            </a:ext>
          </a:extLst>
        </xdr:cNvPr>
        <xdr:cNvCxnSpPr/>
      </xdr:nvCxnSpPr>
      <xdr:spPr>
        <a:xfrm>
          <a:off x="16230600" y="133540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44466</xdr:rowOff>
    </xdr:from>
    <xdr:ext cx="405111" cy="259045"/>
    <xdr:sp macro="" textlink="">
      <xdr:nvSpPr>
        <xdr:cNvPr id="742" name="【消防施設】&#10;有形固定資産減価償却率平均値テキスト">
          <a:extLst>
            <a:ext uri="{FF2B5EF4-FFF2-40B4-BE49-F238E27FC236}">
              <a16:creationId xmlns:a16="http://schemas.microsoft.com/office/drawing/2014/main" id="{2920F0CB-C6FB-4D7D-95D9-2DC7E641253B}"/>
            </a:ext>
          </a:extLst>
        </xdr:cNvPr>
        <xdr:cNvSpPr txBox="1"/>
      </xdr:nvSpPr>
      <xdr:spPr>
        <a:xfrm>
          <a:off x="16357600" y="1393191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21589</xdr:rowOff>
    </xdr:from>
    <xdr:to>
      <xdr:col>85</xdr:col>
      <xdr:colOff>177800</xdr:colOff>
      <xdr:row>82</xdr:row>
      <xdr:rowOff>123189</xdr:rowOff>
    </xdr:to>
    <xdr:sp macro="" textlink="">
      <xdr:nvSpPr>
        <xdr:cNvPr id="743" name="フローチャート: 判断 742">
          <a:extLst>
            <a:ext uri="{FF2B5EF4-FFF2-40B4-BE49-F238E27FC236}">
              <a16:creationId xmlns:a16="http://schemas.microsoft.com/office/drawing/2014/main" id="{7CEA3F7E-D025-4AFA-B8DA-937B85504962}"/>
            </a:ext>
          </a:extLst>
        </xdr:cNvPr>
        <xdr:cNvSpPr/>
      </xdr:nvSpPr>
      <xdr:spPr>
        <a:xfrm>
          <a:off x="16268700" y="140804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13970</xdr:rowOff>
    </xdr:from>
    <xdr:to>
      <xdr:col>81</xdr:col>
      <xdr:colOff>101600</xdr:colOff>
      <xdr:row>82</xdr:row>
      <xdr:rowOff>115570</xdr:rowOff>
    </xdr:to>
    <xdr:sp macro="" textlink="">
      <xdr:nvSpPr>
        <xdr:cNvPr id="744" name="フローチャート: 判断 743">
          <a:extLst>
            <a:ext uri="{FF2B5EF4-FFF2-40B4-BE49-F238E27FC236}">
              <a16:creationId xmlns:a16="http://schemas.microsoft.com/office/drawing/2014/main" id="{6FD1CEEB-36A2-42FE-BAF9-3A6ED3DC1345}"/>
            </a:ext>
          </a:extLst>
        </xdr:cNvPr>
        <xdr:cNvSpPr/>
      </xdr:nvSpPr>
      <xdr:spPr>
        <a:xfrm>
          <a:off x="15430500" y="14072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81</xdr:row>
      <xdr:rowOff>164464</xdr:rowOff>
    </xdr:from>
    <xdr:to>
      <xdr:col>76</xdr:col>
      <xdr:colOff>165100</xdr:colOff>
      <xdr:row>82</xdr:row>
      <xdr:rowOff>94614</xdr:rowOff>
    </xdr:to>
    <xdr:sp macro="" textlink="">
      <xdr:nvSpPr>
        <xdr:cNvPr id="745" name="フローチャート: 判断 744">
          <a:extLst>
            <a:ext uri="{FF2B5EF4-FFF2-40B4-BE49-F238E27FC236}">
              <a16:creationId xmlns:a16="http://schemas.microsoft.com/office/drawing/2014/main" id="{6D1FB567-994A-4DEC-B3D0-196481B4F58F}"/>
            </a:ext>
          </a:extLst>
        </xdr:cNvPr>
        <xdr:cNvSpPr/>
      </xdr:nvSpPr>
      <xdr:spPr>
        <a:xfrm>
          <a:off x="14541500" y="140519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126364</xdr:rowOff>
    </xdr:from>
    <xdr:to>
      <xdr:col>72</xdr:col>
      <xdr:colOff>38100</xdr:colOff>
      <xdr:row>82</xdr:row>
      <xdr:rowOff>56514</xdr:rowOff>
    </xdr:to>
    <xdr:sp macro="" textlink="">
      <xdr:nvSpPr>
        <xdr:cNvPr id="746" name="フローチャート: 判断 745">
          <a:extLst>
            <a:ext uri="{FF2B5EF4-FFF2-40B4-BE49-F238E27FC236}">
              <a16:creationId xmlns:a16="http://schemas.microsoft.com/office/drawing/2014/main" id="{43CC9669-DA03-4310-832D-1A6DFD085DB2}"/>
            </a:ext>
          </a:extLst>
        </xdr:cNvPr>
        <xdr:cNvSpPr/>
      </xdr:nvSpPr>
      <xdr:spPr>
        <a:xfrm>
          <a:off x="13652500" y="140138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74930</xdr:rowOff>
    </xdr:from>
    <xdr:to>
      <xdr:col>67</xdr:col>
      <xdr:colOff>101600</xdr:colOff>
      <xdr:row>82</xdr:row>
      <xdr:rowOff>5080</xdr:rowOff>
    </xdr:to>
    <xdr:sp macro="" textlink="">
      <xdr:nvSpPr>
        <xdr:cNvPr id="747" name="フローチャート: 判断 746">
          <a:extLst>
            <a:ext uri="{FF2B5EF4-FFF2-40B4-BE49-F238E27FC236}">
              <a16:creationId xmlns:a16="http://schemas.microsoft.com/office/drawing/2014/main" id="{5D739E24-8B5F-4BF7-8EE5-F13390FCAA9A}"/>
            </a:ext>
          </a:extLst>
        </xdr:cNvPr>
        <xdr:cNvSpPr/>
      </xdr:nvSpPr>
      <xdr:spPr>
        <a:xfrm>
          <a:off x="12763500" y="13962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748" name="テキスト ボックス 747">
          <a:extLst>
            <a:ext uri="{FF2B5EF4-FFF2-40B4-BE49-F238E27FC236}">
              <a16:creationId xmlns:a16="http://schemas.microsoft.com/office/drawing/2014/main" id="{EE7D72BA-97BB-4F4D-B892-DF31191D12CA}"/>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749" name="テキスト ボックス 748">
          <a:extLst>
            <a:ext uri="{FF2B5EF4-FFF2-40B4-BE49-F238E27FC236}">
              <a16:creationId xmlns:a16="http://schemas.microsoft.com/office/drawing/2014/main" id="{E74E849A-5AF7-4E68-BBF6-61477FFB8582}"/>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750" name="テキスト ボックス 749">
          <a:extLst>
            <a:ext uri="{FF2B5EF4-FFF2-40B4-BE49-F238E27FC236}">
              <a16:creationId xmlns:a16="http://schemas.microsoft.com/office/drawing/2014/main" id="{5F4BF447-EEE1-444D-84BF-C9048A7853B7}"/>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751" name="テキスト ボックス 750">
          <a:extLst>
            <a:ext uri="{FF2B5EF4-FFF2-40B4-BE49-F238E27FC236}">
              <a16:creationId xmlns:a16="http://schemas.microsoft.com/office/drawing/2014/main" id="{3535A5DF-A2DB-4E7F-8903-AD87697DB7E0}"/>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752" name="テキスト ボックス 751">
          <a:extLst>
            <a:ext uri="{FF2B5EF4-FFF2-40B4-BE49-F238E27FC236}">
              <a16:creationId xmlns:a16="http://schemas.microsoft.com/office/drawing/2014/main" id="{95B68770-40FC-4C8C-8FF5-63AEBC43E018}"/>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84</xdr:row>
      <xdr:rowOff>4445</xdr:rowOff>
    </xdr:from>
    <xdr:to>
      <xdr:col>85</xdr:col>
      <xdr:colOff>177800</xdr:colOff>
      <xdr:row>84</xdr:row>
      <xdr:rowOff>106045</xdr:rowOff>
    </xdr:to>
    <xdr:sp macro="" textlink="">
      <xdr:nvSpPr>
        <xdr:cNvPr id="753" name="楕円 752">
          <a:extLst>
            <a:ext uri="{FF2B5EF4-FFF2-40B4-BE49-F238E27FC236}">
              <a16:creationId xmlns:a16="http://schemas.microsoft.com/office/drawing/2014/main" id="{CF9BC8D5-F214-40B1-AD09-197228F8EAC4}"/>
            </a:ext>
          </a:extLst>
        </xdr:cNvPr>
        <xdr:cNvSpPr/>
      </xdr:nvSpPr>
      <xdr:spPr>
        <a:xfrm>
          <a:off x="16268700" y="144062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83</xdr:row>
      <xdr:rowOff>154322</xdr:rowOff>
    </xdr:from>
    <xdr:ext cx="405111" cy="259045"/>
    <xdr:sp macro="" textlink="">
      <xdr:nvSpPr>
        <xdr:cNvPr id="754" name="【消防施設】&#10;有形固定資産減価償却率該当値テキスト">
          <a:extLst>
            <a:ext uri="{FF2B5EF4-FFF2-40B4-BE49-F238E27FC236}">
              <a16:creationId xmlns:a16="http://schemas.microsoft.com/office/drawing/2014/main" id="{5290636D-5CD1-4986-B8B4-830D184D90B9}"/>
            </a:ext>
          </a:extLst>
        </xdr:cNvPr>
        <xdr:cNvSpPr txBox="1"/>
      </xdr:nvSpPr>
      <xdr:spPr>
        <a:xfrm>
          <a:off x="16357600" y="143846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84</xdr:row>
      <xdr:rowOff>101600</xdr:rowOff>
    </xdr:from>
    <xdr:to>
      <xdr:col>81</xdr:col>
      <xdr:colOff>101600</xdr:colOff>
      <xdr:row>85</xdr:row>
      <xdr:rowOff>31750</xdr:rowOff>
    </xdr:to>
    <xdr:sp macro="" textlink="">
      <xdr:nvSpPr>
        <xdr:cNvPr id="755" name="楕円 754">
          <a:extLst>
            <a:ext uri="{FF2B5EF4-FFF2-40B4-BE49-F238E27FC236}">
              <a16:creationId xmlns:a16="http://schemas.microsoft.com/office/drawing/2014/main" id="{986D275F-1452-4CBF-AE6B-E17FFD24BCCE}"/>
            </a:ext>
          </a:extLst>
        </xdr:cNvPr>
        <xdr:cNvSpPr/>
      </xdr:nvSpPr>
      <xdr:spPr>
        <a:xfrm>
          <a:off x="15430500" y="14503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84</xdr:row>
      <xdr:rowOff>55245</xdr:rowOff>
    </xdr:from>
    <xdr:to>
      <xdr:col>85</xdr:col>
      <xdr:colOff>127000</xdr:colOff>
      <xdr:row>84</xdr:row>
      <xdr:rowOff>152400</xdr:rowOff>
    </xdr:to>
    <xdr:cxnSp macro="">
      <xdr:nvCxnSpPr>
        <xdr:cNvPr id="756" name="直線コネクタ 755">
          <a:extLst>
            <a:ext uri="{FF2B5EF4-FFF2-40B4-BE49-F238E27FC236}">
              <a16:creationId xmlns:a16="http://schemas.microsoft.com/office/drawing/2014/main" id="{EA3B9A5C-7525-43F2-9745-4384271CA60E}"/>
            </a:ext>
          </a:extLst>
        </xdr:cNvPr>
        <xdr:cNvCxnSpPr/>
      </xdr:nvCxnSpPr>
      <xdr:spPr>
        <a:xfrm flipV="1">
          <a:off x="15481300" y="14457045"/>
          <a:ext cx="838200" cy="971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84</xdr:row>
      <xdr:rowOff>80645</xdr:rowOff>
    </xdr:from>
    <xdr:to>
      <xdr:col>76</xdr:col>
      <xdr:colOff>165100</xdr:colOff>
      <xdr:row>85</xdr:row>
      <xdr:rowOff>10795</xdr:rowOff>
    </xdr:to>
    <xdr:sp macro="" textlink="">
      <xdr:nvSpPr>
        <xdr:cNvPr id="757" name="楕円 756">
          <a:extLst>
            <a:ext uri="{FF2B5EF4-FFF2-40B4-BE49-F238E27FC236}">
              <a16:creationId xmlns:a16="http://schemas.microsoft.com/office/drawing/2014/main" id="{A8E0C605-F326-44B3-93DA-A879EE845370}"/>
            </a:ext>
          </a:extLst>
        </xdr:cNvPr>
        <xdr:cNvSpPr/>
      </xdr:nvSpPr>
      <xdr:spPr>
        <a:xfrm>
          <a:off x="14541500" y="144824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84</xdr:row>
      <xdr:rowOff>131445</xdr:rowOff>
    </xdr:from>
    <xdr:to>
      <xdr:col>81</xdr:col>
      <xdr:colOff>50800</xdr:colOff>
      <xdr:row>84</xdr:row>
      <xdr:rowOff>152400</xdr:rowOff>
    </xdr:to>
    <xdr:cxnSp macro="">
      <xdr:nvCxnSpPr>
        <xdr:cNvPr id="758" name="直線コネクタ 757">
          <a:extLst>
            <a:ext uri="{FF2B5EF4-FFF2-40B4-BE49-F238E27FC236}">
              <a16:creationId xmlns:a16="http://schemas.microsoft.com/office/drawing/2014/main" id="{6AFD1EB3-A2FA-4415-BC7F-C79F970B059F}"/>
            </a:ext>
          </a:extLst>
        </xdr:cNvPr>
        <xdr:cNvCxnSpPr/>
      </xdr:nvCxnSpPr>
      <xdr:spPr>
        <a:xfrm>
          <a:off x="14592300" y="14533245"/>
          <a:ext cx="889000" cy="209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84</xdr:row>
      <xdr:rowOff>57786</xdr:rowOff>
    </xdr:from>
    <xdr:to>
      <xdr:col>72</xdr:col>
      <xdr:colOff>38100</xdr:colOff>
      <xdr:row>84</xdr:row>
      <xdr:rowOff>159386</xdr:rowOff>
    </xdr:to>
    <xdr:sp macro="" textlink="">
      <xdr:nvSpPr>
        <xdr:cNvPr id="759" name="楕円 758">
          <a:extLst>
            <a:ext uri="{FF2B5EF4-FFF2-40B4-BE49-F238E27FC236}">
              <a16:creationId xmlns:a16="http://schemas.microsoft.com/office/drawing/2014/main" id="{721D1744-C4EA-4E45-B474-A5F1CF43AF04}"/>
            </a:ext>
          </a:extLst>
        </xdr:cNvPr>
        <xdr:cNvSpPr/>
      </xdr:nvSpPr>
      <xdr:spPr>
        <a:xfrm>
          <a:off x="13652500" y="144595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84</xdr:row>
      <xdr:rowOff>108586</xdr:rowOff>
    </xdr:from>
    <xdr:to>
      <xdr:col>76</xdr:col>
      <xdr:colOff>114300</xdr:colOff>
      <xdr:row>84</xdr:row>
      <xdr:rowOff>131445</xdr:rowOff>
    </xdr:to>
    <xdr:cxnSp macro="">
      <xdr:nvCxnSpPr>
        <xdr:cNvPr id="760" name="直線コネクタ 759">
          <a:extLst>
            <a:ext uri="{FF2B5EF4-FFF2-40B4-BE49-F238E27FC236}">
              <a16:creationId xmlns:a16="http://schemas.microsoft.com/office/drawing/2014/main" id="{CBFBE539-9E2D-46E3-9EE7-C621CE5B57DE}"/>
            </a:ext>
          </a:extLst>
        </xdr:cNvPr>
        <xdr:cNvCxnSpPr/>
      </xdr:nvCxnSpPr>
      <xdr:spPr>
        <a:xfrm>
          <a:off x="13703300" y="14510386"/>
          <a:ext cx="889000" cy="22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84</xdr:row>
      <xdr:rowOff>34925</xdr:rowOff>
    </xdr:from>
    <xdr:to>
      <xdr:col>67</xdr:col>
      <xdr:colOff>101600</xdr:colOff>
      <xdr:row>84</xdr:row>
      <xdr:rowOff>136525</xdr:rowOff>
    </xdr:to>
    <xdr:sp macro="" textlink="">
      <xdr:nvSpPr>
        <xdr:cNvPr id="761" name="楕円 760">
          <a:extLst>
            <a:ext uri="{FF2B5EF4-FFF2-40B4-BE49-F238E27FC236}">
              <a16:creationId xmlns:a16="http://schemas.microsoft.com/office/drawing/2014/main" id="{836467C7-0BAA-4332-92B6-60902CC1670C}"/>
            </a:ext>
          </a:extLst>
        </xdr:cNvPr>
        <xdr:cNvSpPr/>
      </xdr:nvSpPr>
      <xdr:spPr>
        <a:xfrm>
          <a:off x="12763500" y="144367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84</xdr:row>
      <xdr:rowOff>85725</xdr:rowOff>
    </xdr:from>
    <xdr:to>
      <xdr:col>71</xdr:col>
      <xdr:colOff>177800</xdr:colOff>
      <xdr:row>84</xdr:row>
      <xdr:rowOff>108586</xdr:rowOff>
    </xdr:to>
    <xdr:cxnSp macro="">
      <xdr:nvCxnSpPr>
        <xdr:cNvPr id="762" name="直線コネクタ 761">
          <a:extLst>
            <a:ext uri="{FF2B5EF4-FFF2-40B4-BE49-F238E27FC236}">
              <a16:creationId xmlns:a16="http://schemas.microsoft.com/office/drawing/2014/main" id="{FD4F91FB-755F-49FF-B25A-772DA0741AB7}"/>
            </a:ext>
          </a:extLst>
        </xdr:cNvPr>
        <xdr:cNvCxnSpPr/>
      </xdr:nvCxnSpPr>
      <xdr:spPr>
        <a:xfrm>
          <a:off x="12814300" y="14487525"/>
          <a:ext cx="889000" cy="22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80</xdr:row>
      <xdr:rowOff>132097</xdr:rowOff>
    </xdr:from>
    <xdr:ext cx="405111" cy="259045"/>
    <xdr:sp macro="" textlink="">
      <xdr:nvSpPr>
        <xdr:cNvPr id="763" name="n_1aveValue【消防施設】&#10;有形固定資産減価償却率">
          <a:extLst>
            <a:ext uri="{FF2B5EF4-FFF2-40B4-BE49-F238E27FC236}">
              <a16:creationId xmlns:a16="http://schemas.microsoft.com/office/drawing/2014/main" id="{30D9677B-829C-4A4D-8939-394A80140AA4}"/>
            </a:ext>
          </a:extLst>
        </xdr:cNvPr>
        <xdr:cNvSpPr txBox="1"/>
      </xdr:nvSpPr>
      <xdr:spPr>
        <a:xfrm>
          <a:off x="15266044" y="138480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111141</xdr:rowOff>
    </xdr:from>
    <xdr:ext cx="405111" cy="259045"/>
    <xdr:sp macro="" textlink="">
      <xdr:nvSpPr>
        <xdr:cNvPr id="764" name="n_2aveValue【消防施設】&#10;有形固定資産減価償却率">
          <a:extLst>
            <a:ext uri="{FF2B5EF4-FFF2-40B4-BE49-F238E27FC236}">
              <a16:creationId xmlns:a16="http://schemas.microsoft.com/office/drawing/2014/main" id="{D814D60A-E82D-42FC-B227-898278D54E34}"/>
            </a:ext>
          </a:extLst>
        </xdr:cNvPr>
        <xdr:cNvSpPr txBox="1"/>
      </xdr:nvSpPr>
      <xdr:spPr>
        <a:xfrm>
          <a:off x="14389744" y="138271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73041</xdr:rowOff>
    </xdr:from>
    <xdr:ext cx="405111" cy="259045"/>
    <xdr:sp macro="" textlink="">
      <xdr:nvSpPr>
        <xdr:cNvPr id="765" name="n_3aveValue【消防施設】&#10;有形固定資産減価償却率">
          <a:extLst>
            <a:ext uri="{FF2B5EF4-FFF2-40B4-BE49-F238E27FC236}">
              <a16:creationId xmlns:a16="http://schemas.microsoft.com/office/drawing/2014/main" id="{D3CA9292-129E-4A5C-B720-AFAD1B7A1ECC}"/>
            </a:ext>
          </a:extLst>
        </xdr:cNvPr>
        <xdr:cNvSpPr txBox="1"/>
      </xdr:nvSpPr>
      <xdr:spPr>
        <a:xfrm>
          <a:off x="13500744" y="137890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21607</xdr:rowOff>
    </xdr:from>
    <xdr:ext cx="405111" cy="259045"/>
    <xdr:sp macro="" textlink="">
      <xdr:nvSpPr>
        <xdr:cNvPr id="766" name="n_4aveValue【消防施設】&#10;有形固定資産減価償却率">
          <a:extLst>
            <a:ext uri="{FF2B5EF4-FFF2-40B4-BE49-F238E27FC236}">
              <a16:creationId xmlns:a16="http://schemas.microsoft.com/office/drawing/2014/main" id="{6981FAFC-31BF-4C4F-AB5E-5798D565A719}"/>
            </a:ext>
          </a:extLst>
        </xdr:cNvPr>
        <xdr:cNvSpPr txBox="1"/>
      </xdr:nvSpPr>
      <xdr:spPr>
        <a:xfrm>
          <a:off x="12611744" y="137376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85</xdr:row>
      <xdr:rowOff>22877</xdr:rowOff>
    </xdr:from>
    <xdr:ext cx="405111" cy="259045"/>
    <xdr:sp macro="" textlink="">
      <xdr:nvSpPr>
        <xdr:cNvPr id="767" name="n_1mainValue【消防施設】&#10;有形固定資産減価償却率">
          <a:extLst>
            <a:ext uri="{FF2B5EF4-FFF2-40B4-BE49-F238E27FC236}">
              <a16:creationId xmlns:a16="http://schemas.microsoft.com/office/drawing/2014/main" id="{B574D010-76EC-43A1-A8BB-BBE2FA3D5F68}"/>
            </a:ext>
          </a:extLst>
        </xdr:cNvPr>
        <xdr:cNvSpPr txBox="1"/>
      </xdr:nvSpPr>
      <xdr:spPr>
        <a:xfrm>
          <a:off x="15266044" y="145961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85</xdr:row>
      <xdr:rowOff>1922</xdr:rowOff>
    </xdr:from>
    <xdr:ext cx="405111" cy="259045"/>
    <xdr:sp macro="" textlink="">
      <xdr:nvSpPr>
        <xdr:cNvPr id="768" name="n_2mainValue【消防施設】&#10;有形固定資産減価償却率">
          <a:extLst>
            <a:ext uri="{FF2B5EF4-FFF2-40B4-BE49-F238E27FC236}">
              <a16:creationId xmlns:a16="http://schemas.microsoft.com/office/drawing/2014/main" id="{E4E984FB-6287-4399-A9B3-DF6231948F1A}"/>
            </a:ext>
          </a:extLst>
        </xdr:cNvPr>
        <xdr:cNvSpPr txBox="1"/>
      </xdr:nvSpPr>
      <xdr:spPr>
        <a:xfrm>
          <a:off x="14389744" y="145751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84</xdr:row>
      <xdr:rowOff>150513</xdr:rowOff>
    </xdr:from>
    <xdr:ext cx="405111" cy="259045"/>
    <xdr:sp macro="" textlink="">
      <xdr:nvSpPr>
        <xdr:cNvPr id="769" name="n_3mainValue【消防施設】&#10;有形固定資産減価償却率">
          <a:extLst>
            <a:ext uri="{FF2B5EF4-FFF2-40B4-BE49-F238E27FC236}">
              <a16:creationId xmlns:a16="http://schemas.microsoft.com/office/drawing/2014/main" id="{1EFC8D8C-C18B-4772-B83A-320D3609C4FD}"/>
            </a:ext>
          </a:extLst>
        </xdr:cNvPr>
        <xdr:cNvSpPr txBox="1"/>
      </xdr:nvSpPr>
      <xdr:spPr>
        <a:xfrm>
          <a:off x="13500744" y="145523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84</xdr:row>
      <xdr:rowOff>127652</xdr:rowOff>
    </xdr:from>
    <xdr:ext cx="405111" cy="259045"/>
    <xdr:sp macro="" textlink="">
      <xdr:nvSpPr>
        <xdr:cNvPr id="770" name="n_4mainValue【消防施設】&#10;有形固定資産減価償却率">
          <a:extLst>
            <a:ext uri="{FF2B5EF4-FFF2-40B4-BE49-F238E27FC236}">
              <a16:creationId xmlns:a16="http://schemas.microsoft.com/office/drawing/2014/main" id="{11AF48B0-4CE1-4850-90A4-E10E8C1CC7C5}"/>
            </a:ext>
          </a:extLst>
        </xdr:cNvPr>
        <xdr:cNvSpPr txBox="1"/>
      </xdr:nvSpPr>
      <xdr:spPr>
        <a:xfrm>
          <a:off x="12611744" y="145294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771" name="正方形/長方形 770">
          <a:extLst>
            <a:ext uri="{FF2B5EF4-FFF2-40B4-BE49-F238E27FC236}">
              <a16:creationId xmlns:a16="http://schemas.microsoft.com/office/drawing/2014/main" id="{44937C35-3390-4C2D-99FB-F31CB9FDB078}"/>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72" name="正方形/長方形 771">
          <a:extLst>
            <a:ext uri="{FF2B5EF4-FFF2-40B4-BE49-F238E27FC236}">
              <a16:creationId xmlns:a16="http://schemas.microsoft.com/office/drawing/2014/main" id="{D49811B2-B399-41F1-A28E-6E8A057E84DD}"/>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73" name="正方形/長方形 772">
          <a:extLst>
            <a:ext uri="{FF2B5EF4-FFF2-40B4-BE49-F238E27FC236}">
              <a16:creationId xmlns:a16="http://schemas.microsoft.com/office/drawing/2014/main" id="{4526FF29-19C6-4FB5-82A7-301FAEC4E751}"/>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74" name="正方形/長方形 773">
          <a:extLst>
            <a:ext uri="{FF2B5EF4-FFF2-40B4-BE49-F238E27FC236}">
              <a16:creationId xmlns:a16="http://schemas.microsoft.com/office/drawing/2014/main" id="{27169617-14CF-490F-AF4D-B06AF799A6FC}"/>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75" name="正方形/長方形 774">
          <a:extLst>
            <a:ext uri="{FF2B5EF4-FFF2-40B4-BE49-F238E27FC236}">
              <a16:creationId xmlns:a16="http://schemas.microsoft.com/office/drawing/2014/main" id="{86484657-C06F-43F8-849A-223A1ECBCA75}"/>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76" name="正方形/長方形 775">
          <a:extLst>
            <a:ext uri="{FF2B5EF4-FFF2-40B4-BE49-F238E27FC236}">
              <a16:creationId xmlns:a16="http://schemas.microsoft.com/office/drawing/2014/main" id="{5E46B2C8-9C90-4FDB-9B0A-C4ECD51DC3E7}"/>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77" name="正方形/長方形 776">
          <a:extLst>
            <a:ext uri="{FF2B5EF4-FFF2-40B4-BE49-F238E27FC236}">
              <a16:creationId xmlns:a16="http://schemas.microsoft.com/office/drawing/2014/main" id="{70AB0E72-3720-403E-BB14-64224CB000AF}"/>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78" name="正方形/長方形 777">
          <a:extLst>
            <a:ext uri="{FF2B5EF4-FFF2-40B4-BE49-F238E27FC236}">
              <a16:creationId xmlns:a16="http://schemas.microsoft.com/office/drawing/2014/main" id="{13E67F04-03F6-4291-87A4-2FC3E8476662}"/>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779" name="テキスト ボックス 778">
          <a:extLst>
            <a:ext uri="{FF2B5EF4-FFF2-40B4-BE49-F238E27FC236}">
              <a16:creationId xmlns:a16="http://schemas.microsoft.com/office/drawing/2014/main" id="{F275D933-B01C-4092-8F7D-CC58DE2AB0FD}"/>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780" name="直線コネクタ 779">
          <a:extLst>
            <a:ext uri="{FF2B5EF4-FFF2-40B4-BE49-F238E27FC236}">
              <a16:creationId xmlns:a16="http://schemas.microsoft.com/office/drawing/2014/main" id="{E326E027-6110-4A7C-96AF-A70614624E21}"/>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114300</xdr:rowOff>
    </xdr:from>
    <xdr:to>
      <xdr:col>120</xdr:col>
      <xdr:colOff>114300</xdr:colOff>
      <xdr:row>86</xdr:row>
      <xdr:rowOff>114300</xdr:rowOff>
    </xdr:to>
    <xdr:cxnSp macro="">
      <xdr:nvCxnSpPr>
        <xdr:cNvPr id="781" name="直線コネクタ 780">
          <a:extLst>
            <a:ext uri="{FF2B5EF4-FFF2-40B4-BE49-F238E27FC236}">
              <a16:creationId xmlns:a16="http://schemas.microsoft.com/office/drawing/2014/main" id="{F0619C66-4FE9-4C19-97A4-024AC3558606}"/>
            </a:ext>
          </a:extLst>
        </xdr:cNvPr>
        <xdr:cNvCxnSpPr/>
      </xdr:nvCxnSpPr>
      <xdr:spPr>
        <a:xfrm>
          <a:off x="18288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143527</xdr:rowOff>
    </xdr:from>
    <xdr:ext cx="467179" cy="259045"/>
    <xdr:sp macro="" textlink="">
      <xdr:nvSpPr>
        <xdr:cNvPr id="782" name="テキスト ボックス 781">
          <a:extLst>
            <a:ext uri="{FF2B5EF4-FFF2-40B4-BE49-F238E27FC236}">
              <a16:creationId xmlns:a16="http://schemas.microsoft.com/office/drawing/2014/main" id="{D6F73150-D7A2-45A0-9825-1D58244DAB29}"/>
            </a:ext>
          </a:extLst>
        </xdr:cNvPr>
        <xdr:cNvSpPr txBox="1"/>
      </xdr:nvSpPr>
      <xdr:spPr>
        <a:xfrm>
          <a:off x="17820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84</xdr:row>
      <xdr:rowOff>76200</xdr:rowOff>
    </xdr:from>
    <xdr:to>
      <xdr:col>120</xdr:col>
      <xdr:colOff>114300</xdr:colOff>
      <xdr:row>84</xdr:row>
      <xdr:rowOff>76200</xdr:rowOff>
    </xdr:to>
    <xdr:cxnSp macro="">
      <xdr:nvCxnSpPr>
        <xdr:cNvPr id="783" name="直線コネクタ 782">
          <a:extLst>
            <a:ext uri="{FF2B5EF4-FFF2-40B4-BE49-F238E27FC236}">
              <a16:creationId xmlns:a16="http://schemas.microsoft.com/office/drawing/2014/main" id="{C83E9B2B-BED4-4BDF-92C1-393681123BC1}"/>
            </a:ext>
          </a:extLst>
        </xdr:cNvPr>
        <xdr:cNvCxnSpPr/>
      </xdr:nvCxnSpPr>
      <xdr:spPr>
        <a:xfrm>
          <a:off x="18288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83</xdr:row>
      <xdr:rowOff>105427</xdr:rowOff>
    </xdr:from>
    <xdr:ext cx="467179" cy="259045"/>
    <xdr:sp macro="" textlink="">
      <xdr:nvSpPr>
        <xdr:cNvPr id="784" name="テキスト ボックス 783">
          <a:extLst>
            <a:ext uri="{FF2B5EF4-FFF2-40B4-BE49-F238E27FC236}">
              <a16:creationId xmlns:a16="http://schemas.microsoft.com/office/drawing/2014/main" id="{2887F4C3-42D4-403A-A80E-128FAACD31F6}"/>
            </a:ext>
          </a:extLst>
        </xdr:cNvPr>
        <xdr:cNvSpPr txBox="1"/>
      </xdr:nvSpPr>
      <xdr:spPr>
        <a:xfrm>
          <a:off x="17820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785" name="直線コネクタ 784">
          <a:extLst>
            <a:ext uri="{FF2B5EF4-FFF2-40B4-BE49-F238E27FC236}">
              <a16:creationId xmlns:a16="http://schemas.microsoft.com/office/drawing/2014/main" id="{69276F04-5E2D-4D21-BF99-9C42BF61F885}"/>
            </a:ext>
          </a:extLst>
        </xdr:cNvPr>
        <xdr:cNvCxnSpPr/>
      </xdr:nvCxnSpPr>
      <xdr:spPr>
        <a:xfrm>
          <a:off x="18288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786" name="テキスト ボックス 785">
          <a:extLst>
            <a:ext uri="{FF2B5EF4-FFF2-40B4-BE49-F238E27FC236}">
              <a16:creationId xmlns:a16="http://schemas.microsoft.com/office/drawing/2014/main" id="{57093EBD-1AD4-4D19-BB76-FABADB65ADE7}"/>
            </a:ext>
          </a:extLst>
        </xdr:cNvPr>
        <xdr:cNvSpPr txBox="1"/>
      </xdr:nvSpPr>
      <xdr:spPr>
        <a:xfrm>
          <a:off x="17820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787" name="直線コネクタ 786">
          <a:extLst>
            <a:ext uri="{FF2B5EF4-FFF2-40B4-BE49-F238E27FC236}">
              <a16:creationId xmlns:a16="http://schemas.microsoft.com/office/drawing/2014/main" id="{6EAFBA43-24DF-459F-B4B3-49BCA9F772BC}"/>
            </a:ext>
          </a:extLst>
        </xdr:cNvPr>
        <xdr:cNvCxnSpPr/>
      </xdr:nvCxnSpPr>
      <xdr:spPr>
        <a:xfrm>
          <a:off x="18288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79</xdr:row>
      <xdr:rowOff>29227</xdr:rowOff>
    </xdr:from>
    <xdr:ext cx="467179" cy="259045"/>
    <xdr:sp macro="" textlink="">
      <xdr:nvSpPr>
        <xdr:cNvPr id="788" name="テキスト ボックス 787">
          <a:extLst>
            <a:ext uri="{FF2B5EF4-FFF2-40B4-BE49-F238E27FC236}">
              <a16:creationId xmlns:a16="http://schemas.microsoft.com/office/drawing/2014/main" id="{3D785295-BDC1-4EE7-BE80-11E62FEDC369}"/>
            </a:ext>
          </a:extLst>
        </xdr:cNvPr>
        <xdr:cNvSpPr txBox="1"/>
      </xdr:nvSpPr>
      <xdr:spPr>
        <a:xfrm>
          <a:off x="17820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133350</xdr:rowOff>
    </xdr:from>
    <xdr:to>
      <xdr:col>120</xdr:col>
      <xdr:colOff>114300</xdr:colOff>
      <xdr:row>77</xdr:row>
      <xdr:rowOff>133350</xdr:rowOff>
    </xdr:to>
    <xdr:cxnSp macro="">
      <xdr:nvCxnSpPr>
        <xdr:cNvPr id="789" name="直線コネクタ 788">
          <a:extLst>
            <a:ext uri="{FF2B5EF4-FFF2-40B4-BE49-F238E27FC236}">
              <a16:creationId xmlns:a16="http://schemas.microsoft.com/office/drawing/2014/main" id="{1686037B-0B97-438D-85CC-8AE113C3509E}"/>
            </a:ext>
          </a:extLst>
        </xdr:cNvPr>
        <xdr:cNvCxnSpPr/>
      </xdr:nvCxnSpPr>
      <xdr:spPr>
        <a:xfrm>
          <a:off x="18288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162577</xdr:rowOff>
    </xdr:from>
    <xdr:ext cx="467179" cy="259045"/>
    <xdr:sp macro="" textlink="">
      <xdr:nvSpPr>
        <xdr:cNvPr id="790" name="テキスト ボックス 789">
          <a:extLst>
            <a:ext uri="{FF2B5EF4-FFF2-40B4-BE49-F238E27FC236}">
              <a16:creationId xmlns:a16="http://schemas.microsoft.com/office/drawing/2014/main" id="{30D17292-4DDE-4BBD-8DCA-1D861E4A836D}"/>
            </a:ext>
          </a:extLst>
        </xdr:cNvPr>
        <xdr:cNvSpPr txBox="1"/>
      </xdr:nvSpPr>
      <xdr:spPr>
        <a:xfrm>
          <a:off x="17820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91" name="直線コネクタ 790">
          <a:extLst>
            <a:ext uri="{FF2B5EF4-FFF2-40B4-BE49-F238E27FC236}">
              <a16:creationId xmlns:a16="http://schemas.microsoft.com/office/drawing/2014/main" id="{3E530627-8DDF-47D4-97B8-359F461A8873}"/>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92" name="テキスト ボックス 791">
          <a:extLst>
            <a:ext uri="{FF2B5EF4-FFF2-40B4-BE49-F238E27FC236}">
              <a16:creationId xmlns:a16="http://schemas.microsoft.com/office/drawing/2014/main" id="{5F6D9F9F-38EF-40BF-BAF5-AB42B6319174}"/>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93" name="【消防施設】&#10;一人当たり面積グラフ枠">
          <a:extLst>
            <a:ext uri="{FF2B5EF4-FFF2-40B4-BE49-F238E27FC236}">
              <a16:creationId xmlns:a16="http://schemas.microsoft.com/office/drawing/2014/main" id="{5CC02DF2-5816-41D6-A947-96623E3A8749}"/>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79</xdr:row>
      <xdr:rowOff>22861</xdr:rowOff>
    </xdr:from>
    <xdr:to>
      <xdr:col>116</xdr:col>
      <xdr:colOff>62864</xdr:colOff>
      <xdr:row>86</xdr:row>
      <xdr:rowOff>93345</xdr:rowOff>
    </xdr:to>
    <xdr:cxnSp macro="">
      <xdr:nvCxnSpPr>
        <xdr:cNvPr id="794" name="直線コネクタ 793">
          <a:extLst>
            <a:ext uri="{FF2B5EF4-FFF2-40B4-BE49-F238E27FC236}">
              <a16:creationId xmlns:a16="http://schemas.microsoft.com/office/drawing/2014/main" id="{49423412-E9F8-4996-A372-A5E04625E64F}"/>
            </a:ext>
          </a:extLst>
        </xdr:cNvPr>
        <xdr:cNvCxnSpPr/>
      </xdr:nvCxnSpPr>
      <xdr:spPr>
        <a:xfrm flipV="1">
          <a:off x="22160864" y="13567411"/>
          <a:ext cx="0" cy="12706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97172</xdr:rowOff>
    </xdr:from>
    <xdr:ext cx="469744" cy="259045"/>
    <xdr:sp macro="" textlink="">
      <xdr:nvSpPr>
        <xdr:cNvPr id="795" name="【消防施設】&#10;一人当たり面積最小値テキスト">
          <a:extLst>
            <a:ext uri="{FF2B5EF4-FFF2-40B4-BE49-F238E27FC236}">
              <a16:creationId xmlns:a16="http://schemas.microsoft.com/office/drawing/2014/main" id="{03B2942F-3167-4126-A89A-757CCDA14C25}"/>
            </a:ext>
          </a:extLst>
        </xdr:cNvPr>
        <xdr:cNvSpPr txBox="1"/>
      </xdr:nvSpPr>
      <xdr:spPr>
        <a:xfrm>
          <a:off x="22199600" y="148418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93345</xdr:rowOff>
    </xdr:from>
    <xdr:to>
      <xdr:col>116</xdr:col>
      <xdr:colOff>152400</xdr:colOff>
      <xdr:row>86</xdr:row>
      <xdr:rowOff>93345</xdr:rowOff>
    </xdr:to>
    <xdr:cxnSp macro="">
      <xdr:nvCxnSpPr>
        <xdr:cNvPr id="796" name="直線コネクタ 795">
          <a:extLst>
            <a:ext uri="{FF2B5EF4-FFF2-40B4-BE49-F238E27FC236}">
              <a16:creationId xmlns:a16="http://schemas.microsoft.com/office/drawing/2014/main" id="{B9BC8369-DC0B-40FF-9C46-A6D3EC016026}"/>
            </a:ext>
          </a:extLst>
        </xdr:cNvPr>
        <xdr:cNvCxnSpPr/>
      </xdr:nvCxnSpPr>
      <xdr:spPr>
        <a:xfrm>
          <a:off x="22072600" y="148380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140988</xdr:rowOff>
    </xdr:from>
    <xdr:ext cx="469744" cy="259045"/>
    <xdr:sp macro="" textlink="">
      <xdr:nvSpPr>
        <xdr:cNvPr id="797" name="【消防施設】&#10;一人当たり面積最大値テキスト">
          <a:extLst>
            <a:ext uri="{FF2B5EF4-FFF2-40B4-BE49-F238E27FC236}">
              <a16:creationId xmlns:a16="http://schemas.microsoft.com/office/drawing/2014/main" id="{F23C44D7-24A3-4F50-B175-EDC9E855D3D0}"/>
            </a:ext>
          </a:extLst>
        </xdr:cNvPr>
        <xdr:cNvSpPr txBox="1"/>
      </xdr:nvSpPr>
      <xdr:spPr>
        <a:xfrm>
          <a:off x="22199600" y="133426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79</xdr:row>
      <xdr:rowOff>22861</xdr:rowOff>
    </xdr:from>
    <xdr:to>
      <xdr:col>116</xdr:col>
      <xdr:colOff>152400</xdr:colOff>
      <xdr:row>79</xdr:row>
      <xdr:rowOff>22861</xdr:rowOff>
    </xdr:to>
    <xdr:cxnSp macro="">
      <xdr:nvCxnSpPr>
        <xdr:cNvPr id="798" name="直線コネクタ 797">
          <a:extLst>
            <a:ext uri="{FF2B5EF4-FFF2-40B4-BE49-F238E27FC236}">
              <a16:creationId xmlns:a16="http://schemas.microsoft.com/office/drawing/2014/main" id="{09E1D741-4F84-4EAC-83EC-E4411E001D34}"/>
            </a:ext>
          </a:extLst>
        </xdr:cNvPr>
        <xdr:cNvCxnSpPr/>
      </xdr:nvCxnSpPr>
      <xdr:spPr>
        <a:xfrm>
          <a:off x="22072600" y="135674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84</xdr:row>
      <xdr:rowOff>150513</xdr:rowOff>
    </xdr:from>
    <xdr:ext cx="469744" cy="259045"/>
    <xdr:sp macro="" textlink="">
      <xdr:nvSpPr>
        <xdr:cNvPr id="799" name="【消防施設】&#10;一人当たり面積平均値テキスト">
          <a:extLst>
            <a:ext uri="{FF2B5EF4-FFF2-40B4-BE49-F238E27FC236}">
              <a16:creationId xmlns:a16="http://schemas.microsoft.com/office/drawing/2014/main" id="{F9B90646-EA0F-4C02-9BDB-51D86167F7BE}"/>
            </a:ext>
          </a:extLst>
        </xdr:cNvPr>
        <xdr:cNvSpPr txBox="1"/>
      </xdr:nvSpPr>
      <xdr:spPr>
        <a:xfrm>
          <a:off x="22199600" y="1455231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636</xdr:rowOff>
    </xdr:from>
    <xdr:to>
      <xdr:col>116</xdr:col>
      <xdr:colOff>114300</xdr:colOff>
      <xdr:row>85</xdr:row>
      <xdr:rowOff>102236</xdr:rowOff>
    </xdr:to>
    <xdr:sp macro="" textlink="">
      <xdr:nvSpPr>
        <xdr:cNvPr id="800" name="フローチャート: 判断 799">
          <a:extLst>
            <a:ext uri="{FF2B5EF4-FFF2-40B4-BE49-F238E27FC236}">
              <a16:creationId xmlns:a16="http://schemas.microsoft.com/office/drawing/2014/main" id="{52DD4A69-AFB6-43DB-9EE1-506B04F915C5}"/>
            </a:ext>
          </a:extLst>
        </xdr:cNvPr>
        <xdr:cNvSpPr/>
      </xdr:nvSpPr>
      <xdr:spPr>
        <a:xfrm>
          <a:off x="22110700" y="145738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85</xdr:row>
      <xdr:rowOff>6350</xdr:rowOff>
    </xdr:from>
    <xdr:to>
      <xdr:col>112</xdr:col>
      <xdr:colOff>38100</xdr:colOff>
      <xdr:row>85</xdr:row>
      <xdr:rowOff>107950</xdr:rowOff>
    </xdr:to>
    <xdr:sp macro="" textlink="">
      <xdr:nvSpPr>
        <xdr:cNvPr id="801" name="フローチャート: 判断 800">
          <a:extLst>
            <a:ext uri="{FF2B5EF4-FFF2-40B4-BE49-F238E27FC236}">
              <a16:creationId xmlns:a16="http://schemas.microsoft.com/office/drawing/2014/main" id="{1653FF46-A716-43B7-821F-C1800E38B335}"/>
            </a:ext>
          </a:extLst>
        </xdr:cNvPr>
        <xdr:cNvSpPr/>
      </xdr:nvSpPr>
      <xdr:spPr>
        <a:xfrm>
          <a:off x="21272500" y="14579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85</xdr:row>
      <xdr:rowOff>19686</xdr:rowOff>
    </xdr:from>
    <xdr:to>
      <xdr:col>107</xdr:col>
      <xdr:colOff>101600</xdr:colOff>
      <xdr:row>85</xdr:row>
      <xdr:rowOff>121286</xdr:rowOff>
    </xdr:to>
    <xdr:sp macro="" textlink="">
      <xdr:nvSpPr>
        <xdr:cNvPr id="802" name="フローチャート: 判断 801">
          <a:extLst>
            <a:ext uri="{FF2B5EF4-FFF2-40B4-BE49-F238E27FC236}">
              <a16:creationId xmlns:a16="http://schemas.microsoft.com/office/drawing/2014/main" id="{B1E55750-4927-499A-80B3-4B055D4CDEDA}"/>
            </a:ext>
          </a:extLst>
        </xdr:cNvPr>
        <xdr:cNvSpPr/>
      </xdr:nvSpPr>
      <xdr:spPr>
        <a:xfrm>
          <a:off x="20383500" y="145929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85</xdr:row>
      <xdr:rowOff>15875</xdr:rowOff>
    </xdr:from>
    <xdr:to>
      <xdr:col>102</xdr:col>
      <xdr:colOff>165100</xdr:colOff>
      <xdr:row>85</xdr:row>
      <xdr:rowOff>117475</xdr:rowOff>
    </xdr:to>
    <xdr:sp macro="" textlink="">
      <xdr:nvSpPr>
        <xdr:cNvPr id="803" name="フローチャート: 判断 802">
          <a:extLst>
            <a:ext uri="{FF2B5EF4-FFF2-40B4-BE49-F238E27FC236}">
              <a16:creationId xmlns:a16="http://schemas.microsoft.com/office/drawing/2014/main" id="{2418DB44-8E41-4631-B155-4DE6C6E368B4}"/>
            </a:ext>
          </a:extLst>
        </xdr:cNvPr>
        <xdr:cNvSpPr/>
      </xdr:nvSpPr>
      <xdr:spPr>
        <a:xfrm>
          <a:off x="19494500" y="145891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85</xdr:row>
      <xdr:rowOff>27305</xdr:rowOff>
    </xdr:from>
    <xdr:to>
      <xdr:col>98</xdr:col>
      <xdr:colOff>38100</xdr:colOff>
      <xdr:row>85</xdr:row>
      <xdr:rowOff>128905</xdr:rowOff>
    </xdr:to>
    <xdr:sp macro="" textlink="">
      <xdr:nvSpPr>
        <xdr:cNvPr id="804" name="フローチャート: 判断 803">
          <a:extLst>
            <a:ext uri="{FF2B5EF4-FFF2-40B4-BE49-F238E27FC236}">
              <a16:creationId xmlns:a16="http://schemas.microsoft.com/office/drawing/2014/main" id="{9052AC6A-4A73-4262-8008-6AAABAAF11D8}"/>
            </a:ext>
          </a:extLst>
        </xdr:cNvPr>
        <xdr:cNvSpPr/>
      </xdr:nvSpPr>
      <xdr:spPr>
        <a:xfrm>
          <a:off x="18605500" y="146005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805" name="テキスト ボックス 804">
          <a:extLst>
            <a:ext uri="{FF2B5EF4-FFF2-40B4-BE49-F238E27FC236}">
              <a16:creationId xmlns:a16="http://schemas.microsoft.com/office/drawing/2014/main" id="{B8C9F08E-B029-4091-87E3-BFF475388058}"/>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806" name="テキスト ボックス 805">
          <a:extLst>
            <a:ext uri="{FF2B5EF4-FFF2-40B4-BE49-F238E27FC236}">
              <a16:creationId xmlns:a16="http://schemas.microsoft.com/office/drawing/2014/main" id="{75B37517-EC99-4B82-9C05-8BA82EC55F4D}"/>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807" name="テキスト ボックス 806">
          <a:extLst>
            <a:ext uri="{FF2B5EF4-FFF2-40B4-BE49-F238E27FC236}">
              <a16:creationId xmlns:a16="http://schemas.microsoft.com/office/drawing/2014/main" id="{58536B3F-9B36-4160-8824-FF4D015D7554}"/>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808" name="テキスト ボックス 807">
          <a:extLst>
            <a:ext uri="{FF2B5EF4-FFF2-40B4-BE49-F238E27FC236}">
              <a16:creationId xmlns:a16="http://schemas.microsoft.com/office/drawing/2014/main" id="{E4A27B0C-7D32-4EE4-8BFB-C8AD6EAE45AF}"/>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809" name="テキスト ボックス 808">
          <a:extLst>
            <a:ext uri="{FF2B5EF4-FFF2-40B4-BE49-F238E27FC236}">
              <a16:creationId xmlns:a16="http://schemas.microsoft.com/office/drawing/2014/main" id="{05A2FBFC-AAA1-4AC8-91CA-8056C8E47091}"/>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78739</xdr:rowOff>
    </xdr:from>
    <xdr:to>
      <xdr:col>116</xdr:col>
      <xdr:colOff>114300</xdr:colOff>
      <xdr:row>85</xdr:row>
      <xdr:rowOff>8889</xdr:rowOff>
    </xdr:to>
    <xdr:sp macro="" textlink="">
      <xdr:nvSpPr>
        <xdr:cNvPr id="810" name="楕円 809">
          <a:extLst>
            <a:ext uri="{FF2B5EF4-FFF2-40B4-BE49-F238E27FC236}">
              <a16:creationId xmlns:a16="http://schemas.microsoft.com/office/drawing/2014/main" id="{C4F12439-0E02-4E24-B0FC-31273F07ECE8}"/>
            </a:ext>
          </a:extLst>
        </xdr:cNvPr>
        <xdr:cNvSpPr/>
      </xdr:nvSpPr>
      <xdr:spPr>
        <a:xfrm>
          <a:off x="22110700" y="144805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83</xdr:row>
      <xdr:rowOff>101616</xdr:rowOff>
    </xdr:from>
    <xdr:ext cx="469744" cy="259045"/>
    <xdr:sp macro="" textlink="">
      <xdr:nvSpPr>
        <xdr:cNvPr id="811" name="【消防施設】&#10;一人当たり面積該当値テキスト">
          <a:extLst>
            <a:ext uri="{FF2B5EF4-FFF2-40B4-BE49-F238E27FC236}">
              <a16:creationId xmlns:a16="http://schemas.microsoft.com/office/drawing/2014/main" id="{CC3AA647-4132-4F7B-8454-B66D88E9E795}"/>
            </a:ext>
          </a:extLst>
        </xdr:cNvPr>
        <xdr:cNvSpPr txBox="1"/>
      </xdr:nvSpPr>
      <xdr:spPr>
        <a:xfrm>
          <a:off x="22199600" y="143319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84</xdr:row>
      <xdr:rowOff>88264</xdr:rowOff>
    </xdr:from>
    <xdr:to>
      <xdr:col>112</xdr:col>
      <xdr:colOff>38100</xdr:colOff>
      <xdr:row>85</xdr:row>
      <xdr:rowOff>18414</xdr:rowOff>
    </xdr:to>
    <xdr:sp macro="" textlink="">
      <xdr:nvSpPr>
        <xdr:cNvPr id="812" name="楕円 811">
          <a:extLst>
            <a:ext uri="{FF2B5EF4-FFF2-40B4-BE49-F238E27FC236}">
              <a16:creationId xmlns:a16="http://schemas.microsoft.com/office/drawing/2014/main" id="{7AA65D9F-86E5-4855-B53B-BFD553DB8ADE}"/>
            </a:ext>
          </a:extLst>
        </xdr:cNvPr>
        <xdr:cNvSpPr/>
      </xdr:nvSpPr>
      <xdr:spPr>
        <a:xfrm>
          <a:off x="21272500" y="144900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84</xdr:row>
      <xdr:rowOff>129539</xdr:rowOff>
    </xdr:from>
    <xdr:to>
      <xdr:col>116</xdr:col>
      <xdr:colOff>63500</xdr:colOff>
      <xdr:row>84</xdr:row>
      <xdr:rowOff>139064</xdr:rowOff>
    </xdr:to>
    <xdr:cxnSp macro="">
      <xdr:nvCxnSpPr>
        <xdr:cNvPr id="813" name="直線コネクタ 812">
          <a:extLst>
            <a:ext uri="{FF2B5EF4-FFF2-40B4-BE49-F238E27FC236}">
              <a16:creationId xmlns:a16="http://schemas.microsoft.com/office/drawing/2014/main" id="{DAEF6363-D00F-4071-BC24-F52390301862}"/>
            </a:ext>
          </a:extLst>
        </xdr:cNvPr>
        <xdr:cNvCxnSpPr/>
      </xdr:nvCxnSpPr>
      <xdr:spPr>
        <a:xfrm flipV="1">
          <a:off x="21323300" y="14531339"/>
          <a:ext cx="83820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84</xdr:row>
      <xdr:rowOff>93980</xdr:rowOff>
    </xdr:from>
    <xdr:to>
      <xdr:col>107</xdr:col>
      <xdr:colOff>101600</xdr:colOff>
      <xdr:row>85</xdr:row>
      <xdr:rowOff>24130</xdr:rowOff>
    </xdr:to>
    <xdr:sp macro="" textlink="">
      <xdr:nvSpPr>
        <xdr:cNvPr id="814" name="楕円 813">
          <a:extLst>
            <a:ext uri="{FF2B5EF4-FFF2-40B4-BE49-F238E27FC236}">
              <a16:creationId xmlns:a16="http://schemas.microsoft.com/office/drawing/2014/main" id="{253E1C37-4101-443E-A6E0-27867ED85E76}"/>
            </a:ext>
          </a:extLst>
        </xdr:cNvPr>
        <xdr:cNvSpPr/>
      </xdr:nvSpPr>
      <xdr:spPr>
        <a:xfrm>
          <a:off x="20383500" y="14495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84</xdr:row>
      <xdr:rowOff>139064</xdr:rowOff>
    </xdr:from>
    <xdr:to>
      <xdr:col>111</xdr:col>
      <xdr:colOff>177800</xdr:colOff>
      <xdr:row>84</xdr:row>
      <xdr:rowOff>144780</xdr:rowOff>
    </xdr:to>
    <xdr:cxnSp macro="">
      <xdr:nvCxnSpPr>
        <xdr:cNvPr id="815" name="直線コネクタ 814">
          <a:extLst>
            <a:ext uri="{FF2B5EF4-FFF2-40B4-BE49-F238E27FC236}">
              <a16:creationId xmlns:a16="http://schemas.microsoft.com/office/drawing/2014/main" id="{638E2D1D-84C3-4D61-9B72-EF6D00D5CEEC}"/>
            </a:ext>
          </a:extLst>
        </xdr:cNvPr>
        <xdr:cNvCxnSpPr/>
      </xdr:nvCxnSpPr>
      <xdr:spPr>
        <a:xfrm flipV="1">
          <a:off x="20434300" y="14540864"/>
          <a:ext cx="889000" cy="5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84</xdr:row>
      <xdr:rowOff>101600</xdr:rowOff>
    </xdr:from>
    <xdr:to>
      <xdr:col>102</xdr:col>
      <xdr:colOff>165100</xdr:colOff>
      <xdr:row>85</xdr:row>
      <xdr:rowOff>31750</xdr:rowOff>
    </xdr:to>
    <xdr:sp macro="" textlink="">
      <xdr:nvSpPr>
        <xdr:cNvPr id="816" name="楕円 815">
          <a:extLst>
            <a:ext uri="{FF2B5EF4-FFF2-40B4-BE49-F238E27FC236}">
              <a16:creationId xmlns:a16="http://schemas.microsoft.com/office/drawing/2014/main" id="{CB26C3F0-3D22-4986-A0DE-8F6EF746FD55}"/>
            </a:ext>
          </a:extLst>
        </xdr:cNvPr>
        <xdr:cNvSpPr/>
      </xdr:nvSpPr>
      <xdr:spPr>
        <a:xfrm>
          <a:off x="19494500" y="14503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84</xdr:row>
      <xdr:rowOff>144780</xdr:rowOff>
    </xdr:from>
    <xdr:to>
      <xdr:col>107</xdr:col>
      <xdr:colOff>50800</xdr:colOff>
      <xdr:row>84</xdr:row>
      <xdr:rowOff>152400</xdr:rowOff>
    </xdr:to>
    <xdr:cxnSp macro="">
      <xdr:nvCxnSpPr>
        <xdr:cNvPr id="817" name="直線コネクタ 816">
          <a:extLst>
            <a:ext uri="{FF2B5EF4-FFF2-40B4-BE49-F238E27FC236}">
              <a16:creationId xmlns:a16="http://schemas.microsoft.com/office/drawing/2014/main" id="{4F87B6ED-A345-490D-B5B4-C875F7BFA572}"/>
            </a:ext>
          </a:extLst>
        </xdr:cNvPr>
        <xdr:cNvCxnSpPr/>
      </xdr:nvCxnSpPr>
      <xdr:spPr>
        <a:xfrm flipV="1">
          <a:off x="19545300" y="1454658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84</xdr:row>
      <xdr:rowOff>109220</xdr:rowOff>
    </xdr:from>
    <xdr:to>
      <xdr:col>98</xdr:col>
      <xdr:colOff>38100</xdr:colOff>
      <xdr:row>85</xdr:row>
      <xdr:rowOff>39370</xdr:rowOff>
    </xdr:to>
    <xdr:sp macro="" textlink="">
      <xdr:nvSpPr>
        <xdr:cNvPr id="818" name="楕円 817">
          <a:extLst>
            <a:ext uri="{FF2B5EF4-FFF2-40B4-BE49-F238E27FC236}">
              <a16:creationId xmlns:a16="http://schemas.microsoft.com/office/drawing/2014/main" id="{97C93A2F-B024-4163-B1E5-DCD9FAA263D5}"/>
            </a:ext>
          </a:extLst>
        </xdr:cNvPr>
        <xdr:cNvSpPr/>
      </xdr:nvSpPr>
      <xdr:spPr>
        <a:xfrm>
          <a:off x="18605500" y="14511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84</xdr:row>
      <xdr:rowOff>152400</xdr:rowOff>
    </xdr:from>
    <xdr:to>
      <xdr:col>102</xdr:col>
      <xdr:colOff>114300</xdr:colOff>
      <xdr:row>84</xdr:row>
      <xdr:rowOff>160020</xdr:rowOff>
    </xdr:to>
    <xdr:cxnSp macro="">
      <xdr:nvCxnSpPr>
        <xdr:cNvPr id="819" name="直線コネクタ 818">
          <a:extLst>
            <a:ext uri="{FF2B5EF4-FFF2-40B4-BE49-F238E27FC236}">
              <a16:creationId xmlns:a16="http://schemas.microsoft.com/office/drawing/2014/main" id="{F3D0583C-4BBD-4A07-996B-DCC4B6D731BA}"/>
            </a:ext>
          </a:extLst>
        </xdr:cNvPr>
        <xdr:cNvCxnSpPr/>
      </xdr:nvCxnSpPr>
      <xdr:spPr>
        <a:xfrm flipV="1">
          <a:off x="18656300" y="1455420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85</xdr:row>
      <xdr:rowOff>99077</xdr:rowOff>
    </xdr:from>
    <xdr:ext cx="469744" cy="259045"/>
    <xdr:sp macro="" textlink="">
      <xdr:nvSpPr>
        <xdr:cNvPr id="820" name="n_1aveValue【消防施設】&#10;一人当たり面積">
          <a:extLst>
            <a:ext uri="{FF2B5EF4-FFF2-40B4-BE49-F238E27FC236}">
              <a16:creationId xmlns:a16="http://schemas.microsoft.com/office/drawing/2014/main" id="{9DE4FD85-17D6-430A-A536-0CDD826BDCB3}"/>
            </a:ext>
          </a:extLst>
        </xdr:cNvPr>
        <xdr:cNvSpPr txBox="1"/>
      </xdr:nvSpPr>
      <xdr:spPr>
        <a:xfrm>
          <a:off x="21075727" y="14672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85</xdr:row>
      <xdr:rowOff>112413</xdr:rowOff>
    </xdr:from>
    <xdr:ext cx="469744" cy="259045"/>
    <xdr:sp macro="" textlink="">
      <xdr:nvSpPr>
        <xdr:cNvPr id="821" name="n_2aveValue【消防施設】&#10;一人当たり面積">
          <a:extLst>
            <a:ext uri="{FF2B5EF4-FFF2-40B4-BE49-F238E27FC236}">
              <a16:creationId xmlns:a16="http://schemas.microsoft.com/office/drawing/2014/main" id="{26545C4A-C292-473B-8D3F-755803EAAB17}"/>
            </a:ext>
          </a:extLst>
        </xdr:cNvPr>
        <xdr:cNvSpPr txBox="1"/>
      </xdr:nvSpPr>
      <xdr:spPr>
        <a:xfrm>
          <a:off x="20199427" y="146856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85</xdr:row>
      <xdr:rowOff>108602</xdr:rowOff>
    </xdr:from>
    <xdr:ext cx="469744" cy="259045"/>
    <xdr:sp macro="" textlink="">
      <xdr:nvSpPr>
        <xdr:cNvPr id="822" name="n_3aveValue【消防施設】&#10;一人当たり面積">
          <a:extLst>
            <a:ext uri="{FF2B5EF4-FFF2-40B4-BE49-F238E27FC236}">
              <a16:creationId xmlns:a16="http://schemas.microsoft.com/office/drawing/2014/main" id="{A30A1CD8-E2D8-46B5-B441-68878A1D5046}"/>
            </a:ext>
          </a:extLst>
        </xdr:cNvPr>
        <xdr:cNvSpPr txBox="1"/>
      </xdr:nvSpPr>
      <xdr:spPr>
        <a:xfrm>
          <a:off x="19310427" y="146818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85</xdr:row>
      <xdr:rowOff>120032</xdr:rowOff>
    </xdr:from>
    <xdr:ext cx="469744" cy="259045"/>
    <xdr:sp macro="" textlink="">
      <xdr:nvSpPr>
        <xdr:cNvPr id="823" name="n_4aveValue【消防施設】&#10;一人当たり面積">
          <a:extLst>
            <a:ext uri="{FF2B5EF4-FFF2-40B4-BE49-F238E27FC236}">
              <a16:creationId xmlns:a16="http://schemas.microsoft.com/office/drawing/2014/main" id="{26400314-CA45-4B3D-A269-2543740D66DE}"/>
            </a:ext>
          </a:extLst>
        </xdr:cNvPr>
        <xdr:cNvSpPr txBox="1"/>
      </xdr:nvSpPr>
      <xdr:spPr>
        <a:xfrm>
          <a:off x="18421427" y="146932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83</xdr:row>
      <xdr:rowOff>34941</xdr:rowOff>
    </xdr:from>
    <xdr:ext cx="469744" cy="259045"/>
    <xdr:sp macro="" textlink="">
      <xdr:nvSpPr>
        <xdr:cNvPr id="824" name="n_1mainValue【消防施設】&#10;一人当たり面積">
          <a:extLst>
            <a:ext uri="{FF2B5EF4-FFF2-40B4-BE49-F238E27FC236}">
              <a16:creationId xmlns:a16="http://schemas.microsoft.com/office/drawing/2014/main" id="{3255970A-1001-49EC-8A76-419578126771}"/>
            </a:ext>
          </a:extLst>
        </xdr:cNvPr>
        <xdr:cNvSpPr txBox="1"/>
      </xdr:nvSpPr>
      <xdr:spPr>
        <a:xfrm>
          <a:off x="21075727" y="142652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83</xdr:row>
      <xdr:rowOff>40657</xdr:rowOff>
    </xdr:from>
    <xdr:ext cx="469744" cy="259045"/>
    <xdr:sp macro="" textlink="">
      <xdr:nvSpPr>
        <xdr:cNvPr id="825" name="n_2mainValue【消防施設】&#10;一人当たり面積">
          <a:extLst>
            <a:ext uri="{FF2B5EF4-FFF2-40B4-BE49-F238E27FC236}">
              <a16:creationId xmlns:a16="http://schemas.microsoft.com/office/drawing/2014/main" id="{2A86A879-76D1-49CF-B24B-CE9770E945F5}"/>
            </a:ext>
          </a:extLst>
        </xdr:cNvPr>
        <xdr:cNvSpPr txBox="1"/>
      </xdr:nvSpPr>
      <xdr:spPr>
        <a:xfrm>
          <a:off x="20199427" y="142710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83</xdr:row>
      <xdr:rowOff>48277</xdr:rowOff>
    </xdr:from>
    <xdr:ext cx="469744" cy="259045"/>
    <xdr:sp macro="" textlink="">
      <xdr:nvSpPr>
        <xdr:cNvPr id="826" name="n_3mainValue【消防施設】&#10;一人当たり面積">
          <a:extLst>
            <a:ext uri="{FF2B5EF4-FFF2-40B4-BE49-F238E27FC236}">
              <a16:creationId xmlns:a16="http://schemas.microsoft.com/office/drawing/2014/main" id="{C4B80D06-462E-4965-8557-A80C58E85928}"/>
            </a:ext>
          </a:extLst>
        </xdr:cNvPr>
        <xdr:cNvSpPr txBox="1"/>
      </xdr:nvSpPr>
      <xdr:spPr>
        <a:xfrm>
          <a:off x="19310427" y="14278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83</xdr:row>
      <xdr:rowOff>55897</xdr:rowOff>
    </xdr:from>
    <xdr:ext cx="469744" cy="259045"/>
    <xdr:sp macro="" textlink="">
      <xdr:nvSpPr>
        <xdr:cNvPr id="827" name="n_4mainValue【消防施設】&#10;一人当たり面積">
          <a:extLst>
            <a:ext uri="{FF2B5EF4-FFF2-40B4-BE49-F238E27FC236}">
              <a16:creationId xmlns:a16="http://schemas.microsoft.com/office/drawing/2014/main" id="{27696A49-9E6A-4B7B-ADB5-03C0D8463061}"/>
            </a:ext>
          </a:extLst>
        </xdr:cNvPr>
        <xdr:cNvSpPr txBox="1"/>
      </xdr:nvSpPr>
      <xdr:spPr>
        <a:xfrm>
          <a:off x="18421427" y="142862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828" name="正方形/長方形 827">
          <a:extLst>
            <a:ext uri="{FF2B5EF4-FFF2-40B4-BE49-F238E27FC236}">
              <a16:creationId xmlns:a16="http://schemas.microsoft.com/office/drawing/2014/main" id="{5B2663D4-6B62-4A7D-A419-40A0EBF91960}"/>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829" name="正方形/長方形 828">
          <a:extLst>
            <a:ext uri="{FF2B5EF4-FFF2-40B4-BE49-F238E27FC236}">
              <a16:creationId xmlns:a16="http://schemas.microsoft.com/office/drawing/2014/main" id="{35A5A554-8759-44CE-AB7C-F6245D182E36}"/>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830" name="正方形/長方形 829">
          <a:extLst>
            <a:ext uri="{FF2B5EF4-FFF2-40B4-BE49-F238E27FC236}">
              <a16:creationId xmlns:a16="http://schemas.microsoft.com/office/drawing/2014/main" id="{FF91D515-06C2-4A77-9513-768192D2F46E}"/>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831" name="正方形/長方形 830">
          <a:extLst>
            <a:ext uri="{FF2B5EF4-FFF2-40B4-BE49-F238E27FC236}">
              <a16:creationId xmlns:a16="http://schemas.microsoft.com/office/drawing/2014/main" id="{49D718AD-6D88-4587-960B-C1BDD0312739}"/>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832" name="正方形/長方形 831">
          <a:extLst>
            <a:ext uri="{FF2B5EF4-FFF2-40B4-BE49-F238E27FC236}">
              <a16:creationId xmlns:a16="http://schemas.microsoft.com/office/drawing/2014/main" id="{B37F1794-DB98-4CDC-91A8-0ADAD2F970F6}"/>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833" name="正方形/長方形 832">
          <a:extLst>
            <a:ext uri="{FF2B5EF4-FFF2-40B4-BE49-F238E27FC236}">
              <a16:creationId xmlns:a16="http://schemas.microsoft.com/office/drawing/2014/main" id="{81E730BF-3F51-45CA-96C1-20A6B3903E20}"/>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834" name="正方形/長方形 833">
          <a:extLst>
            <a:ext uri="{FF2B5EF4-FFF2-40B4-BE49-F238E27FC236}">
              <a16:creationId xmlns:a16="http://schemas.microsoft.com/office/drawing/2014/main" id="{D30037B3-C14C-4C8E-B131-7756299F19E5}"/>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35" name="正方形/長方形 834">
          <a:extLst>
            <a:ext uri="{FF2B5EF4-FFF2-40B4-BE49-F238E27FC236}">
              <a16:creationId xmlns:a16="http://schemas.microsoft.com/office/drawing/2014/main" id="{77AAB0B4-97DE-4E65-B392-1687D1E01EAE}"/>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836" name="テキスト ボックス 835">
          <a:extLst>
            <a:ext uri="{FF2B5EF4-FFF2-40B4-BE49-F238E27FC236}">
              <a16:creationId xmlns:a16="http://schemas.microsoft.com/office/drawing/2014/main" id="{53425A47-681C-4318-AA84-D0690C7E3F5D}"/>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837" name="直線コネクタ 836">
          <a:extLst>
            <a:ext uri="{FF2B5EF4-FFF2-40B4-BE49-F238E27FC236}">
              <a16:creationId xmlns:a16="http://schemas.microsoft.com/office/drawing/2014/main" id="{E70BF0CE-8556-4BA4-AC2D-8B38D65FEA22}"/>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838" name="テキスト ボックス 837">
          <a:extLst>
            <a:ext uri="{FF2B5EF4-FFF2-40B4-BE49-F238E27FC236}">
              <a16:creationId xmlns:a16="http://schemas.microsoft.com/office/drawing/2014/main" id="{33536B27-B3BF-4C30-B831-A48E4928CE68}"/>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839" name="直線コネクタ 838">
          <a:extLst>
            <a:ext uri="{FF2B5EF4-FFF2-40B4-BE49-F238E27FC236}">
              <a16:creationId xmlns:a16="http://schemas.microsoft.com/office/drawing/2014/main" id="{62259EF8-E1E0-4B1E-988D-B879679BE7F9}"/>
            </a:ext>
          </a:extLst>
        </xdr:cNvPr>
        <xdr:cNvCxnSpPr/>
      </xdr:nvCxnSpPr>
      <xdr:spPr>
        <a:xfrm>
          <a:off x="12446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840" name="テキスト ボックス 839">
          <a:extLst>
            <a:ext uri="{FF2B5EF4-FFF2-40B4-BE49-F238E27FC236}">
              <a16:creationId xmlns:a16="http://schemas.microsoft.com/office/drawing/2014/main" id="{9568B1D1-B94D-43CC-9E8B-2B8707E3838A}"/>
            </a:ext>
          </a:extLst>
        </xdr:cNvPr>
        <xdr:cNvSpPr txBox="1"/>
      </xdr:nvSpPr>
      <xdr:spPr>
        <a:xfrm>
          <a:off x="11978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841" name="直線コネクタ 840">
          <a:extLst>
            <a:ext uri="{FF2B5EF4-FFF2-40B4-BE49-F238E27FC236}">
              <a16:creationId xmlns:a16="http://schemas.microsoft.com/office/drawing/2014/main" id="{750B840F-76B4-4DD0-ABE8-7A78A92D378C}"/>
            </a:ext>
          </a:extLst>
        </xdr:cNvPr>
        <xdr:cNvCxnSpPr/>
      </xdr:nvCxnSpPr>
      <xdr:spPr>
        <a:xfrm>
          <a:off x="12446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842" name="テキスト ボックス 841">
          <a:extLst>
            <a:ext uri="{FF2B5EF4-FFF2-40B4-BE49-F238E27FC236}">
              <a16:creationId xmlns:a16="http://schemas.microsoft.com/office/drawing/2014/main" id="{5843C0C1-4A14-40AF-ACC3-264F98F9516F}"/>
            </a:ext>
          </a:extLst>
        </xdr:cNvPr>
        <xdr:cNvSpPr txBox="1"/>
      </xdr:nvSpPr>
      <xdr:spPr>
        <a:xfrm>
          <a:off x="12042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843" name="直線コネクタ 842">
          <a:extLst>
            <a:ext uri="{FF2B5EF4-FFF2-40B4-BE49-F238E27FC236}">
              <a16:creationId xmlns:a16="http://schemas.microsoft.com/office/drawing/2014/main" id="{D21FA070-BDFF-47DD-B1F6-2CFA6739EDCB}"/>
            </a:ext>
          </a:extLst>
        </xdr:cNvPr>
        <xdr:cNvCxnSpPr/>
      </xdr:nvCxnSpPr>
      <xdr:spPr>
        <a:xfrm>
          <a:off x="12446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844" name="テキスト ボックス 843">
          <a:extLst>
            <a:ext uri="{FF2B5EF4-FFF2-40B4-BE49-F238E27FC236}">
              <a16:creationId xmlns:a16="http://schemas.microsoft.com/office/drawing/2014/main" id="{858E4562-B5E1-40F1-9DDE-324202486DB6}"/>
            </a:ext>
          </a:extLst>
        </xdr:cNvPr>
        <xdr:cNvSpPr txBox="1"/>
      </xdr:nvSpPr>
      <xdr:spPr>
        <a:xfrm>
          <a:off x="12042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845" name="直線コネクタ 844">
          <a:extLst>
            <a:ext uri="{FF2B5EF4-FFF2-40B4-BE49-F238E27FC236}">
              <a16:creationId xmlns:a16="http://schemas.microsoft.com/office/drawing/2014/main" id="{8EE14576-52A4-4FC1-8DF7-3CE42A6CBC49}"/>
            </a:ext>
          </a:extLst>
        </xdr:cNvPr>
        <xdr:cNvCxnSpPr/>
      </xdr:nvCxnSpPr>
      <xdr:spPr>
        <a:xfrm>
          <a:off x="12446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846" name="テキスト ボックス 845">
          <a:extLst>
            <a:ext uri="{FF2B5EF4-FFF2-40B4-BE49-F238E27FC236}">
              <a16:creationId xmlns:a16="http://schemas.microsoft.com/office/drawing/2014/main" id="{5E7C332A-3E0A-4CCD-B6B7-B90F04FC54D2}"/>
            </a:ext>
          </a:extLst>
        </xdr:cNvPr>
        <xdr:cNvSpPr txBox="1"/>
      </xdr:nvSpPr>
      <xdr:spPr>
        <a:xfrm>
          <a:off x="12042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847" name="直線コネクタ 846">
          <a:extLst>
            <a:ext uri="{FF2B5EF4-FFF2-40B4-BE49-F238E27FC236}">
              <a16:creationId xmlns:a16="http://schemas.microsoft.com/office/drawing/2014/main" id="{DAABB788-AE5A-4382-8FAD-A4BB66DBF24A}"/>
            </a:ext>
          </a:extLst>
        </xdr:cNvPr>
        <xdr:cNvCxnSpPr/>
      </xdr:nvCxnSpPr>
      <xdr:spPr>
        <a:xfrm>
          <a:off x="12446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99</xdr:row>
      <xdr:rowOff>29227</xdr:rowOff>
    </xdr:from>
    <xdr:ext cx="338939" cy="259045"/>
    <xdr:sp macro="" textlink="">
      <xdr:nvSpPr>
        <xdr:cNvPr id="848" name="テキスト ボックス 847">
          <a:extLst>
            <a:ext uri="{FF2B5EF4-FFF2-40B4-BE49-F238E27FC236}">
              <a16:creationId xmlns:a16="http://schemas.microsoft.com/office/drawing/2014/main" id="{22B691D2-2881-48F5-9578-1623513548B9}"/>
            </a:ext>
          </a:extLst>
        </xdr:cNvPr>
        <xdr:cNvSpPr txBox="1"/>
      </xdr:nvSpPr>
      <xdr:spPr>
        <a:xfrm>
          <a:off x="12107061" y="17002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849" name="直線コネクタ 848">
          <a:extLst>
            <a:ext uri="{FF2B5EF4-FFF2-40B4-BE49-F238E27FC236}">
              <a16:creationId xmlns:a16="http://schemas.microsoft.com/office/drawing/2014/main" id="{32972655-5362-4218-B269-84DA823BF0AA}"/>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50" name="【庁舎】&#10;有形固定資産減価償却率グラフ枠">
          <a:extLst>
            <a:ext uri="{FF2B5EF4-FFF2-40B4-BE49-F238E27FC236}">
              <a16:creationId xmlns:a16="http://schemas.microsoft.com/office/drawing/2014/main" id="{126BDEF9-C1B3-4448-9DB4-ADE5223CB693}"/>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0</xdr:rowOff>
    </xdr:from>
    <xdr:to>
      <xdr:col>85</xdr:col>
      <xdr:colOff>126364</xdr:colOff>
      <xdr:row>107</xdr:row>
      <xdr:rowOff>69850</xdr:rowOff>
    </xdr:to>
    <xdr:cxnSp macro="">
      <xdr:nvCxnSpPr>
        <xdr:cNvPr id="851" name="直線コネクタ 850">
          <a:extLst>
            <a:ext uri="{FF2B5EF4-FFF2-40B4-BE49-F238E27FC236}">
              <a16:creationId xmlns:a16="http://schemas.microsoft.com/office/drawing/2014/main" id="{ADE27107-E5ED-4A04-8CED-52B5EB9B33D9}"/>
            </a:ext>
          </a:extLst>
        </xdr:cNvPr>
        <xdr:cNvCxnSpPr/>
      </xdr:nvCxnSpPr>
      <xdr:spPr>
        <a:xfrm flipV="1">
          <a:off x="16318864" y="17145000"/>
          <a:ext cx="0" cy="12700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107</xdr:row>
      <xdr:rowOff>73677</xdr:rowOff>
    </xdr:from>
    <xdr:ext cx="469744" cy="259045"/>
    <xdr:sp macro="" textlink="">
      <xdr:nvSpPr>
        <xdr:cNvPr id="852" name="【庁舎】&#10;有形固定資産減価償却率最小値テキスト">
          <a:extLst>
            <a:ext uri="{FF2B5EF4-FFF2-40B4-BE49-F238E27FC236}">
              <a16:creationId xmlns:a16="http://schemas.microsoft.com/office/drawing/2014/main" id="{E9AA7CF8-7BE3-466C-8502-F52F7B052037}"/>
            </a:ext>
          </a:extLst>
        </xdr:cNvPr>
        <xdr:cNvSpPr txBox="1"/>
      </xdr:nvSpPr>
      <xdr:spPr>
        <a:xfrm>
          <a:off x="16357600" y="18418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107</xdr:row>
      <xdr:rowOff>69850</xdr:rowOff>
    </xdr:from>
    <xdr:to>
      <xdr:col>86</xdr:col>
      <xdr:colOff>25400</xdr:colOff>
      <xdr:row>107</xdr:row>
      <xdr:rowOff>69850</xdr:rowOff>
    </xdr:to>
    <xdr:cxnSp macro="">
      <xdr:nvCxnSpPr>
        <xdr:cNvPr id="853" name="直線コネクタ 852">
          <a:extLst>
            <a:ext uri="{FF2B5EF4-FFF2-40B4-BE49-F238E27FC236}">
              <a16:creationId xmlns:a16="http://schemas.microsoft.com/office/drawing/2014/main" id="{9DA18E61-31C3-4723-B7BB-FBD00D16A13E}"/>
            </a:ext>
          </a:extLst>
        </xdr:cNvPr>
        <xdr:cNvCxnSpPr/>
      </xdr:nvCxnSpPr>
      <xdr:spPr>
        <a:xfrm>
          <a:off x="16230600" y="1841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118127</xdr:rowOff>
    </xdr:from>
    <xdr:ext cx="340478" cy="259045"/>
    <xdr:sp macro="" textlink="">
      <xdr:nvSpPr>
        <xdr:cNvPr id="854" name="【庁舎】&#10;有形固定資産減価償却率最大値テキスト">
          <a:extLst>
            <a:ext uri="{FF2B5EF4-FFF2-40B4-BE49-F238E27FC236}">
              <a16:creationId xmlns:a16="http://schemas.microsoft.com/office/drawing/2014/main" id="{70116F22-8C7E-482A-A968-CDAEE7AAE920}"/>
            </a:ext>
          </a:extLst>
        </xdr:cNvPr>
        <xdr:cNvSpPr txBox="1"/>
      </xdr:nvSpPr>
      <xdr:spPr>
        <a:xfrm>
          <a:off x="16357600" y="169202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0</xdr:rowOff>
    </xdr:from>
    <xdr:to>
      <xdr:col>86</xdr:col>
      <xdr:colOff>25400</xdr:colOff>
      <xdr:row>100</xdr:row>
      <xdr:rowOff>0</xdr:rowOff>
    </xdr:to>
    <xdr:cxnSp macro="">
      <xdr:nvCxnSpPr>
        <xdr:cNvPr id="855" name="直線コネクタ 854">
          <a:extLst>
            <a:ext uri="{FF2B5EF4-FFF2-40B4-BE49-F238E27FC236}">
              <a16:creationId xmlns:a16="http://schemas.microsoft.com/office/drawing/2014/main" id="{788DFF5B-2D8F-4FDB-997A-16D5A02938BD}"/>
            </a:ext>
          </a:extLst>
        </xdr:cNvPr>
        <xdr:cNvCxnSpPr/>
      </xdr:nvCxnSpPr>
      <xdr:spPr>
        <a:xfrm>
          <a:off x="16230600" y="1714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102</xdr:row>
      <xdr:rowOff>77488</xdr:rowOff>
    </xdr:from>
    <xdr:ext cx="405111" cy="259045"/>
    <xdr:sp macro="" textlink="">
      <xdr:nvSpPr>
        <xdr:cNvPr id="856" name="【庁舎】&#10;有形固定資産減価償却率平均値テキスト">
          <a:extLst>
            <a:ext uri="{FF2B5EF4-FFF2-40B4-BE49-F238E27FC236}">
              <a16:creationId xmlns:a16="http://schemas.microsoft.com/office/drawing/2014/main" id="{2376710C-C5BD-4A54-83BF-ADFE96894F7E}"/>
            </a:ext>
          </a:extLst>
        </xdr:cNvPr>
        <xdr:cNvSpPr txBox="1"/>
      </xdr:nvSpPr>
      <xdr:spPr>
        <a:xfrm>
          <a:off x="16357600" y="1756538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54611</xdr:rowOff>
    </xdr:from>
    <xdr:to>
      <xdr:col>85</xdr:col>
      <xdr:colOff>177800</xdr:colOff>
      <xdr:row>103</xdr:row>
      <xdr:rowOff>156211</xdr:rowOff>
    </xdr:to>
    <xdr:sp macro="" textlink="">
      <xdr:nvSpPr>
        <xdr:cNvPr id="857" name="フローチャート: 判断 856">
          <a:extLst>
            <a:ext uri="{FF2B5EF4-FFF2-40B4-BE49-F238E27FC236}">
              <a16:creationId xmlns:a16="http://schemas.microsoft.com/office/drawing/2014/main" id="{835B4BA1-0E78-4067-9A4C-D8BC61FC758B}"/>
            </a:ext>
          </a:extLst>
        </xdr:cNvPr>
        <xdr:cNvSpPr/>
      </xdr:nvSpPr>
      <xdr:spPr>
        <a:xfrm>
          <a:off x="16268700" y="177139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103</xdr:row>
      <xdr:rowOff>59689</xdr:rowOff>
    </xdr:from>
    <xdr:to>
      <xdr:col>81</xdr:col>
      <xdr:colOff>101600</xdr:colOff>
      <xdr:row>103</xdr:row>
      <xdr:rowOff>161289</xdr:rowOff>
    </xdr:to>
    <xdr:sp macro="" textlink="">
      <xdr:nvSpPr>
        <xdr:cNvPr id="858" name="フローチャート: 判断 857">
          <a:extLst>
            <a:ext uri="{FF2B5EF4-FFF2-40B4-BE49-F238E27FC236}">
              <a16:creationId xmlns:a16="http://schemas.microsoft.com/office/drawing/2014/main" id="{5F589353-3BA1-4BCF-9226-B66B860BB42C}"/>
            </a:ext>
          </a:extLst>
        </xdr:cNvPr>
        <xdr:cNvSpPr/>
      </xdr:nvSpPr>
      <xdr:spPr>
        <a:xfrm>
          <a:off x="15430500" y="177190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103</xdr:row>
      <xdr:rowOff>52070</xdr:rowOff>
    </xdr:from>
    <xdr:to>
      <xdr:col>76</xdr:col>
      <xdr:colOff>165100</xdr:colOff>
      <xdr:row>103</xdr:row>
      <xdr:rowOff>153670</xdr:rowOff>
    </xdr:to>
    <xdr:sp macro="" textlink="">
      <xdr:nvSpPr>
        <xdr:cNvPr id="859" name="フローチャート: 判断 858">
          <a:extLst>
            <a:ext uri="{FF2B5EF4-FFF2-40B4-BE49-F238E27FC236}">
              <a16:creationId xmlns:a16="http://schemas.microsoft.com/office/drawing/2014/main" id="{CBE94127-13B2-433A-9ABD-BD77780175F6}"/>
            </a:ext>
          </a:extLst>
        </xdr:cNvPr>
        <xdr:cNvSpPr/>
      </xdr:nvSpPr>
      <xdr:spPr>
        <a:xfrm>
          <a:off x="14541500" y="17711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103</xdr:row>
      <xdr:rowOff>53339</xdr:rowOff>
    </xdr:from>
    <xdr:to>
      <xdr:col>72</xdr:col>
      <xdr:colOff>38100</xdr:colOff>
      <xdr:row>103</xdr:row>
      <xdr:rowOff>154939</xdr:rowOff>
    </xdr:to>
    <xdr:sp macro="" textlink="">
      <xdr:nvSpPr>
        <xdr:cNvPr id="860" name="フローチャート: 判断 859">
          <a:extLst>
            <a:ext uri="{FF2B5EF4-FFF2-40B4-BE49-F238E27FC236}">
              <a16:creationId xmlns:a16="http://schemas.microsoft.com/office/drawing/2014/main" id="{CEBDEA09-FC76-4E5B-97D8-6EDCF9B4079C}"/>
            </a:ext>
          </a:extLst>
        </xdr:cNvPr>
        <xdr:cNvSpPr/>
      </xdr:nvSpPr>
      <xdr:spPr>
        <a:xfrm>
          <a:off x="13652500" y="177126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103</xdr:row>
      <xdr:rowOff>121920</xdr:rowOff>
    </xdr:from>
    <xdr:to>
      <xdr:col>67</xdr:col>
      <xdr:colOff>101600</xdr:colOff>
      <xdr:row>104</xdr:row>
      <xdr:rowOff>52070</xdr:rowOff>
    </xdr:to>
    <xdr:sp macro="" textlink="">
      <xdr:nvSpPr>
        <xdr:cNvPr id="861" name="フローチャート: 判断 860">
          <a:extLst>
            <a:ext uri="{FF2B5EF4-FFF2-40B4-BE49-F238E27FC236}">
              <a16:creationId xmlns:a16="http://schemas.microsoft.com/office/drawing/2014/main" id="{CEAD3AF4-AAA7-48D7-B32F-66688D1DF2FD}"/>
            </a:ext>
          </a:extLst>
        </xdr:cNvPr>
        <xdr:cNvSpPr/>
      </xdr:nvSpPr>
      <xdr:spPr>
        <a:xfrm>
          <a:off x="12763500" y="177812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862" name="テキスト ボックス 861">
          <a:extLst>
            <a:ext uri="{FF2B5EF4-FFF2-40B4-BE49-F238E27FC236}">
              <a16:creationId xmlns:a16="http://schemas.microsoft.com/office/drawing/2014/main" id="{4D5F5109-6C6A-43BA-9BCC-EC4CD1617A97}"/>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863" name="テキスト ボックス 862">
          <a:extLst>
            <a:ext uri="{FF2B5EF4-FFF2-40B4-BE49-F238E27FC236}">
              <a16:creationId xmlns:a16="http://schemas.microsoft.com/office/drawing/2014/main" id="{AB5C80F0-6F99-41EE-8A43-0DA16295F928}"/>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864" name="テキスト ボックス 863">
          <a:extLst>
            <a:ext uri="{FF2B5EF4-FFF2-40B4-BE49-F238E27FC236}">
              <a16:creationId xmlns:a16="http://schemas.microsoft.com/office/drawing/2014/main" id="{6D34F4B1-A992-48C9-AB8E-C09DE804AF43}"/>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865" name="テキスト ボックス 864">
          <a:extLst>
            <a:ext uri="{FF2B5EF4-FFF2-40B4-BE49-F238E27FC236}">
              <a16:creationId xmlns:a16="http://schemas.microsoft.com/office/drawing/2014/main" id="{BCD6FA2A-541F-4B0C-BE5B-11964F13EF2F}"/>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866" name="テキスト ボックス 865">
          <a:extLst>
            <a:ext uri="{FF2B5EF4-FFF2-40B4-BE49-F238E27FC236}">
              <a16:creationId xmlns:a16="http://schemas.microsoft.com/office/drawing/2014/main" id="{ED00DBC8-780F-4D1E-BD8D-5451FAF0F954}"/>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26670</xdr:rowOff>
    </xdr:from>
    <xdr:to>
      <xdr:col>85</xdr:col>
      <xdr:colOff>177800</xdr:colOff>
      <xdr:row>104</xdr:row>
      <xdr:rowOff>128270</xdr:rowOff>
    </xdr:to>
    <xdr:sp macro="" textlink="">
      <xdr:nvSpPr>
        <xdr:cNvPr id="867" name="楕円 866">
          <a:extLst>
            <a:ext uri="{FF2B5EF4-FFF2-40B4-BE49-F238E27FC236}">
              <a16:creationId xmlns:a16="http://schemas.microsoft.com/office/drawing/2014/main" id="{CC00116D-BF1E-4597-9AEB-15F335222D2E}"/>
            </a:ext>
          </a:extLst>
        </xdr:cNvPr>
        <xdr:cNvSpPr/>
      </xdr:nvSpPr>
      <xdr:spPr>
        <a:xfrm>
          <a:off x="16268700" y="17857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104</xdr:row>
      <xdr:rowOff>5097</xdr:rowOff>
    </xdr:from>
    <xdr:ext cx="405111" cy="259045"/>
    <xdr:sp macro="" textlink="">
      <xdr:nvSpPr>
        <xdr:cNvPr id="868" name="【庁舎】&#10;有形固定資産減価償却率該当値テキスト">
          <a:extLst>
            <a:ext uri="{FF2B5EF4-FFF2-40B4-BE49-F238E27FC236}">
              <a16:creationId xmlns:a16="http://schemas.microsoft.com/office/drawing/2014/main" id="{E83DD387-6EDC-469A-B00B-8B0826788465}"/>
            </a:ext>
          </a:extLst>
        </xdr:cNvPr>
        <xdr:cNvSpPr txBox="1"/>
      </xdr:nvSpPr>
      <xdr:spPr>
        <a:xfrm>
          <a:off x="16357600" y="178358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104</xdr:row>
      <xdr:rowOff>2539</xdr:rowOff>
    </xdr:from>
    <xdr:to>
      <xdr:col>81</xdr:col>
      <xdr:colOff>101600</xdr:colOff>
      <xdr:row>104</xdr:row>
      <xdr:rowOff>104139</xdr:rowOff>
    </xdr:to>
    <xdr:sp macro="" textlink="">
      <xdr:nvSpPr>
        <xdr:cNvPr id="869" name="楕円 868">
          <a:extLst>
            <a:ext uri="{FF2B5EF4-FFF2-40B4-BE49-F238E27FC236}">
              <a16:creationId xmlns:a16="http://schemas.microsoft.com/office/drawing/2014/main" id="{411D6009-8F87-4EF4-87F4-37820AE75ADF}"/>
            </a:ext>
          </a:extLst>
        </xdr:cNvPr>
        <xdr:cNvSpPr/>
      </xdr:nvSpPr>
      <xdr:spPr>
        <a:xfrm>
          <a:off x="15430500" y="178333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104</xdr:row>
      <xdr:rowOff>53339</xdr:rowOff>
    </xdr:from>
    <xdr:to>
      <xdr:col>85</xdr:col>
      <xdr:colOff>127000</xdr:colOff>
      <xdr:row>104</xdr:row>
      <xdr:rowOff>77470</xdr:rowOff>
    </xdr:to>
    <xdr:cxnSp macro="">
      <xdr:nvCxnSpPr>
        <xdr:cNvPr id="870" name="直線コネクタ 869">
          <a:extLst>
            <a:ext uri="{FF2B5EF4-FFF2-40B4-BE49-F238E27FC236}">
              <a16:creationId xmlns:a16="http://schemas.microsoft.com/office/drawing/2014/main" id="{5FD883A2-9216-425F-8934-DAD809FB2385}"/>
            </a:ext>
          </a:extLst>
        </xdr:cNvPr>
        <xdr:cNvCxnSpPr/>
      </xdr:nvCxnSpPr>
      <xdr:spPr>
        <a:xfrm>
          <a:off x="15481300" y="17884139"/>
          <a:ext cx="838200" cy="241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103</xdr:row>
      <xdr:rowOff>148589</xdr:rowOff>
    </xdr:from>
    <xdr:to>
      <xdr:col>76</xdr:col>
      <xdr:colOff>165100</xdr:colOff>
      <xdr:row>104</xdr:row>
      <xdr:rowOff>78739</xdr:rowOff>
    </xdr:to>
    <xdr:sp macro="" textlink="">
      <xdr:nvSpPr>
        <xdr:cNvPr id="871" name="楕円 870">
          <a:extLst>
            <a:ext uri="{FF2B5EF4-FFF2-40B4-BE49-F238E27FC236}">
              <a16:creationId xmlns:a16="http://schemas.microsoft.com/office/drawing/2014/main" id="{F1DD6BE3-7D64-48B4-A06B-04597E052BBC}"/>
            </a:ext>
          </a:extLst>
        </xdr:cNvPr>
        <xdr:cNvSpPr/>
      </xdr:nvSpPr>
      <xdr:spPr>
        <a:xfrm>
          <a:off x="14541500" y="178079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104</xdr:row>
      <xdr:rowOff>27939</xdr:rowOff>
    </xdr:from>
    <xdr:to>
      <xdr:col>81</xdr:col>
      <xdr:colOff>50800</xdr:colOff>
      <xdr:row>104</xdr:row>
      <xdr:rowOff>53339</xdr:rowOff>
    </xdr:to>
    <xdr:cxnSp macro="">
      <xdr:nvCxnSpPr>
        <xdr:cNvPr id="872" name="直線コネクタ 871">
          <a:extLst>
            <a:ext uri="{FF2B5EF4-FFF2-40B4-BE49-F238E27FC236}">
              <a16:creationId xmlns:a16="http://schemas.microsoft.com/office/drawing/2014/main" id="{D5113B10-058A-45DA-8883-0FA7059B5EC4}"/>
            </a:ext>
          </a:extLst>
        </xdr:cNvPr>
        <xdr:cNvCxnSpPr/>
      </xdr:nvCxnSpPr>
      <xdr:spPr>
        <a:xfrm>
          <a:off x="14592300" y="17858739"/>
          <a:ext cx="889000" cy="25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103</xdr:row>
      <xdr:rowOff>124461</xdr:rowOff>
    </xdr:from>
    <xdr:to>
      <xdr:col>72</xdr:col>
      <xdr:colOff>38100</xdr:colOff>
      <xdr:row>104</xdr:row>
      <xdr:rowOff>54611</xdr:rowOff>
    </xdr:to>
    <xdr:sp macro="" textlink="">
      <xdr:nvSpPr>
        <xdr:cNvPr id="873" name="楕円 872">
          <a:extLst>
            <a:ext uri="{FF2B5EF4-FFF2-40B4-BE49-F238E27FC236}">
              <a16:creationId xmlns:a16="http://schemas.microsoft.com/office/drawing/2014/main" id="{F058D83E-4412-43B1-8FD0-8BF599CD9DF9}"/>
            </a:ext>
          </a:extLst>
        </xdr:cNvPr>
        <xdr:cNvSpPr/>
      </xdr:nvSpPr>
      <xdr:spPr>
        <a:xfrm>
          <a:off x="13652500" y="177838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104</xdr:row>
      <xdr:rowOff>3811</xdr:rowOff>
    </xdr:from>
    <xdr:to>
      <xdr:col>76</xdr:col>
      <xdr:colOff>114300</xdr:colOff>
      <xdr:row>104</xdr:row>
      <xdr:rowOff>27939</xdr:rowOff>
    </xdr:to>
    <xdr:cxnSp macro="">
      <xdr:nvCxnSpPr>
        <xdr:cNvPr id="874" name="直線コネクタ 873">
          <a:extLst>
            <a:ext uri="{FF2B5EF4-FFF2-40B4-BE49-F238E27FC236}">
              <a16:creationId xmlns:a16="http://schemas.microsoft.com/office/drawing/2014/main" id="{36497AA5-8B86-4E73-AF9A-ACA7D115A303}"/>
            </a:ext>
          </a:extLst>
        </xdr:cNvPr>
        <xdr:cNvCxnSpPr/>
      </xdr:nvCxnSpPr>
      <xdr:spPr>
        <a:xfrm>
          <a:off x="13703300" y="17834611"/>
          <a:ext cx="889000" cy="241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103</xdr:row>
      <xdr:rowOff>95250</xdr:rowOff>
    </xdr:from>
    <xdr:to>
      <xdr:col>67</xdr:col>
      <xdr:colOff>101600</xdr:colOff>
      <xdr:row>104</xdr:row>
      <xdr:rowOff>25400</xdr:rowOff>
    </xdr:to>
    <xdr:sp macro="" textlink="">
      <xdr:nvSpPr>
        <xdr:cNvPr id="875" name="楕円 874">
          <a:extLst>
            <a:ext uri="{FF2B5EF4-FFF2-40B4-BE49-F238E27FC236}">
              <a16:creationId xmlns:a16="http://schemas.microsoft.com/office/drawing/2014/main" id="{EBF01B62-9737-47C8-B3E6-75B94CCBD580}"/>
            </a:ext>
          </a:extLst>
        </xdr:cNvPr>
        <xdr:cNvSpPr/>
      </xdr:nvSpPr>
      <xdr:spPr>
        <a:xfrm>
          <a:off x="12763500" y="17754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103</xdr:row>
      <xdr:rowOff>146050</xdr:rowOff>
    </xdr:from>
    <xdr:to>
      <xdr:col>71</xdr:col>
      <xdr:colOff>177800</xdr:colOff>
      <xdr:row>104</xdr:row>
      <xdr:rowOff>3811</xdr:rowOff>
    </xdr:to>
    <xdr:cxnSp macro="">
      <xdr:nvCxnSpPr>
        <xdr:cNvPr id="876" name="直線コネクタ 875">
          <a:extLst>
            <a:ext uri="{FF2B5EF4-FFF2-40B4-BE49-F238E27FC236}">
              <a16:creationId xmlns:a16="http://schemas.microsoft.com/office/drawing/2014/main" id="{3E3F923B-BC07-4247-98E2-7545F06BCA93}"/>
            </a:ext>
          </a:extLst>
        </xdr:cNvPr>
        <xdr:cNvCxnSpPr/>
      </xdr:nvCxnSpPr>
      <xdr:spPr>
        <a:xfrm>
          <a:off x="12814300" y="17805400"/>
          <a:ext cx="889000" cy="292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102</xdr:row>
      <xdr:rowOff>6366</xdr:rowOff>
    </xdr:from>
    <xdr:ext cx="405111" cy="259045"/>
    <xdr:sp macro="" textlink="">
      <xdr:nvSpPr>
        <xdr:cNvPr id="877" name="n_1aveValue【庁舎】&#10;有形固定資産減価償却率">
          <a:extLst>
            <a:ext uri="{FF2B5EF4-FFF2-40B4-BE49-F238E27FC236}">
              <a16:creationId xmlns:a16="http://schemas.microsoft.com/office/drawing/2014/main" id="{6CD02D65-8507-4596-8F67-BD9B8665D3B3}"/>
            </a:ext>
          </a:extLst>
        </xdr:cNvPr>
        <xdr:cNvSpPr txBox="1"/>
      </xdr:nvSpPr>
      <xdr:spPr>
        <a:xfrm>
          <a:off x="15266044" y="174942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101</xdr:row>
      <xdr:rowOff>170197</xdr:rowOff>
    </xdr:from>
    <xdr:ext cx="405111" cy="259045"/>
    <xdr:sp macro="" textlink="">
      <xdr:nvSpPr>
        <xdr:cNvPr id="878" name="n_2aveValue【庁舎】&#10;有形固定資産減価償却率">
          <a:extLst>
            <a:ext uri="{FF2B5EF4-FFF2-40B4-BE49-F238E27FC236}">
              <a16:creationId xmlns:a16="http://schemas.microsoft.com/office/drawing/2014/main" id="{34807765-0C3A-4B4C-9112-7B7F583EC2BF}"/>
            </a:ext>
          </a:extLst>
        </xdr:cNvPr>
        <xdr:cNvSpPr txBox="1"/>
      </xdr:nvSpPr>
      <xdr:spPr>
        <a:xfrm>
          <a:off x="14389744" y="174866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16</xdr:rowOff>
    </xdr:from>
    <xdr:ext cx="405111" cy="259045"/>
    <xdr:sp macro="" textlink="">
      <xdr:nvSpPr>
        <xdr:cNvPr id="879" name="n_3aveValue【庁舎】&#10;有形固定資産減価償却率">
          <a:extLst>
            <a:ext uri="{FF2B5EF4-FFF2-40B4-BE49-F238E27FC236}">
              <a16:creationId xmlns:a16="http://schemas.microsoft.com/office/drawing/2014/main" id="{DA932DCB-2153-4F54-9000-776AE6DD1EED}"/>
            </a:ext>
          </a:extLst>
        </xdr:cNvPr>
        <xdr:cNvSpPr txBox="1"/>
      </xdr:nvSpPr>
      <xdr:spPr>
        <a:xfrm>
          <a:off x="13500744" y="174879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104</xdr:row>
      <xdr:rowOff>43197</xdr:rowOff>
    </xdr:from>
    <xdr:ext cx="405111" cy="259045"/>
    <xdr:sp macro="" textlink="">
      <xdr:nvSpPr>
        <xdr:cNvPr id="880" name="n_4aveValue【庁舎】&#10;有形固定資産減価償却率">
          <a:extLst>
            <a:ext uri="{FF2B5EF4-FFF2-40B4-BE49-F238E27FC236}">
              <a16:creationId xmlns:a16="http://schemas.microsoft.com/office/drawing/2014/main" id="{4D594C98-F132-4021-A2D6-CB47705DB9AE}"/>
            </a:ext>
          </a:extLst>
        </xdr:cNvPr>
        <xdr:cNvSpPr txBox="1"/>
      </xdr:nvSpPr>
      <xdr:spPr>
        <a:xfrm>
          <a:off x="12611744" y="178739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104</xdr:row>
      <xdr:rowOff>95266</xdr:rowOff>
    </xdr:from>
    <xdr:ext cx="405111" cy="259045"/>
    <xdr:sp macro="" textlink="">
      <xdr:nvSpPr>
        <xdr:cNvPr id="881" name="n_1mainValue【庁舎】&#10;有形固定資産減価償却率">
          <a:extLst>
            <a:ext uri="{FF2B5EF4-FFF2-40B4-BE49-F238E27FC236}">
              <a16:creationId xmlns:a16="http://schemas.microsoft.com/office/drawing/2014/main" id="{FB36D720-74E1-4ED9-B7C1-535A69F5CDD0}"/>
            </a:ext>
          </a:extLst>
        </xdr:cNvPr>
        <xdr:cNvSpPr txBox="1"/>
      </xdr:nvSpPr>
      <xdr:spPr>
        <a:xfrm>
          <a:off x="15266044" y="179260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69866</xdr:rowOff>
    </xdr:from>
    <xdr:ext cx="405111" cy="259045"/>
    <xdr:sp macro="" textlink="">
      <xdr:nvSpPr>
        <xdr:cNvPr id="882" name="n_2mainValue【庁舎】&#10;有形固定資産減価償却率">
          <a:extLst>
            <a:ext uri="{FF2B5EF4-FFF2-40B4-BE49-F238E27FC236}">
              <a16:creationId xmlns:a16="http://schemas.microsoft.com/office/drawing/2014/main" id="{6909CFF7-506F-4E4D-905B-80B859F66382}"/>
            </a:ext>
          </a:extLst>
        </xdr:cNvPr>
        <xdr:cNvSpPr txBox="1"/>
      </xdr:nvSpPr>
      <xdr:spPr>
        <a:xfrm>
          <a:off x="14389744" y="179006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45738</xdr:rowOff>
    </xdr:from>
    <xdr:ext cx="405111" cy="259045"/>
    <xdr:sp macro="" textlink="">
      <xdr:nvSpPr>
        <xdr:cNvPr id="883" name="n_3mainValue【庁舎】&#10;有形固定資産減価償却率">
          <a:extLst>
            <a:ext uri="{FF2B5EF4-FFF2-40B4-BE49-F238E27FC236}">
              <a16:creationId xmlns:a16="http://schemas.microsoft.com/office/drawing/2014/main" id="{B5A0A25D-AD3D-4C2B-99A2-DB23A53979CF}"/>
            </a:ext>
          </a:extLst>
        </xdr:cNvPr>
        <xdr:cNvSpPr txBox="1"/>
      </xdr:nvSpPr>
      <xdr:spPr>
        <a:xfrm>
          <a:off x="13500744" y="178765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41927</xdr:rowOff>
    </xdr:from>
    <xdr:ext cx="405111" cy="259045"/>
    <xdr:sp macro="" textlink="">
      <xdr:nvSpPr>
        <xdr:cNvPr id="884" name="n_4mainValue【庁舎】&#10;有形固定資産減価償却率">
          <a:extLst>
            <a:ext uri="{FF2B5EF4-FFF2-40B4-BE49-F238E27FC236}">
              <a16:creationId xmlns:a16="http://schemas.microsoft.com/office/drawing/2014/main" id="{A372495C-CF00-4B39-A327-2E504DB2D3B9}"/>
            </a:ext>
          </a:extLst>
        </xdr:cNvPr>
        <xdr:cNvSpPr txBox="1"/>
      </xdr:nvSpPr>
      <xdr:spPr>
        <a:xfrm>
          <a:off x="12611744" y="175298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885" name="正方形/長方形 884">
          <a:extLst>
            <a:ext uri="{FF2B5EF4-FFF2-40B4-BE49-F238E27FC236}">
              <a16:creationId xmlns:a16="http://schemas.microsoft.com/office/drawing/2014/main" id="{6E38D415-E543-4014-A58F-D0A08B201ED2}"/>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886" name="正方形/長方形 885">
          <a:extLst>
            <a:ext uri="{FF2B5EF4-FFF2-40B4-BE49-F238E27FC236}">
              <a16:creationId xmlns:a16="http://schemas.microsoft.com/office/drawing/2014/main" id="{6AE81B82-C4C5-42E4-8DB2-A27F0D5C6659}"/>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87" name="正方形/長方形 886">
          <a:extLst>
            <a:ext uri="{FF2B5EF4-FFF2-40B4-BE49-F238E27FC236}">
              <a16:creationId xmlns:a16="http://schemas.microsoft.com/office/drawing/2014/main" id="{23F770BA-2C9C-4C06-82BC-85D9D6F7C19F}"/>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88" name="正方形/長方形 887">
          <a:extLst>
            <a:ext uri="{FF2B5EF4-FFF2-40B4-BE49-F238E27FC236}">
              <a16:creationId xmlns:a16="http://schemas.microsoft.com/office/drawing/2014/main" id="{17B9635E-D932-48E9-8CAB-CAFC4AFF3A6F}"/>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89" name="正方形/長方形 888">
          <a:extLst>
            <a:ext uri="{FF2B5EF4-FFF2-40B4-BE49-F238E27FC236}">
              <a16:creationId xmlns:a16="http://schemas.microsoft.com/office/drawing/2014/main" id="{90D57745-5949-4741-ABBD-8DCF29D907CC}"/>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90" name="正方形/長方形 889">
          <a:extLst>
            <a:ext uri="{FF2B5EF4-FFF2-40B4-BE49-F238E27FC236}">
              <a16:creationId xmlns:a16="http://schemas.microsoft.com/office/drawing/2014/main" id="{F8D0304E-8725-461F-A1D4-1222AF028812}"/>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91" name="正方形/長方形 890">
          <a:extLst>
            <a:ext uri="{FF2B5EF4-FFF2-40B4-BE49-F238E27FC236}">
              <a16:creationId xmlns:a16="http://schemas.microsoft.com/office/drawing/2014/main" id="{3B0637A1-2216-40C7-BC39-49FF73B78D15}"/>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92" name="正方形/長方形 891">
          <a:extLst>
            <a:ext uri="{FF2B5EF4-FFF2-40B4-BE49-F238E27FC236}">
              <a16:creationId xmlns:a16="http://schemas.microsoft.com/office/drawing/2014/main" id="{6BBCEB56-AAF8-4250-B445-CA17244F343E}"/>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93" name="テキスト ボックス 892">
          <a:extLst>
            <a:ext uri="{FF2B5EF4-FFF2-40B4-BE49-F238E27FC236}">
              <a16:creationId xmlns:a16="http://schemas.microsoft.com/office/drawing/2014/main" id="{A6BE8827-A145-4FBE-864A-D5FD8AE954A2}"/>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94" name="直線コネクタ 893">
          <a:extLst>
            <a:ext uri="{FF2B5EF4-FFF2-40B4-BE49-F238E27FC236}">
              <a16:creationId xmlns:a16="http://schemas.microsoft.com/office/drawing/2014/main" id="{79CD12BE-47B0-4CD9-B887-7391FAFF46AE}"/>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110</xdr:row>
      <xdr:rowOff>48277</xdr:rowOff>
    </xdr:from>
    <xdr:ext cx="467179" cy="259045"/>
    <xdr:sp macro="" textlink="">
      <xdr:nvSpPr>
        <xdr:cNvPr id="895" name="テキスト ボックス 894">
          <a:extLst>
            <a:ext uri="{FF2B5EF4-FFF2-40B4-BE49-F238E27FC236}">
              <a16:creationId xmlns:a16="http://schemas.microsoft.com/office/drawing/2014/main" id="{C06017F8-6AB1-42E8-8E42-E2383D1374F0}"/>
            </a:ext>
          </a:extLst>
        </xdr:cNvPr>
        <xdr:cNvSpPr txBox="1"/>
      </xdr:nvSpPr>
      <xdr:spPr>
        <a:xfrm>
          <a:off x="17820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108</xdr:row>
      <xdr:rowOff>152400</xdr:rowOff>
    </xdr:from>
    <xdr:to>
      <xdr:col>120</xdr:col>
      <xdr:colOff>114300</xdr:colOff>
      <xdr:row>108</xdr:row>
      <xdr:rowOff>152400</xdr:rowOff>
    </xdr:to>
    <xdr:cxnSp macro="">
      <xdr:nvCxnSpPr>
        <xdr:cNvPr id="896" name="直線コネクタ 895">
          <a:extLst>
            <a:ext uri="{FF2B5EF4-FFF2-40B4-BE49-F238E27FC236}">
              <a16:creationId xmlns:a16="http://schemas.microsoft.com/office/drawing/2014/main" id="{3C664A98-5596-45ED-BBE5-D84394D43165}"/>
            </a:ext>
          </a:extLst>
        </xdr:cNvPr>
        <xdr:cNvCxnSpPr/>
      </xdr:nvCxnSpPr>
      <xdr:spPr>
        <a:xfrm>
          <a:off x="18288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897" name="テキスト ボックス 896">
          <a:extLst>
            <a:ext uri="{FF2B5EF4-FFF2-40B4-BE49-F238E27FC236}">
              <a16:creationId xmlns:a16="http://schemas.microsoft.com/office/drawing/2014/main" id="{5FE63192-F164-492F-B56C-872049DCBA23}"/>
            </a:ext>
          </a:extLst>
        </xdr:cNvPr>
        <xdr:cNvSpPr txBox="1"/>
      </xdr:nvSpPr>
      <xdr:spPr>
        <a:xfrm>
          <a:off x="17820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898" name="直線コネクタ 897">
          <a:extLst>
            <a:ext uri="{FF2B5EF4-FFF2-40B4-BE49-F238E27FC236}">
              <a16:creationId xmlns:a16="http://schemas.microsoft.com/office/drawing/2014/main" id="{09F7D094-6D44-4917-96F4-A1BA9F903CC1}"/>
            </a:ext>
          </a:extLst>
        </xdr:cNvPr>
        <xdr:cNvCxnSpPr/>
      </xdr:nvCxnSpPr>
      <xdr:spPr>
        <a:xfrm>
          <a:off x="18288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899" name="テキスト ボックス 898">
          <a:extLst>
            <a:ext uri="{FF2B5EF4-FFF2-40B4-BE49-F238E27FC236}">
              <a16:creationId xmlns:a16="http://schemas.microsoft.com/office/drawing/2014/main" id="{258ED57F-1B2C-4F28-8D61-B1F820D19D25}"/>
            </a:ext>
          </a:extLst>
        </xdr:cNvPr>
        <xdr:cNvSpPr txBox="1"/>
      </xdr:nvSpPr>
      <xdr:spPr>
        <a:xfrm>
          <a:off x="17820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900" name="直線コネクタ 899">
          <a:extLst>
            <a:ext uri="{FF2B5EF4-FFF2-40B4-BE49-F238E27FC236}">
              <a16:creationId xmlns:a16="http://schemas.microsoft.com/office/drawing/2014/main" id="{790407D1-55C2-4896-8276-D39F973F082E}"/>
            </a:ext>
          </a:extLst>
        </xdr:cNvPr>
        <xdr:cNvCxnSpPr/>
      </xdr:nvCxnSpPr>
      <xdr:spPr>
        <a:xfrm>
          <a:off x="18288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901" name="テキスト ボックス 900">
          <a:extLst>
            <a:ext uri="{FF2B5EF4-FFF2-40B4-BE49-F238E27FC236}">
              <a16:creationId xmlns:a16="http://schemas.microsoft.com/office/drawing/2014/main" id="{3211C1BC-1125-42DF-BC69-43CE8C4C155F}"/>
            </a:ext>
          </a:extLst>
        </xdr:cNvPr>
        <xdr:cNvSpPr txBox="1"/>
      </xdr:nvSpPr>
      <xdr:spPr>
        <a:xfrm>
          <a:off x="17820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902" name="直線コネクタ 901">
          <a:extLst>
            <a:ext uri="{FF2B5EF4-FFF2-40B4-BE49-F238E27FC236}">
              <a16:creationId xmlns:a16="http://schemas.microsoft.com/office/drawing/2014/main" id="{227A65FA-C381-400A-80FC-C0CFBC7E8241}"/>
            </a:ext>
          </a:extLst>
        </xdr:cNvPr>
        <xdr:cNvCxnSpPr/>
      </xdr:nvCxnSpPr>
      <xdr:spPr>
        <a:xfrm>
          <a:off x="18288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903" name="テキスト ボックス 902">
          <a:extLst>
            <a:ext uri="{FF2B5EF4-FFF2-40B4-BE49-F238E27FC236}">
              <a16:creationId xmlns:a16="http://schemas.microsoft.com/office/drawing/2014/main" id="{519C03A4-A94A-4206-B8BF-86CA42E22CB3}"/>
            </a:ext>
          </a:extLst>
        </xdr:cNvPr>
        <xdr:cNvSpPr txBox="1"/>
      </xdr:nvSpPr>
      <xdr:spPr>
        <a:xfrm>
          <a:off x="17820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904" name="直線コネクタ 903">
          <a:extLst>
            <a:ext uri="{FF2B5EF4-FFF2-40B4-BE49-F238E27FC236}">
              <a16:creationId xmlns:a16="http://schemas.microsoft.com/office/drawing/2014/main" id="{F737BF7A-4FAD-4DEE-B82F-43358E953786}"/>
            </a:ext>
          </a:extLst>
        </xdr:cNvPr>
        <xdr:cNvCxnSpPr/>
      </xdr:nvCxnSpPr>
      <xdr:spPr>
        <a:xfrm>
          <a:off x="18288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905" name="テキスト ボックス 904">
          <a:extLst>
            <a:ext uri="{FF2B5EF4-FFF2-40B4-BE49-F238E27FC236}">
              <a16:creationId xmlns:a16="http://schemas.microsoft.com/office/drawing/2014/main" id="{290D0312-2FA1-470E-A68F-F6B3929EFB81}"/>
            </a:ext>
          </a:extLst>
        </xdr:cNvPr>
        <xdr:cNvSpPr txBox="1"/>
      </xdr:nvSpPr>
      <xdr:spPr>
        <a:xfrm>
          <a:off x="17820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906" name="直線コネクタ 905">
          <a:extLst>
            <a:ext uri="{FF2B5EF4-FFF2-40B4-BE49-F238E27FC236}">
              <a16:creationId xmlns:a16="http://schemas.microsoft.com/office/drawing/2014/main" id="{58977166-8CCF-4164-895E-86B44C14AC1B}"/>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907" name="テキスト ボックス 906">
          <a:extLst>
            <a:ext uri="{FF2B5EF4-FFF2-40B4-BE49-F238E27FC236}">
              <a16:creationId xmlns:a16="http://schemas.microsoft.com/office/drawing/2014/main" id="{10274B5A-86D1-466E-9386-992A357B4F95}"/>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908" name="【庁舎】&#10;一人当たり面積グラフ枠">
          <a:extLst>
            <a:ext uri="{FF2B5EF4-FFF2-40B4-BE49-F238E27FC236}">
              <a16:creationId xmlns:a16="http://schemas.microsoft.com/office/drawing/2014/main" id="{2C707F1D-75B4-4AEF-BA22-2CE56341FD6D}"/>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99</xdr:row>
      <xdr:rowOff>106680</xdr:rowOff>
    </xdr:from>
    <xdr:to>
      <xdr:col>116</xdr:col>
      <xdr:colOff>62864</xdr:colOff>
      <xdr:row>109</xdr:row>
      <xdr:rowOff>30480</xdr:rowOff>
    </xdr:to>
    <xdr:cxnSp macro="">
      <xdr:nvCxnSpPr>
        <xdr:cNvPr id="909" name="直線コネクタ 908">
          <a:extLst>
            <a:ext uri="{FF2B5EF4-FFF2-40B4-BE49-F238E27FC236}">
              <a16:creationId xmlns:a16="http://schemas.microsoft.com/office/drawing/2014/main" id="{F7FA5931-076F-43A1-B756-04813B893606}"/>
            </a:ext>
          </a:extLst>
        </xdr:cNvPr>
        <xdr:cNvCxnSpPr/>
      </xdr:nvCxnSpPr>
      <xdr:spPr>
        <a:xfrm flipV="1">
          <a:off x="22160864" y="17080230"/>
          <a:ext cx="0" cy="16383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109</xdr:row>
      <xdr:rowOff>34307</xdr:rowOff>
    </xdr:from>
    <xdr:ext cx="469744" cy="259045"/>
    <xdr:sp macro="" textlink="">
      <xdr:nvSpPr>
        <xdr:cNvPr id="910" name="【庁舎】&#10;一人当たり面積最小値テキスト">
          <a:extLst>
            <a:ext uri="{FF2B5EF4-FFF2-40B4-BE49-F238E27FC236}">
              <a16:creationId xmlns:a16="http://schemas.microsoft.com/office/drawing/2014/main" id="{4585340D-6352-4091-BC92-0C69348A03B6}"/>
            </a:ext>
          </a:extLst>
        </xdr:cNvPr>
        <xdr:cNvSpPr txBox="1"/>
      </xdr:nvSpPr>
      <xdr:spPr>
        <a:xfrm>
          <a:off x="22199600" y="187223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109</xdr:row>
      <xdr:rowOff>30480</xdr:rowOff>
    </xdr:from>
    <xdr:to>
      <xdr:col>116</xdr:col>
      <xdr:colOff>152400</xdr:colOff>
      <xdr:row>109</xdr:row>
      <xdr:rowOff>30480</xdr:rowOff>
    </xdr:to>
    <xdr:cxnSp macro="">
      <xdr:nvCxnSpPr>
        <xdr:cNvPr id="911" name="直線コネクタ 910">
          <a:extLst>
            <a:ext uri="{FF2B5EF4-FFF2-40B4-BE49-F238E27FC236}">
              <a16:creationId xmlns:a16="http://schemas.microsoft.com/office/drawing/2014/main" id="{929EBDBD-4F3F-41FD-9F59-A3794BEA4B20}"/>
            </a:ext>
          </a:extLst>
        </xdr:cNvPr>
        <xdr:cNvCxnSpPr/>
      </xdr:nvCxnSpPr>
      <xdr:spPr>
        <a:xfrm>
          <a:off x="22072600" y="187185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53357</xdr:rowOff>
    </xdr:from>
    <xdr:ext cx="469744" cy="259045"/>
    <xdr:sp macro="" textlink="">
      <xdr:nvSpPr>
        <xdr:cNvPr id="912" name="【庁舎】&#10;一人当たり面積最大値テキスト">
          <a:extLst>
            <a:ext uri="{FF2B5EF4-FFF2-40B4-BE49-F238E27FC236}">
              <a16:creationId xmlns:a16="http://schemas.microsoft.com/office/drawing/2014/main" id="{D96A65C6-5F3F-486E-873F-3B60A6481273}"/>
            </a:ext>
          </a:extLst>
        </xdr:cNvPr>
        <xdr:cNvSpPr txBox="1"/>
      </xdr:nvSpPr>
      <xdr:spPr>
        <a:xfrm>
          <a:off x="22199600" y="168554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106680</xdr:rowOff>
    </xdr:from>
    <xdr:to>
      <xdr:col>116</xdr:col>
      <xdr:colOff>152400</xdr:colOff>
      <xdr:row>99</xdr:row>
      <xdr:rowOff>106680</xdr:rowOff>
    </xdr:to>
    <xdr:cxnSp macro="">
      <xdr:nvCxnSpPr>
        <xdr:cNvPr id="913" name="直線コネクタ 912">
          <a:extLst>
            <a:ext uri="{FF2B5EF4-FFF2-40B4-BE49-F238E27FC236}">
              <a16:creationId xmlns:a16="http://schemas.microsoft.com/office/drawing/2014/main" id="{690A1ACC-B8C9-4EA5-9E84-066428B78D2D}"/>
            </a:ext>
          </a:extLst>
        </xdr:cNvPr>
        <xdr:cNvCxnSpPr/>
      </xdr:nvCxnSpPr>
      <xdr:spPr>
        <a:xfrm>
          <a:off x="22072600" y="170802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106</xdr:row>
      <xdr:rowOff>146702</xdr:rowOff>
    </xdr:from>
    <xdr:ext cx="469744" cy="259045"/>
    <xdr:sp macro="" textlink="">
      <xdr:nvSpPr>
        <xdr:cNvPr id="914" name="【庁舎】&#10;一人当たり面積平均値テキスト">
          <a:extLst>
            <a:ext uri="{FF2B5EF4-FFF2-40B4-BE49-F238E27FC236}">
              <a16:creationId xmlns:a16="http://schemas.microsoft.com/office/drawing/2014/main" id="{AFA2486D-017D-4764-8CF6-233E71C6E819}"/>
            </a:ext>
          </a:extLst>
        </xdr:cNvPr>
        <xdr:cNvSpPr txBox="1"/>
      </xdr:nvSpPr>
      <xdr:spPr>
        <a:xfrm>
          <a:off x="22199600" y="1832040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168275</xdr:rowOff>
    </xdr:from>
    <xdr:to>
      <xdr:col>116</xdr:col>
      <xdr:colOff>114300</xdr:colOff>
      <xdr:row>107</xdr:row>
      <xdr:rowOff>98425</xdr:rowOff>
    </xdr:to>
    <xdr:sp macro="" textlink="">
      <xdr:nvSpPr>
        <xdr:cNvPr id="915" name="フローチャート: 判断 914">
          <a:extLst>
            <a:ext uri="{FF2B5EF4-FFF2-40B4-BE49-F238E27FC236}">
              <a16:creationId xmlns:a16="http://schemas.microsoft.com/office/drawing/2014/main" id="{0F232430-F5DF-4491-BFBC-844B61C1424E}"/>
            </a:ext>
          </a:extLst>
        </xdr:cNvPr>
        <xdr:cNvSpPr/>
      </xdr:nvSpPr>
      <xdr:spPr>
        <a:xfrm>
          <a:off x="22110700" y="183419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107</xdr:row>
      <xdr:rowOff>19686</xdr:rowOff>
    </xdr:from>
    <xdr:to>
      <xdr:col>112</xdr:col>
      <xdr:colOff>38100</xdr:colOff>
      <xdr:row>107</xdr:row>
      <xdr:rowOff>121286</xdr:rowOff>
    </xdr:to>
    <xdr:sp macro="" textlink="">
      <xdr:nvSpPr>
        <xdr:cNvPr id="916" name="フローチャート: 判断 915">
          <a:extLst>
            <a:ext uri="{FF2B5EF4-FFF2-40B4-BE49-F238E27FC236}">
              <a16:creationId xmlns:a16="http://schemas.microsoft.com/office/drawing/2014/main" id="{21D8C6D9-0C59-45E2-B3B5-E2A54474782B}"/>
            </a:ext>
          </a:extLst>
        </xdr:cNvPr>
        <xdr:cNvSpPr/>
      </xdr:nvSpPr>
      <xdr:spPr>
        <a:xfrm>
          <a:off x="21272500" y="183648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107</xdr:row>
      <xdr:rowOff>10161</xdr:rowOff>
    </xdr:from>
    <xdr:to>
      <xdr:col>107</xdr:col>
      <xdr:colOff>101600</xdr:colOff>
      <xdr:row>107</xdr:row>
      <xdr:rowOff>111761</xdr:rowOff>
    </xdr:to>
    <xdr:sp macro="" textlink="">
      <xdr:nvSpPr>
        <xdr:cNvPr id="917" name="フローチャート: 判断 916">
          <a:extLst>
            <a:ext uri="{FF2B5EF4-FFF2-40B4-BE49-F238E27FC236}">
              <a16:creationId xmlns:a16="http://schemas.microsoft.com/office/drawing/2014/main" id="{551B2E2B-8D91-4513-9CF4-875914D77775}"/>
            </a:ext>
          </a:extLst>
        </xdr:cNvPr>
        <xdr:cNvSpPr/>
      </xdr:nvSpPr>
      <xdr:spPr>
        <a:xfrm>
          <a:off x="20383500" y="18355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107</xdr:row>
      <xdr:rowOff>12064</xdr:rowOff>
    </xdr:from>
    <xdr:to>
      <xdr:col>102</xdr:col>
      <xdr:colOff>165100</xdr:colOff>
      <xdr:row>107</xdr:row>
      <xdr:rowOff>113664</xdr:rowOff>
    </xdr:to>
    <xdr:sp macro="" textlink="">
      <xdr:nvSpPr>
        <xdr:cNvPr id="918" name="フローチャート: 判断 917">
          <a:extLst>
            <a:ext uri="{FF2B5EF4-FFF2-40B4-BE49-F238E27FC236}">
              <a16:creationId xmlns:a16="http://schemas.microsoft.com/office/drawing/2014/main" id="{F18F850F-BEA0-4922-82D7-BB5C3077AA65}"/>
            </a:ext>
          </a:extLst>
        </xdr:cNvPr>
        <xdr:cNvSpPr/>
      </xdr:nvSpPr>
      <xdr:spPr>
        <a:xfrm>
          <a:off x="19494500" y="183572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170180</xdr:rowOff>
    </xdr:from>
    <xdr:to>
      <xdr:col>98</xdr:col>
      <xdr:colOff>38100</xdr:colOff>
      <xdr:row>107</xdr:row>
      <xdr:rowOff>100330</xdr:rowOff>
    </xdr:to>
    <xdr:sp macro="" textlink="">
      <xdr:nvSpPr>
        <xdr:cNvPr id="919" name="フローチャート: 判断 918">
          <a:extLst>
            <a:ext uri="{FF2B5EF4-FFF2-40B4-BE49-F238E27FC236}">
              <a16:creationId xmlns:a16="http://schemas.microsoft.com/office/drawing/2014/main" id="{A091FB17-C3A2-49B6-8DA9-D0D5FD8D35CF}"/>
            </a:ext>
          </a:extLst>
        </xdr:cNvPr>
        <xdr:cNvSpPr/>
      </xdr:nvSpPr>
      <xdr:spPr>
        <a:xfrm>
          <a:off x="18605500" y="18343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920" name="テキスト ボックス 919">
          <a:extLst>
            <a:ext uri="{FF2B5EF4-FFF2-40B4-BE49-F238E27FC236}">
              <a16:creationId xmlns:a16="http://schemas.microsoft.com/office/drawing/2014/main" id="{0DAFE214-CEF5-4143-971D-27EA7A78DF75}"/>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921" name="テキスト ボックス 920">
          <a:extLst>
            <a:ext uri="{FF2B5EF4-FFF2-40B4-BE49-F238E27FC236}">
              <a16:creationId xmlns:a16="http://schemas.microsoft.com/office/drawing/2014/main" id="{8B68619D-6CE0-40E7-A3D8-D2F68BA82933}"/>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922" name="テキスト ボックス 921">
          <a:extLst>
            <a:ext uri="{FF2B5EF4-FFF2-40B4-BE49-F238E27FC236}">
              <a16:creationId xmlns:a16="http://schemas.microsoft.com/office/drawing/2014/main" id="{ABEB3B41-6226-4618-8D8C-6ED0D7211394}"/>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923" name="テキスト ボックス 922">
          <a:extLst>
            <a:ext uri="{FF2B5EF4-FFF2-40B4-BE49-F238E27FC236}">
              <a16:creationId xmlns:a16="http://schemas.microsoft.com/office/drawing/2014/main" id="{2698EEAD-EF90-4BA5-913D-3D325FF80E48}"/>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924" name="テキスト ボックス 923">
          <a:extLst>
            <a:ext uri="{FF2B5EF4-FFF2-40B4-BE49-F238E27FC236}">
              <a16:creationId xmlns:a16="http://schemas.microsoft.com/office/drawing/2014/main" id="{2D363B67-9C20-4A2C-A6A3-D05C080A4C10}"/>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99</xdr:row>
      <xdr:rowOff>55880</xdr:rowOff>
    </xdr:from>
    <xdr:to>
      <xdr:col>116</xdr:col>
      <xdr:colOff>114300</xdr:colOff>
      <xdr:row>99</xdr:row>
      <xdr:rowOff>157480</xdr:rowOff>
    </xdr:to>
    <xdr:sp macro="" textlink="">
      <xdr:nvSpPr>
        <xdr:cNvPr id="925" name="楕円 924">
          <a:extLst>
            <a:ext uri="{FF2B5EF4-FFF2-40B4-BE49-F238E27FC236}">
              <a16:creationId xmlns:a16="http://schemas.microsoft.com/office/drawing/2014/main" id="{6BDB4457-E32A-42A6-A203-7D49EC4D513F}"/>
            </a:ext>
          </a:extLst>
        </xdr:cNvPr>
        <xdr:cNvSpPr/>
      </xdr:nvSpPr>
      <xdr:spPr>
        <a:xfrm>
          <a:off x="22110700" y="170294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99</xdr:row>
      <xdr:rowOff>8907</xdr:rowOff>
    </xdr:from>
    <xdr:ext cx="469744" cy="259045"/>
    <xdr:sp macro="" textlink="">
      <xdr:nvSpPr>
        <xdr:cNvPr id="926" name="【庁舎】&#10;一人当たり面積該当値テキスト">
          <a:extLst>
            <a:ext uri="{FF2B5EF4-FFF2-40B4-BE49-F238E27FC236}">
              <a16:creationId xmlns:a16="http://schemas.microsoft.com/office/drawing/2014/main" id="{85F001DA-4B25-437C-B127-DD5ADE603EDF}"/>
            </a:ext>
          </a:extLst>
        </xdr:cNvPr>
        <xdr:cNvSpPr txBox="1"/>
      </xdr:nvSpPr>
      <xdr:spPr>
        <a:xfrm>
          <a:off x="22199600" y="169824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99</xdr:row>
      <xdr:rowOff>113030</xdr:rowOff>
    </xdr:from>
    <xdr:to>
      <xdr:col>112</xdr:col>
      <xdr:colOff>38100</xdr:colOff>
      <xdr:row>100</xdr:row>
      <xdr:rowOff>43180</xdr:rowOff>
    </xdr:to>
    <xdr:sp macro="" textlink="">
      <xdr:nvSpPr>
        <xdr:cNvPr id="927" name="楕円 926">
          <a:extLst>
            <a:ext uri="{FF2B5EF4-FFF2-40B4-BE49-F238E27FC236}">
              <a16:creationId xmlns:a16="http://schemas.microsoft.com/office/drawing/2014/main" id="{11158A5D-CA01-488E-BA31-5AC944DDC74D}"/>
            </a:ext>
          </a:extLst>
        </xdr:cNvPr>
        <xdr:cNvSpPr/>
      </xdr:nvSpPr>
      <xdr:spPr>
        <a:xfrm>
          <a:off x="21272500" y="17086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99</xdr:row>
      <xdr:rowOff>106680</xdr:rowOff>
    </xdr:from>
    <xdr:to>
      <xdr:col>116</xdr:col>
      <xdr:colOff>63500</xdr:colOff>
      <xdr:row>99</xdr:row>
      <xdr:rowOff>163830</xdr:rowOff>
    </xdr:to>
    <xdr:cxnSp macro="">
      <xdr:nvCxnSpPr>
        <xdr:cNvPr id="928" name="直線コネクタ 927">
          <a:extLst>
            <a:ext uri="{FF2B5EF4-FFF2-40B4-BE49-F238E27FC236}">
              <a16:creationId xmlns:a16="http://schemas.microsoft.com/office/drawing/2014/main" id="{AAA2F37D-72C0-49D3-8D29-0B0A732FC0F0}"/>
            </a:ext>
          </a:extLst>
        </xdr:cNvPr>
        <xdr:cNvCxnSpPr/>
      </xdr:nvCxnSpPr>
      <xdr:spPr>
        <a:xfrm flipV="1">
          <a:off x="21323300" y="17080230"/>
          <a:ext cx="8382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99</xdr:row>
      <xdr:rowOff>153036</xdr:rowOff>
    </xdr:from>
    <xdr:to>
      <xdr:col>107</xdr:col>
      <xdr:colOff>101600</xdr:colOff>
      <xdr:row>100</xdr:row>
      <xdr:rowOff>83186</xdr:rowOff>
    </xdr:to>
    <xdr:sp macro="" textlink="">
      <xdr:nvSpPr>
        <xdr:cNvPr id="929" name="楕円 928">
          <a:extLst>
            <a:ext uri="{FF2B5EF4-FFF2-40B4-BE49-F238E27FC236}">
              <a16:creationId xmlns:a16="http://schemas.microsoft.com/office/drawing/2014/main" id="{F56372DE-F84B-4BEE-B047-A2F5549DA79C}"/>
            </a:ext>
          </a:extLst>
        </xdr:cNvPr>
        <xdr:cNvSpPr/>
      </xdr:nvSpPr>
      <xdr:spPr>
        <a:xfrm>
          <a:off x="20383500" y="171265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99</xdr:row>
      <xdr:rowOff>163830</xdr:rowOff>
    </xdr:from>
    <xdr:to>
      <xdr:col>111</xdr:col>
      <xdr:colOff>177800</xdr:colOff>
      <xdr:row>100</xdr:row>
      <xdr:rowOff>32386</xdr:rowOff>
    </xdr:to>
    <xdr:cxnSp macro="">
      <xdr:nvCxnSpPr>
        <xdr:cNvPr id="930" name="直線コネクタ 929">
          <a:extLst>
            <a:ext uri="{FF2B5EF4-FFF2-40B4-BE49-F238E27FC236}">
              <a16:creationId xmlns:a16="http://schemas.microsoft.com/office/drawing/2014/main" id="{2FF2A550-6F47-4714-A079-61FB379E8A33}"/>
            </a:ext>
          </a:extLst>
        </xdr:cNvPr>
        <xdr:cNvCxnSpPr/>
      </xdr:nvCxnSpPr>
      <xdr:spPr>
        <a:xfrm flipV="1">
          <a:off x="20434300" y="17137380"/>
          <a:ext cx="889000" cy="400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100</xdr:row>
      <xdr:rowOff>15875</xdr:rowOff>
    </xdr:from>
    <xdr:to>
      <xdr:col>102</xdr:col>
      <xdr:colOff>165100</xdr:colOff>
      <xdr:row>100</xdr:row>
      <xdr:rowOff>117475</xdr:rowOff>
    </xdr:to>
    <xdr:sp macro="" textlink="">
      <xdr:nvSpPr>
        <xdr:cNvPr id="931" name="楕円 930">
          <a:extLst>
            <a:ext uri="{FF2B5EF4-FFF2-40B4-BE49-F238E27FC236}">
              <a16:creationId xmlns:a16="http://schemas.microsoft.com/office/drawing/2014/main" id="{35C586E3-74E5-4A55-9F5E-B83D41BFC986}"/>
            </a:ext>
          </a:extLst>
        </xdr:cNvPr>
        <xdr:cNvSpPr/>
      </xdr:nvSpPr>
      <xdr:spPr>
        <a:xfrm>
          <a:off x="19494500" y="171608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100</xdr:row>
      <xdr:rowOff>32386</xdr:rowOff>
    </xdr:from>
    <xdr:to>
      <xdr:col>107</xdr:col>
      <xdr:colOff>50800</xdr:colOff>
      <xdr:row>100</xdr:row>
      <xdr:rowOff>66675</xdr:rowOff>
    </xdr:to>
    <xdr:cxnSp macro="">
      <xdr:nvCxnSpPr>
        <xdr:cNvPr id="932" name="直線コネクタ 931">
          <a:extLst>
            <a:ext uri="{FF2B5EF4-FFF2-40B4-BE49-F238E27FC236}">
              <a16:creationId xmlns:a16="http://schemas.microsoft.com/office/drawing/2014/main" id="{CDB16CBC-DB54-4B29-B70C-446E6ABBA7D6}"/>
            </a:ext>
          </a:extLst>
        </xdr:cNvPr>
        <xdr:cNvCxnSpPr/>
      </xdr:nvCxnSpPr>
      <xdr:spPr>
        <a:xfrm flipV="1">
          <a:off x="19545300" y="17177386"/>
          <a:ext cx="889000" cy="34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100</xdr:row>
      <xdr:rowOff>78739</xdr:rowOff>
    </xdr:from>
    <xdr:to>
      <xdr:col>98</xdr:col>
      <xdr:colOff>38100</xdr:colOff>
      <xdr:row>101</xdr:row>
      <xdr:rowOff>8889</xdr:rowOff>
    </xdr:to>
    <xdr:sp macro="" textlink="">
      <xdr:nvSpPr>
        <xdr:cNvPr id="933" name="楕円 932">
          <a:extLst>
            <a:ext uri="{FF2B5EF4-FFF2-40B4-BE49-F238E27FC236}">
              <a16:creationId xmlns:a16="http://schemas.microsoft.com/office/drawing/2014/main" id="{2FB93305-D2AF-4799-9CFA-E13B517F7733}"/>
            </a:ext>
          </a:extLst>
        </xdr:cNvPr>
        <xdr:cNvSpPr/>
      </xdr:nvSpPr>
      <xdr:spPr>
        <a:xfrm>
          <a:off x="18605500" y="172237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100</xdr:row>
      <xdr:rowOff>66675</xdr:rowOff>
    </xdr:from>
    <xdr:to>
      <xdr:col>102</xdr:col>
      <xdr:colOff>114300</xdr:colOff>
      <xdr:row>100</xdr:row>
      <xdr:rowOff>129539</xdr:rowOff>
    </xdr:to>
    <xdr:cxnSp macro="">
      <xdr:nvCxnSpPr>
        <xdr:cNvPr id="934" name="直線コネクタ 933">
          <a:extLst>
            <a:ext uri="{FF2B5EF4-FFF2-40B4-BE49-F238E27FC236}">
              <a16:creationId xmlns:a16="http://schemas.microsoft.com/office/drawing/2014/main" id="{3102F4CF-0FCC-469C-BFB7-F83E7F8FC472}"/>
            </a:ext>
          </a:extLst>
        </xdr:cNvPr>
        <xdr:cNvCxnSpPr/>
      </xdr:nvCxnSpPr>
      <xdr:spPr>
        <a:xfrm flipV="1">
          <a:off x="18656300" y="17211675"/>
          <a:ext cx="889000" cy="62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107</xdr:row>
      <xdr:rowOff>112413</xdr:rowOff>
    </xdr:from>
    <xdr:ext cx="469744" cy="259045"/>
    <xdr:sp macro="" textlink="">
      <xdr:nvSpPr>
        <xdr:cNvPr id="935" name="n_1aveValue【庁舎】&#10;一人当たり面積">
          <a:extLst>
            <a:ext uri="{FF2B5EF4-FFF2-40B4-BE49-F238E27FC236}">
              <a16:creationId xmlns:a16="http://schemas.microsoft.com/office/drawing/2014/main" id="{CA25F42A-6456-4A33-AEDF-8771AE56385B}"/>
            </a:ext>
          </a:extLst>
        </xdr:cNvPr>
        <xdr:cNvSpPr txBox="1"/>
      </xdr:nvSpPr>
      <xdr:spPr>
        <a:xfrm>
          <a:off x="21075727" y="184575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102888</xdr:rowOff>
    </xdr:from>
    <xdr:ext cx="469744" cy="259045"/>
    <xdr:sp macro="" textlink="">
      <xdr:nvSpPr>
        <xdr:cNvPr id="936" name="n_2aveValue【庁舎】&#10;一人当たり面積">
          <a:extLst>
            <a:ext uri="{FF2B5EF4-FFF2-40B4-BE49-F238E27FC236}">
              <a16:creationId xmlns:a16="http://schemas.microsoft.com/office/drawing/2014/main" id="{9FFB5F08-82C9-4BED-A4E9-EC8F4A9D4907}"/>
            </a:ext>
          </a:extLst>
        </xdr:cNvPr>
        <xdr:cNvSpPr txBox="1"/>
      </xdr:nvSpPr>
      <xdr:spPr>
        <a:xfrm>
          <a:off x="20199427" y="184480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104791</xdr:rowOff>
    </xdr:from>
    <xdr:ext cx="469744" cy="259045"/>
    <xdr:sp macro="" textlink="">
      <xdr:nvSpPr>
        <xdr:cNvPr id="937" name="n_3aveValue【庁舎】&#10;一人当たり面積">
          <a:extLst>
            <a:ext uri="{FF2B5EF4-FFF2-40B4-BE49-F238E27FC236}">
              <a16:creationId xmlns:a16="http://schemas.microsoft.com/office/drawing/2014/main" id="{9449C4F7-F887-4588-A633-29E47192B969}"/>
            </a:ext>
          </a:extLst>
        </xdr:cNvPr>
        <xdr:cNvSpPr txBox="1"/>
      </xdr:nvSpPr>
      <xdr:spPr>
        <a:xfrm>
          <a:off x="19310427" y="184499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91457</xdr:rowOff>
    </xdr:from>
    <xdr:ext cx="469744" cy="259045"/>
    <xdr:sp macro="" textlink="">
      <xdr:nvSpPr>
        <xdr:cNvPr id="938" name="n_4aveValue【庁舎】&#10;一人当たり面積">
          <a:extLst>
            <a:ext uri="{FF2B5EF4-FFF2-40B4-BE49-F238E27FC236}">
              <a16:creationId xmlns:a16="http://schemas.microsoft.com/office/drawing/2014/main" id="{F31D3251-94F1-426D-9663-0035F1E7B245}"/>
            </a:ext>
          </a:extLst>
        </xdr:cNvPr>
        <xdr:cNvSpPr txBox="1"/>
      </xdr:nvSpPr>
      <xdr:spPr>
        <a:xfrm>
          <a:off x="18421427" y="184366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98</xdr:row>
      <xdr:rowOff>59707</xdr:rowOff>
    </xdr:from>
    <xdr:ext cx="469744" cy="259045"/>
    <xdr:sp macro="" textlink="">
      <xdr:nvSpPr>
        <xdr:cNvPr id="939" name="n_1mainValue【庁舎】&#10;一人当たり面積">
          <a:extLst>
            <a:ext uri="{FF2B5EF4-FFF2-40B4-BE49-F238E27FC236}">
              <a16:creationId xmlns:a16="http://schemas.microsoft.com/office/drawing/2014/main" id="{2A548AD5-8357-49D2-825E-0B66D37462E6}"/>
            </a:ext>
          </a:extLst>
        </xdr:cNvPr>
        <xdr:cNvSpPr txBox="1"/>
      </xdr:nvSpPr>
      <xdr:spPr>
        <a:xfrm>
          <a:off x="21075727" y="168618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98</xdr:row>
      <xdr:rowOff>99713</xdr:rowOff>
    </xdr:from>
    <xdr:ext cx="469744" cy="259045"/>
    <xdr:sp macro="" textlink="">
      <xdr:nvSpPr>
        <xdr:cNvPr id="940" name="n_2mainValue【庁舎】&#10;一人当たり面積">
          <a:extLst>
            <a:ext uri="{FF2B5EF4-FFF2-40B4-BE49-F238E27FC236}">
              <a16:creationId xmlns:a16="http://schemas.microsoft.com/office/drawing/2014/main" id="{1271DF62-E7E3-45A0-BDB8-361D83B1DAE6}"/>
            </a:ext>
          </a:extLst>
        </xdr:cNvPr>
        <xdr:cNvSpPr txBox="1"/>
      </xdr:nvSpPr>
      <xdr:spPr>
        <a:xfrm>
          <a:off x="20199427" y="169018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98</xdr:row>
      <xdr:rowOff>134002</xdr:rowOff>
    </xdr:from>
    <xdr:ext cx="469744" cy="259045"/>
    <xdr:sp macro="" textlink="">
      <xdr:nvSpPr>
        <xdr:cNvPr id="941" name="n_3mainValue【庁舎】&#10;一人当たり面積">
          <a:extLst>
            <a:ext uri="{FF2B5EF4-FFF2-40B4-BE49-F238E27FC236}">
              <a16:creationId xmlns:a16="http://schemas.microsoft.com/office/drawing/2014/main" id="{AC44D924-4160-4574-880C-5560D7348684}"/>
            </a:ext>
          </a:extLst>
        </xdr:cNvPr>
        <xdr:cNvSpPr txBox="1"/>
      </xdr:nvSpPr>
      <xdr:spPr>
        <a:xfrm>
          <a:off x="19310427" y="169361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99</xdr:row>
      <xdr:rowOff>25416</xdr:rowOff>
    </xdr:from>
    <xdr:ext cx="469744" cy="259045"/>
    <xdr:sp macro="" textlink="">
      <xdr:nvSpPr>
        <xdr:cNvPr id="942" name="n_4mainValue【庁舎】&#10;一人当たり面積">
          <a:extLst>
            <a:ext uri="{FF2B5EF4-FFF2-40B4-BE49-F238E27FC236}">
              <a16:creationId xmlns:a16="http://schemas.microsoft.com/office/drawing/2014/main" id="{F5D7B3FE-7EC2-4619-AEC9-3F99233963F4}"/>
            </a:ext>
          </a:extLst>
        </xdr:cNvPr>
        <xdr:cNvSpPr txBox="1"/>
      </xdr:nvSpPr>
      <xdr:spPr>
        <a:xfrm>
          <a:off x="18421427" y="169989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943" name="正方形/長方形 942">
          <a:extLst>
            <a:ext uri="{FF2B5EF4-FFF2-40B4-BE49-F238E27FC236}">
              <a16:creationId xmlns:a16="http://schemas.microsoft.com/office/drawing/2014/main" id="{BB899A1A-A109-406E-B3BB-5DC69B3E0D48}"/>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944" name="正方形/長方形 943">
          <a:extLst>
            <a:ext uri="{FF2B5EF4-FFF2-40B4-BE49-F238E27FC236}">
              <a16:creationId xmlns:a16="http://schemas.microsoft.com/office/drawing/2014/main" id="{B5B1C864-B1A1-413D-959C-C8CDCE3F5E00}"/>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945" name="テキスト ボックス 944">
          <a:extLst>
            <a:ext uri="{FF2B5EF4-FFF2-40B4-BE49-F238E27FC236}">
              <a16:creationId xmlns:a16="http://schemas.microsoft.com/office/drawing/2014/main" id="{21E2A98B-7F7B-4748-BA4E-1B856E4D5BD6}"/>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b="0" i="0" baseline="0">
              <a:solidFill>
                <a:schemeClr val="dk1"/>
              </a:solidFill>
              <a:effectLst/>
              <a:latin typeface="+mn-lt"/>
              <a:ea typeface="+mn-ea"/>
              <a:cs typeface="+mn-cs"/>
            </a:rPr>
            <a:t>類似団体と比較して特に有形固定資産減価償却率が高くなっている施設は消防施設である。</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体育館・プールについては、廃校後の体育館がそのまま残っており、一人当たり面積が高くなっている。</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保健センター・保健所については、築</a:t>
          </a:r>
          <a:r>
            <a:rPr kumimoji="1" lang="en-US" altLang="ja-JP" sz="1100" b="0" i="0" baseline="0">
              <a:solidFill>
                <a:schemeClr val="dk1"/>
              </a:solidFill>
              <a:effectLst/>
              <a:latin typeface="+mn-lt"/>
              <a:ea typeface="+mn-ea"/>
              <a:cs typeface="+mn-cs"/>
            </a:rPr>
            <a:t>30</a:t>
          </a:r>
          <a:r>
            <a:rPr kumimoji="1" lang="ja-JP" altLang="ja-JP" sz="1100" b="0" i="0" baseline="0">
              <a:solidFill>
                <a:schemeClr val="dk1"/>
              </a:solidFill>
              <a:effectLst/>
              <a:latin typeface="+mn-lt"/>
              <a:ea typeface="+mn-ea"/>
              <a:cs typeface="+mn-cs"/>
            </a:rPr>
            <a:t>年以上が経過しており、今後大規模改修等が見込まれる。</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消防施設については、築</a:t>
          </a:r>
          <a:r>
            <a:rPr kumimoji="1" lang="en-US" altLang="ja-JP" sz="1100" b="0" i="0" baseline="0">
              <a:solidFill>
                <a:schemeClr val="dk1"/>
              </a:solidFill>
              <a:effectLst/>
              <a:latin typeface="+mn-lt"/>
              <a:ea typeface="+mn-ea"/>
              <a:cs typeface="+mn-cs"/>
            </a:rPr>
            <a:t>30</a:t>
          </a:r>
          <a:r>
            <a:rPr kumimoji="1" lang="ja-JP" altLang="ja-JP" sz="1100" b="0" i="0" baseline="0">
              <a:solidFill>
                <a:schemeClr val="dk1"/>
              </a:solidFill>
              <a:effectLst/>
              <a:latin typeface="+mn-lt"/>
              <a:ea typeface="+mn-ea"/>
              <a:cs typeface="+mn-cs"/>
            </a:rPr>
            <a:t>年以上が経過しているものもあり、今後大規模改修等が見込まれる。</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topLeftCell="AL1" workbookViewId="0">
      <selection activeCell="L3" sqref="L3:V5"/>
    </sheetView>
  </sheetViews>
  <sheetFormatPr defaultColWidth="0" defaultRowHeight="11.25" zeroHeight="1" x14ac:dyDescent="0.15"/>
  <cols>
    <col min="1" max="11" width="2.125" style="168" customWidth="1"/>
    <col min="12" max="12" width="2.25" style="168" customWidth="1"/>
    <col min="13" max="17" width="2.375" style="168" customWidth="1"/>
    <col min="18" max="119" width="2.125" style="168" customWidth="1"/>
    <col min="120" max="16384" width="0" style="168" hidden="1"/>
  </cols>
  <sheetData>
    <row r="1" spans="1:119" ht="33" customHeight="1" x14ac:dyDescent="0.15">
      <c r="B1" s="415" t="s">
        <v>76</v>
      </c>
      <c r="C1" s="415"/>
      <c r="D1" s="415"/>
      <c r="E1" s="415"/>
      <c r="F1" s="415"/>
      <c r="G1" s="415"/>
      <c r="H1" s="415"/>
      <c r="I1" s="415"/>
      <c r="J1" s="415"/>
      <c r="K1" s="415"/>
      <c r="L1" s="415"/>
      <c r="M1" s="415"/>
      <c r="N1" s="415"/>
      <c r="O1" s="415"/>
      <c r="P1" s="415"/>
      <c r="Q1" s="415"/>
      <c r="R1" s="415"/>
      <c r="S1" s="415"/>
      <c r="T1" s="415"/>
      <c r="U1" s="415"/>
      <c r="V1" s="415"/>
      <c r="W1" s="415"/>
      <c r="X1" s="415"/>
      <c r="Y1" s="415"/>
      <c r="Z1" s="415"/>
      <c r="AA1" s="415"/>
      <c r="AB1" s="415"/>
      <c r="AC1" s="415"/>
      <c r="AD1" s="415"/>
      <c r="AE1" s="415"/>
      <c r="AF1" s="415"/>
      <c r="AG1" s="415"/>
      <c r="AH1" s="415"/>
      <c r="AI1" s="415"/>
      <c r="AJ1" s="415"/>
      <c r="AK1" s="415"/>
      <c r="AL1" s="415"/>
      <c r="AM1" s="415"/>
      <c r="AN1" s="415"/>
      <c r="AO1" s="415"/>
      <c r="AP1" s="415"/>
      <c r="AQ1" s="415"/>
      <c r="AR1" s="415"/>
      <c r="AS1" s="415"/>
      <c r="AT1" s="415"/>
      <c r="AU1" s="415"/>
      <c r="AV1" s="415"/>
      <c r="AW1" s="415"/>
      <c r="AX1" s="415"/>
      <c r="AY1" s="415"/>
      <c r="AZ1" s="415"/>
      <c r="BA1" s="415"/>
      <c r="BB1" s="415"/>
      <c r="BC1" s="415"/>
      <c r="BD1" s="415"/>
      <c r="BE1" s="415"/>
      <c r="BF1" s="415"/>
      <c r="BG1" s="415"/>
      <c r="BH1" s="415"/>
      <c r="BI1" s="415"/>
      <c r="BJ1" s="415"/>
      <c r="BK1" s="415"/>
      <c r="BL1" s="415"/>
      <c r="BM1" s="415"/>
      <c r="BN1" s="415"/>
      <c r="BO1" s="415"/>
      <c r="BP1" s="415"/>
      <c r="BQ1" s="415"/>
      <c r="BR1" s="415"/>
      <c r="BS1" s="415"/>
      <c r="BT1" s="415"/>
      <c r="BU1" s="415"/>
      <c r="BV1" s="415"/>
      <c r="BW1" s="415"/>
      <c r="BX1" s="415"/>
      <c r="BY1" s="415"/>
      <c r="BZ1" s="415"/>
      <c r="CA1" s="415"/>
      <c r="CB1" s="415"/>
      <c r="CC1" s="415"/>
      <c r="CD1" s="415"/>
      <c r="CE1" s="415"/>
      <c r="CF1" s="415"/>
      <c r="CG1" s="415"/>
      <c r="CH1" s="415"/>
      <c r="CI1" s="415"/>
      <c r="CJ1" s="415"/>
      <c r="CK1" s="415"/>
      <c r="CL1" s="415"/>
      <c r="CM1" s="415"/>
      <c r="CN1" s="415"/>
      <c r="CO1" s="415"/>
      <c r="CP1" s="415"/>
      <c r="CQ1" s="415"/>
      <c r="CR1" s="415"/>
      <c r="CS1" s="415"/>
      <c r="CT1" s="415"/>
      <c r="CU1" s="415"/>
      <c r="CV1" s="415"/>
      <c r="CW1" s="415"/>
      <c r="CX1" s="415"/>
      <c r="CY1" s="415"/>
      <c r="CZ1" s="415"/>
      <c r="DA1" s="415"/>
      <c r="DB1" s="415"/>
      <c r="DC1" s="415"/>
      <c r="DD1" s="415"/>
      <c r="DE1" s="415"/>
      <c r="DF1" s="415"/>
      <c r="DG1" s="415"/>
      <c r="DH1" s="415"/>
      <c r="DI1" s="415"/>
      <c r="DJ1" s="169"/>
      <c r="DK1" s="169"/>
      <c r="DL1" s="169"/>
      <c r="DM1" s="169"/>
      <c r="DN1" s="169"/>
      <c r="DO1" s="169"/>
    </row>
    <row r="2" spans="1:119" ht="24.75" thickBot="1" x14ac:dyDescent="0.2">
      <c r="B2" s="170" t="s">
        <v>77</v>
      </c>
      <c r="C2" s="170"/>
      <c r="D2" s="171"/>
    </row>
    <row r="3" spans="1:119" ht="18.75" customHeight="1" thickBot="1" x14ac:dyDescent="0.2">
      <c r="A3" s="169"/>
      <c r="B3" s="416" t="s">
        <v>78</v>
      </c>
      <c r="C3" s="417"/>
      <c r="D3" s="417"/>
      <c r="E3" s="418"/>
      <c r="F3" s="418"/>
      <c r="G3" s="418"/>
      <c r="H3" s="418"/>
      <c r="I3" s="418"/>
      <c r="J3" s="418"/>
      <c r="K3" s="418"/>
      <c r="L3" s="418" t="s">
        <v>79</v>
      </c>
      <c r="M3" s="418"/>
      <c r="N3" s="418"/>
      <c r="O3" s="418"/>
      <c r="P3" s="418"/>
      <c r="Q3" s="418"/>
      <c r="R3" s="425"/>
      <c r="S3" s="425"/>
      <c r="T3" s="425"/>
      <c r="U3" s="425"/>
      <c r="V3" s="426"/>
      <c r="W3" s="400" t="s">
        <v>80</v>
      </c>
      <c r="X3" s="401"/>
      <c r="Y3" s="401"/>
      <c r="Z3" s="401"/>
      <c r="AA3" s="401"/>
      <c r="AB3" s="417"/>
      <c r="AC3" s="425" t="s">
        <v>81</v>
      </c>
      <c r="AD3" s="401"/>
      <c r="AE3" s="401"/>
      <c r="AF3" s="401"/>
      <c r="AG3" s="401"/>
      <c r="AH3" s="401"/>
      <c r="AI3" s="401"/>
      <c r="AJ3" s="401"/>
      <c r="AK3" s="401"/>
      <c r="AL3" s="402"/>
      <c r="AM3" s="400" t="s">
        <v>82</v>
      </c>
      <c r="AN3" s="401"/>
      <c r="AO3" s="401"/>
      <c r="AP3" s="401"/>
      <c r="AQ3" s="401"/>
      <c r="AR3" s="401"/>
      <c r="AS3" s="401"/>
      <c r="AT3" s="401"/>
      <c r="AU3" s="401"/>
      <c r="AV3" s="401"/>
      <c r="AW3" s="401"/>
      <c r="AX3" s="402"/>
      <c r="AY3" s="437" t="s">
        <v>1</v>
      </c>
      <c r="AZ3" s="438"/>
      <c r="BA3" s="438"/>
      <c r="BB3" s="438"/>
      <c r="BC3" s="438"/>
      <c r="BD3" s="438"/>
      <c r="BE3" s="438"/>
      <c r="BF3" s="438"/>
      <c r="BG3" s="438"/>
      <c r="BH3" s="438"/>
      <c r="BI3" s="438"/>
      <c r="BJ3" s="438"/>
      <c r="BK3" s="438"/>
      <c r="BL3" s="438"/>
      <c r="BM3" s="439"/>
      <c r="BN3" s="400" t="s">
        <v>83</v>
      </c>
      <c r="BO3" s="401"/>
      <c r="BP3" s="401"/>
      <c r="BQ3" s="401"/>
      <c r="BR3" s="401"/>
      <c r="BS3" s="401"/>
      <c r="BT3" s="401"/>
      <c r="BU3" s="402"/>
      <c r="BV3" s="400" t="s">
        <v>84</v>
      </c>
      <c r="BW3" s="401"/>
      <c r="BX3" s="401"/>
      <c r="BY3" s="401"/>
      <c r="BZ3" s="401"/>
      <c r="CA3" s="401"/>
      <c r="CB3" s="401"/>
      <c r="CC3" s="402"/>
      <c r="CD3" s="437" t="s">
        <v>1</v>
      </c>
      <c r="CE3" s="438"/>
      <c r="CF3" s="438"/>
      <c r="CG3" s="438"/>
      <c r="CH3" s="438"/>
      <c r="CI3" s="438"/>
      <c r="CJ3" s="438"/>
      <c r="CK3" s="438"/>
      <c r="CL3" s="438"/>
      <c r="CM3" s="438"/>
      <c r="CN3" s="438"/>
      <c r="CO3" s="438"/>
      <c r="CP3" s="438"/>
      <c r="CQ3" s="438"/>
      <c r="CR3" s="438"/>
      <c r="CS3" s="439"/>
      <c r="CT3" s="400" t="s">
        <v>85</v>
      </c>
      <c r="CU3" s="401"/>
      <c r="CV3" s="401"/>
      <c r="CW3" s="401"/>
      <c r="CX3" s="401"/>
      <c r="CY3" s="401"/>
      <c r="CZ3" s="401"/>
      <c r="DA3" s="402"/>
      <c r="DB3" s="400" t="s">
        <v>86</v>
      </c>
      <c r="DC3" s="401"/>
      <c r="DD3" s="401"/>
      <c r="DE3" s="401"/>
      <c r="DF3" s="401"/>
      <c r="DG3" s="401"/>
      <c r="DH3" s="401"/>
      <c r="DI3" s="402"/>
    </row>
    <row r="4" spans="1:119" ht="18.75" customHeight="1" x14ac:dyDescent="0.15">
      <c r="A4" s="169"/>
      <c r="B4" s="419"/>
      <c r="C4" s="420"/>
      <c r="D4" s="420"/>
      <c r="E4" s="421"/>
      <c r="F4" s="421"/>
      <c r="G4" s="421"/>
      <c r="H4" s="421"/>
      <c r="I4" s="421"/>
      <c r="J4" s="421"/>
      <c r="K4" s="421"/>
      <c r="L4" s="421"/>
      <c r="M4" s="421"/>
      <c r="N4" s="421"/>
      <c r="O4" s="421"/>
      <c r="P4" s="421"/>
      <c r="Q4" s="421"/>
      <c r="R4" s="427"/>
      <c r="S4" s="427"/>
      <c r="T4" s="427"/>
      <c r="U4" s="427"/>
      <c r="V4" s="428"/>
      <c r="W4" s="431"/>
      <c r="X4" s="432"/>
      <c r="Y4" s="432"/>
      <c r="Z4" s="432"/>
      <c r="AA4" s="432"/>
      <c r="AB4" s="420"/>
      <c r="AC4" s="427"/>
      <c r="AD4" s="432"/>
      <c r="AE4" s="432"/>
      <c r="AF4" s="432"/>
      <c r="AG4" s="432"/>
      <c r="AH4" s="432"/>
      <c r="AI4" s="432"/>
      <c r="AJ4" s="432"/>
      <c r="AK4" s="432"/>
      <c r="AL4" s="435"/>
      <c r="AM4" s="433"/>
      <c r="AN4" s="434"/>
      <c r="AO4" s="434"/>
      <c r="AP4" s="434"/>
      <c r="AQ4" s="434"/>
      <c r="AR4" s="434"/>
      <c r="AS4" s="434"/>
      <c r="AT4" s="434"/>
      <c r="AU4" s="434"/>
      <c r="AV4" s="434"/>
      <c r="AW4" s="434"/>
      <c r="AX4" s="436"/>
      <c r="AY4" s="403" t="s">
        <v>87</v>
      </c>
      <c r="AZ4" s="404"/>
      <c r="BA4" s="404"/>
      <c r="BB4" s="404"/>
      <c r="BC4" s="404"/>
      <c r="BD4" s="404"/>
      <c r="BE4" s="404"/>
      <c r="BF4" s="404"/>
      <c r="BG4" s="404"/>
      <c r="BH4" s="404"/>
      <c r="BI4" s="404"/>
      <c r="BJ4" s="404"/>
      <c r="BK4" s="404"/>
      <c r="BL4" s="404"/>
      <c r="BM4" s="405"/>
      <c r="BN4" s="406">
        <v>14327911</v>
      </c>
      <c r="BO4" s="407"/>
      <c r="BP4" s="407"/>
      <c r="BQ4" s="407"/>
      <c r="BR4" s="407"/>
      <c r="BS4" s="407"/>
      <c r="BT4" s="407"/>
      <c r="BU4" s="408"/>
      <c r="BV4" s="406">
        <v>14446052</v>
      </c>
      <c r="BW4" s="407"/>
      <c r="BX4" s="407"/>
      <c r="BY4" s="407"/>
      <c r="BZ4" s="407"/>
      <c r="CA4" s="407"/>
      <c r="CB4" s="407"/>
      <c r="CC4" s="408"/>
      <c r="CD4" s="409" t="s">
        <v>88</v>
      </c>
      <c r="CE4" s="410"/>
      <c r="CF4" s="410"/>
      <c r="CG4" s="410"/>
      <c r="CH4" s="410"/>
      <c r="CI4" s="410"/>
      <c r="CJ4" s="410"/>
      <c r="CK4" s="410"/>
      <c r="CL4" s="410"/>
      <c r="CM4" s="410"/>
      <c r="CN4" s="410"/>
      <c r="CO4" s="410"/>
      <c r="CP4" s="410"/>
      <c r="CQ4" s="410"/>
      <c r="CR4" s="410"/>
      <c r="CS4" s="411"/>
      <c r="CT4" s="412">
        <v>1.3</v>
      </c>
      <c r="CU4" s="413"/>
      <c r="CV4" s="413"/>
      <c r="CW4" s="413"/>
      <c r="CX4" s="413"/>
      <c r="CY4" s="413"/>
      <c r="CZ4" s="413"/>
      <c r="DA4" s="414"/>
      <c r="DB4" s="412">
        <v>1.1000000000000001</v>
      </c>
      <c r="DC4" s="413"/>
      <c r="DD4" s="413"/>
      <c r="DE4" s="413"/>
      <c r="DF4" s="413"/>
      <c r="DG4" s="413"/>
      <c r="DH4" s="413"/>
      <c r="DI4" s="414"/>
    </row>
    <row r="5" spans="1:119" ht="18.75" customHeight="1" x14ac:dyDescent="0.15">
      <c r="A5" s="169"/>
      <c r="B5" s="422"/>
      <c r="C5" s="423"/>
      <c r="D5" s="423"/>
      <c r="E5" s="424"/>
      <c r="F5" s="424"/>
      <c r="G5" s="424"/>
      <c r="H5" s="424"/>
      <c r="I5" s="424"/>
      <c r="J5" s="424"/>
      <c r="K5" s="424"/>
      <c r="L5" s="424"/>
      <c r="M5" s="424"/>
      <c r="N5" s="424"/>
      <c r="O5" s="424"/>
      <c r="P5" s="424"/>
      <c r="Q5" s="424"/>
      <c r="R5" s="429"/>
      <c r="S5" s="429"/>
      <c r="T5" s="429"/>
      <c r="U5" s="429"/>
      <c r="V5" s="430"/>
      <c r="W5" s="433"/>
      <c r="X5" s="434"/>
      <c r="Y5" s="434"/>
      <c r="Z5" s="434"/>
      <c r="AA5" s="434"/>
      <c r="AB5" s="423"/>
      <c r="AC5" s="429"/>
      <c r="AD5" s="434"/>
      <c r="AE5" s="434"/>
      <c r="AF5" s="434"/>
      <c r="AG5" s="434"/>
      <c r="AH5" s="434"/>
      <c r="AI5" s="434"/>
      <c r="AJ5" s="434"/>
      <c r="AK5" s="434"/>
      <c r="AL5" s="436"/>
      <c r="AM5" s="472" t="s">
        <v>89</v>
      </c>
      <c r="AN5" s="473"/>
      <c r="AO5" s="473"/>
      <c r="AP5" s="473"/>
      <c r="AQ5" s="473"/>
      <c r="AR5" s="473"/>
      <c r="AS5" s="473"/>
      <c r="AT5" s="474"/>
      <c r="AU5" s="475" t="s">
        <v>90</v>
      </c>
      <c r="AV5" s="476"/>
      <c r="AW5" s="476"/>
      <c r="AX5" s="476"/>
      <c r="AY5" s="477" t="s">
        <v>91</v>
      </c>
      <c r="AZ5" s="478"/>
      <c r="BA5" s="478"/>
      <c r="BB5" s="478"/>
      <c r="BC5" s="478"/>
      <c r="BD5" s="478"/>
      <c r="BE5" s="478"/>
      <c r="BF5" s="478"/>
      <c r="BG5" s="478"/>
      <c r="BH5" s="478"/>
      <c r="BI5" s="478"/>
      <c r="BJ5" s="478"/>
      <c r="BK5" s="478"/>
      <c r="BL5" s="478"/>
      <c r="BM5" s="479"/>
      <c r="BN5" s="443">
        <v>14207458</v>
      </c>
      <c r="BO5" s="444"/>
      <c r="BP5" s="444"/>
      <c r="BQ5" s="444"/>
      <c r="BR5" s="444"/>
      <c r="BS5" s="444"/>
      <c r="BT5" s="444"/>
      <c r="BU5" s="445"/>
      <c r="BV5" s="443">
        <v>14341517</v>
      </c>
      <c r="BW5" s="444"/>
      <c r="BX5" s="444"/>
      <c r="BY5" s="444"/>
      <c r="BZ5" s="444"/>
      <c r="CA5" s="444"/>
      <c r="CB5" s="444"/>
      <c r="CC5" s="445"/>
      <c r="CD5" s="446" t="s">
        <v>92</v>
      </c>
      <c r="CE5" s="447"/>
      <c r="CF5" s="447"/>
      <c r="CG5" s="447"/>
      <c r="CH5" s="447"/>
      <c r="CI5" s="447"/>
      <c r="CJ5" s="447"/>
      <c r="CK5" s="447"/>
      <c r="CL5" s="447"/>
      <c r="CM5" s="447"/>
      <c r="CN5" s="447"/>
      <c r="CO5" s="447"/>
      <c r="CP5" s="447"/>
      <c r="CQ5" s="447"/>
      <c r="CR5" s="447"/>
      <c r="CS5" s="448"/>
      <c r="CT5" s="440">
        <v>83.6</v>
      </c>
      <c r="CU5" s="441"/>
      <c r="CV5" s="441"/>
      <c r="CW5" s="441"/>
      <c r="CX5" s="441"/>
      <c r="CY5" s="441"/>
      <c r="CZ5" s="441"/>
      <c r="DA5" s="442"/>
      <c r="DB5" s="440">
        <v>83.4</v>
      </c>
      <c r="DC5" s="441"/>
      <c r="DD5" s="441"/>
      <c r="DE5" s="441"/>
      <c r="DF5" s="441"/>
      <c r="DG5" s="441"/>
      <c r="DH5" s="441"/>
      <c r="DI5" s="442"/>
    </row>
    <row r="6" spans="1:119" ht="18.75" customHeight="1" x14ac:dyDescent="0.15">
      <c r="A6" s="169"/>
      <c r="B6" s="449" t="s">
        <v>93</v>
      </c>
      <c r="C6" s="450"/>
      <c r="D6" s="450"/>
      <c r="E6" s="451"/>
      <c r="F6" s="451"/>
      <c r="G6" s="451"/>
      <c r="H6" s="451"/>
      <c r="I6" s="451"/>
      <c r="J6" s="451"/>
      <c r="K6" s="451"/>
      <c r="L6" s="451" t="s">
        <v>94</v>
      </c>
      <c r="M6" s="451"/>
      <c r="N6" s="451"/>
      <c r="O6" s="451"/>
      <c r="P6" s="451"/>
      <c r="Q6" s="451"/>
      <c r="R6" s="455"/>
      <c r="S6" s="455"/>
      <c r="T6" s="455"/>
      <c r="U6" s="455"/>
      <c r="V6" s="456"/>
      <c r="W6" s="459" t="s">
        <v>95</v>
      </c>
      <c r="X6" s="460"/>
      <c r="Y6" s="460"/>
      <c r="Z6" s="460"/>
      <c r="AA6" s="460"/>
      <c r="AB6" s="450"/>
      <c r="AC6" s="463" t="s">
        <v>96</v>
      </c>
      <c r="AD6" s="464"/>
      <c r="AE6" s="464"/>
      <c r="AF6" s="464"/>
      <c r="AG6" s="464"/>
      <c r="AH6" s="464"/>
      <c r="AI6" s="464"/>
      <c r="AJ6" s="464"/>
      <c r="AK6" s="464"/>
      <c r="AL6" s="465"/>
      <c r="AM6" s="472" t="s">
        <v>97</v>
      </c>
      <c r="AN6" s="473"/>
      <c r="AO6" s="473"/>
      <c r="AP6" s="473"/>
      <c r="AQ6" s="473"/>
      <c r="AR6" s="473"/>
      <c r="AS6" s="473"/>
      <c r="AT6" s="474"/>
      <c r="AU6" s="475" t="s">
        <v>90</v>
      </c>
      <c r="AV6" s="476"/>
      <c r="AW6" s="476"/>
      <c r="AX6" s="476"/>
      <c r="AY6" s="477" t="s">
        <v>98</v>
      </c>
      <c r="AZ6" s="478"/>
      <c r="BA6" s="478"/>
      <c r="BB6" s="478"/>
      <c r="BC6" s="478"/>
      <c r="BD6" s="478"/>
      <c r="BE6" s="478"/>
      <c r="BF6" s="478"/>
      <c r="BG6" s="478"/>
      <c r="BH6" s="478"/>
      <c r="BI6" s="478"/>
      <c r="BJ6" s="478"/>
      <c r="BK6" s="478"/>
      <c r="BL6" s="478"/>
      <c r="BM6" s="479"/>
      <c r="BN6" s="443">
        <v>120453</v>
      </c>
      <c r="BO6" s="444"/>
      <c r="BP6" s="444"/>
      <c r="BQ6" s="444"/>
      <c r="BR6" s="444"/>
      <c r="BS6" s="444"/>
      <c r="BT6" s="444"/>
      <c r="BU6" s="445"/>
      <c r="BV6" s="443">
        <v>104535</v>
      </c>
      <c r="BW6" s="444"/>
      <c r="BX6" s="444"/>
      <c r="BY6" s="444"/>
      <c r="BZ6" s="444"/>
      <c r="CA6" s="444"/>
      <c r="CB6" s="444"/>
      <c r="CC6" s="445"/>
      <c r="CD6" s="446" t="s">
        <v>99</v>
      </c>
      <c r="CE6" s="447"/>
      <c r="CF6" s="447"/>
      <c r="CG6" s="447"/>
      <c r="CH6" s="447"/>
      <c r="CI6" s="447"/>
      <c r="CJ6" s="447"/>
      <c r="CK6" s="447"/>
      <c r="CL6" s="447"/>
      <c r="CM6" s="447"/>
      <c r="CN6" s="447"/>
      <c r="CO6" s="447"/>
      <c r="CP6" s="447"/>
      <c r="CQ6" s="447"/>
      <c r="CR6" s="447"/>
      <c r="CS6" s="448"/>
      <c r="CT6" s="480">
        <v>83.8</v>
      </c>
      <c r="CU6" s="481"/>
      <c r="CV6" s="481"/>
      <c r="CW6" s="481"/>
      <c r="CX6" s="481"/>
      <c r="CY6" s="481"/>
      <c r="CZ6" s="481"/>
      <c r="DA6" s="482"/>
      <c r="DB6" s="480">
        <v>83.7</v>
      </c>
      <c r="DC6" s="481"/>
      <c r="DD6" s="481"/>
      <c r="DE6" s="481"/>
      <c r="DF6" s="481"/>
      <c r="DG6" s="481"/>
      <c r="DH6" s="481"/>
      <c r="DI6" s="482"/>
    </row>
    <row r="7" spans="1:119" ht="18.75" customHeight="1" x14ac:dyDescent="0.15">
      <c r="A7" s="169"/>
      <c r="B7" s="419"/>
      <c r="C7" s="420"/>
      <c r="D7" s="420"/>
      <c r="E7" s="421"/>
      <c r="F7" s="421"/>
      <c r="G7" s="421"/>
      <c r="H7" s="421"/>
      <c r="I7" s="421"/>
      <c r="J7" s="421"/>
      <c r="K7" s="421"/>
      <c r="L7" s="421"/>
      <c r="M7" s="421"/>
      <c r="N7" s="421"/>
      <c r="O7" s="421"/>
      <c r="P7" s="421"/>
      <c r="Q7" s="421"/>
      <c r="R7" s="427"/>
      <c r="S7" s="427"/>
      <c r="T7" s="427"/>
      <c r="U7" s="427"/>
      <c r="V7" s="428"/>
      <c r="W7" s="431"/>
      <c r="X7" s="432"/>
      <c r="Y7" s="432"/>
      <c r="Z7" s="432"/>
      <c r="AA7" s="432"/>
      <c r="AB7" s="420"/>
      <c r="AC7" s="466"/>
      <c r="AD7" s="467"/>
      <c r="AE7" s="467"/>
      <c r="AF7" s="467"/>
      <c r="AG7" s="467"/>
      <c r="AH7" s="467"/>
      <c r="AI7" s="467"/>
      <c r="AJ7" s="467"/>
      <c r="AK7" s="467"/>
      <c r="AL7" s="468"/>
      <c r="AM7" s="472" t="s">
        <v>100</v>
      </c>
      <c r="AN7" s="473"/>
      <c r="AO7" s="473"/>
      <c r="AP7" s="473"/>
      <c r="AQ7" s="473"/>
      <c r="AR7" s="473"/>
      <c r="AS7" s="473"/>
      <c r="AT7" s="474"/>
      <c r="AU7" s="475" t="s">
        <v>90</v>
      </c>
      <c r="AV7" s="476"/>
      <c r="AW7" s="476"/>
      <c r="AX7" s="476"/>
      <c r="AY7" s="477" t="s">
        <v>101</v>
      </c>
      <c r="AZ7" s="478"/>
      <c r="BA7" s="478"/>
      <c r="BB7" s="478"/>
      <c r="BC7" s="478"/>
      <c r="BD7" s="478"/>
      <c r="BE7" s="478"/>
      <c r="BF7" s="478"/>
      <c r="BG7" s="478"/>
      <c r="BH7" s="478"/>
      <c r="BI7" s="478"/>
      <c r="BJ7" s="478"/>
      <c r="BK7" s="478"/>
      <c r="BL7" s="478"/>
      <c r="BM7" s="479"/>
      <c r="BN7" s="443">
        <v>12671</v>
      </c>
      <c r="BO7" s="444"/>
      <c r="BP7" s="444"/>
      <c r="BQ7" s="444"/>
      <c r="BR7" s="444"/>
      <c r="BS7" s="444"/>
      <c r="BT7" s="444"/>
      <c r="BU7" s="445"/>
      <c r="BV7" s="443">
        <v>8790</v>
      </c>
      <c r="BW7" s="444"/>
      <c r="BX7" s="444"/>
      <c r="BY7" s="444"/>
      <c r="BZ7" s="444"/>
      <c r="CA7" s="444"/>
      <c r="CB7" s="444"/>
      <c r="CC7" s="445"/>
      <c r="CD7" s="446" t="s">
        <v>102</v>
      </c>
      <c r="CE7" s="447"/>
      <c r="CF7" s="447"/>
      <c r="CG7" s="447"/>
      <c r="CH7" s="447"/>
      <c r="CI7" s="447"/>
      <c r="CJ7" s="447"/>
      <c r="CK7" s="447"/>
      <c r="CL7" s="447"/>
      <c r="CM7" s="447"/>
      <c r="CN7" s="447"/>
      <c r="CO7" s="447"/>
      <c r="CP7" s="447"/>
      <c r="CQ7" s="447"/>
      <c r="CR7" s="447"/>
      <c r="CS7" s="448"/>
      <c r="CT7" s="443">
        <v>8470614</v>
      </c>
      <c r="CU7" s="444"/>
      <c r="CV7" s="444"/>
      <c r="CW7" s="444"/>
      <c r="CX7" s="444"/>
      <c r="CY7" s="444"/>
      <c r="CZ7" s="444"/>
      <c r="DA7" s="445"/>
      <c r="DB7" s="443">
        <v>8388257</v>
      </c>
      <c r="DC7" s="444"/>
      <c r="DD7" s="444"/>
      <c r="DE7" s="444"/>
      <c r="DF7" s="444"/>
      <c r="DG7" s="444"/>
      <c r="DH7" s="444"/>
      <c r="DI7" s="445"/>
    </row>
    <row r="8" spans="1:119" ht="18.75" customHeight="1" thickBot="1" x14ac:dyDescent="0.2">
      <c r="A8" s="169"/>
      <c r="B8" s="452"/>
      <c r="C8" s="453"/>
      <c r="D8" s="453"/>
      <c r="E8" s="454"/>
      <c r="F8" s="454"/>
      <c r="G8" s="454"/>
      <c r="H8" s="454"/>
      <c r="I8" s="454"/>
      <c r="J8" s="454"/>
      <c r="K8" s="454"/>
      <c r="L8" s="454"/>
      <c r="M8" s="454"/>
      <c r="N8" s="454"/>
      <c r="O8" s="454"/>
      <c r="P8" s="454"/>
      <c r="Q8" s="454"/>
      <c r="R8" s="457"/>
      <c r="S8" s="457"/>
      <c r="T8" s="457"/>
      <c r="U8" s="457"/>
      <c r="V8" s="458"/>
      <c r="W8" s="461"/>
      <c r="X8" s="462"/>
      <c r="Y8" s="462"/>
      <c r="Z8" s="462"/>
      <c r="AA8" s="462"/>
      <c r="AB8" s="453"/>
      <c r="AC8" s="469"/>
      <c r="AD8" s="470"/>
      <c r="AE8" s="470"/>
      <c r="AF8" s="470"/>
      <c r="AG8" s="470"/>
      <c r="AH8" s="470"/>
      <c r="AI8" s="470"/>
      <c r="AJ8" s="470"/>
      <c r="AK8" s="470"/>
      <c r="AL8" s="471"/>
      <c r="AM8" s="472" t="s">
        <v>103</v>
      </c>
      <c r="AN8" s="473"/>
      <c r="AO8" s="473"/>
      <c r="AP8" s="473"/>
      <c r="AQ8" s="473"/>
      <c r="AR8" s="473"/>
      <c r="AS8" s="473"/>
      <c r="AT8" s="474"/>
      <c r="AU8" s="475" t="s">
        <v>104</v>
      </c>
      <c r="AV8" s="476"/>
      <c r="AW8" s="476"/>
      <c r="AX8" s="476"/>
      <c r="AY8" s="477" t="s">
        <v>105</v>
      </c>
      <c r="AZ8" s="478"/>
      <c r="BA8" s="478"/>
      <c r="BB8" s="478"/>
      <c r="BC8" s="478"/>
      <c r="BD8" s="478"/>
      <c r="BE8" s="478"/>
      <c r="BF8" s="478"/>
      <c r="BG8" s="478"/>
      <c r="BH8" s="478"/>
      <c r="BI8" s="478"/>
      <c r="BJ8" s="478"/>
      <c r="BK8" s="478"/>
      <c r="BL8" s="478"/>
      <c r="BM8" s="479"/>
      <c r="BN8" s="443">
        <v>107782</v>
      </c>
      <c r="BO8" s="444"/>
      <c r="BP8" s="444"/>
      <c r="BQ8" s="444"/>
      <c r="BR8" s="444"/>
      <c r="BS8" s="444"/>
      <c r="BT8" s="444"/>
      <c r="BU8" s="445"/>
      <c r="BV8" s="443">
        <v>95745</v>
      </c>
      <c r="BW8" s="444"/>
      <c r="BX8" s="444"/>
      <c r="BY8" s="444"/>
      <c r="BZ8" s="444"/>
      <c r="CA8" s="444"/>
      <c r="CB8" s="444"/>
      <c r="CC8" s="445"/>
      <c r="CD8" s="446" t="s">
        <v>106</v>
      </c>
      <c r="CE8" s="447"/>
      <c r="CF8" s="447"/>
      <c r="CG8" s="447"/>
      <c r="CH8" s="447"/>
      <c r="CI8" s="447"/>
      <c r="CJ8" s="447"/>
      <c r="CK8" s="447"/>
      <c r="CL8" s="447"/>
      <c r="CM8" s="447"/>
      <c r="CN8" s="447"/>
      <c r="CO8" s="447"/>
      <c r="CP8" s="447"/>
      <c r="CQ8" s="447"/>
      <c r="CR8" s="447"/>
      <c r="CS8" s="448"/>
      <c r="CT8" s="483">
        <v>0.28000000000000003</v>
      </c>
      <c r="CU8" s="484"/>
      <c r="CV8" s="484"/>
      <c r="CW8" s="484"/>
      <c r="CX8" s="484"/>
      <c r="CY8" s="484"/>
      <c r="CZ8" s="484"/>
      <c r="DA8" s="485"/>
      <c r="DB8" s="483">
        <v>0.28000000000000003</v>
      </c>
      <c r="DC8" s="484"/>
      <c r="DD8" s="484"/>
      <c r="DE8" s="484"/>
      <c r="DF8" s="484"/>
      <c r="DG8" s="484"/>
      <c r="DH8" s="484"/>
      <c r="DI8" s="485"/>
    </row>
    <row r="9" spans="1:119" ht="18.75" customHeight="1" thickBot="1" x14ac:dyDescent="0.2">
      <c r="A9" s="169"/>
      <c r="B9" s="437" t="s">
        <v>107</v>
      </c>
      <c r="C9" s="438"/>
      <c r="D9" s="438"/>
      <c r="E9" s="438"/>
      <c r="F9" s="438"/>
      <c r="G9" s="438"/>
      <c r="H9" s="438"/>
      <c r="I9" s="438"/>
      <c r="J9" s="438"/>
      <c r="K9" s="486"/>
      <c r="L9" s="487" t="s">
        <v>108</v>
      </c>
      <c r="M9" s="488"/>
      <c r="N9" s="488"/>
      <c r="O9" s="488"/>
      <c r="P9" s="488"/>
      <c r="Q9" s="489"/>
      <c r="R9" s="490">
        <v>15863</v>
      </c>
      <c r="S9" s="491"/>
      <c r="T9" s="491"/>
      <c r="U9" s="491"/>
      <c r="V9" s="492"/>
      <c r="W9" s="400" t="s">
        <v>109</v>
      </c>
      <c r="X9" s="401"/>
      <c r="Y9" s="401"/>
      <c r="Z9" s="401"/>
      <c r="AA9" s="401"/>
      <c r="AB9" s="401"/>
      <c r="AC9" s="401"/>
      <c r="AD9" s="401"/>
      <c r="AE9" s="401"/>
      <c r="AF9" s="401"/>
      <c r="AG9" s="401"/>
      <c r="AH9" s="401"/>
      <c r="AI9" s="401"/>
      <c r="AJ9" s="401"/>
      <c r="AK9" s="401"/>
      <c r="AL9" s="402"/>
      <c r="AM9" s="472" t="s">
        <v>110</v>
      </c>
      <c r="AN9" s="473"/>
      <c r="AO9" s="473"/>
      <c r="AP9" s="473"/>
      <c r="AQ9" s="473"/>
      <c r="AR9" s="473"/>
      <c r="AS9" s="473"/>
      <c r="AT9" s="474"/>
      <c r="AU9" s="475" t="s">
        <v>90</v>
      </c>
      <c r="AV9" s="476"/>
      <c r="AW9" s="476"/>
      <c r="AX9" s="476"/>
      <c r="AY9" s="477" t="s">
        <v>111</v>
      </c>
      <c r="AZ9" s="478"/>
      <c r="BA9" s="478"/>
      <c r="BB9" s="478"/>
      <c r="BC9" s="478"/>
      <c r="BD9" s="478"/>
      <c r="BE9" s="478"/>
      <c r="BF9" s="478"/>
      <c r="BG9" s="478"/>
      <c r="BH9" s="478"/>
      <c r="BI9" s="478"/>
      <c r="BJ9" s="478"/>
      <c r="BK9" s="478"/>
      <c r="BL9" s="478"/>
      <c r="BM9" s="479"/>
      <c r="BN9" s="443">
        <v>12037</v>
      </c>
      <c r="BO9" s="444"/>
      <c r="BP9" s="444"/>
      <c r="BQ9" s="444"/>
      <c r="BR9" s="444"/>
      <c r="BS9" s="444"/>
      <c r="BT9" s="444"/>
      <c r="BU9" s="445"/>
      <c r="BV9" s="443">
        <v>-13784</v>
      </c>
      <c r="BW9" s="444"/>
      <c r="BX9" s="444"/>
      <c r="BY9" s="444"/>
      <c r="BZ9" s="444"/>
      <c r="CA9" s="444"/>
      <c r="CB9" s="444"/>
      <c r="CC9" s="445"/>
      <c r="CD9" s="446" t="s">
        <v>112</v>
      </c>
      <c r="CE9" s="447"/>
      <c r="CF9" s="447"/>
      <c r="CG9" s="447"/>
      <c r="CH9" s="447"/>
      <c r="CI9" s="447"/>
      <c r="CJ9" s="447"/>
      <c r="CK9" s="447"/>
      <c r="CL9" s="447"/>
      <c r="CM9" s="447"/>
      <c r="CN9" s="447"/>
      <c r="CO9" s="447"/>
      <c r="CP9" s="447"/>
      <c r="CQ9" s="447"/>
      <c r="CR9" s="447"/>
      <c r="CS9" s="448"/>
      <c r="CT9" s="440">
        <v>16.7</v>
      </c>
      <c r="CU9" s="441"/>
      <c r="CV9" s="441"/>
      <c r="CW9" s="441"/>
      <c r="CX9" s="441"/>
      <c r="CY9" s="441"/>
      <c r="CZ9" s="441"/>
      <c r="DA9" s="442"/>
      <c r="DB9" s="440">
        <v>21.5</v>
      </c>
      <c r="DC9" s="441"/>
      <c r="DD9" s="441"/>
      <c r="DE9" s="441"/>
      <c r="DF9" s="441"/>
      <c r="DG9" s="441"/>
      <c r="DH9" s="441"/>
      <c r="DI9" s="442"/>
    </row>
    <row r="10" spans="1:119" ht="18.75" customHeight="1" thickBot="1" x14ac:dyDescent="0.2">
      <c r="A10" s="169"/>
      <c r="B10" s="437"/>
      <c r="C10" s="438"/>
      <c r="D10" s="438"/>
      <c r="E10" s="438"/>
      <c r="F10" s="438"/>
      <c r="G10" s="438"/>
      <c r="H10" s="438"/>
      <c r="I10" s="438"/>
      <c r="J10" s="438"/>
      <c r="K10" s="486"/>
      <c r="L10" s="493" t="s">
        <v>113</v>
      </c>
      <c r="M10" s="473"/>
      <c r="N10" s="473"/>
      <c r="O10" s="473"/>
      <c r="P10" s="473"/>
      <c r="Q10" s="474"/>
      <c r="R10" s="494">
        <v>17510</v>
      </c>
      <c r="S10" s="495"/>
      <c r="T10" s="495"/>
      <c r="U10" s="495"/>
      <c r="V10" s="496"/>
      <c r="W10" s="431"/>
      <c r="X10" s="432"/>
      <c r="Y10" s="432"/>
      <c r="Z10" s="432"/>
      <c r="AA10" s="432"/>
      <c r="AB10" s="432"/>
      <c r="AC10" s="432"/>
      <c r="AD10" s="432"/>
      <c r="AE10" s="432"/>
      <c r="AF10" s="432"/>
      <c r="AG10" s="432"/>
      <c r="AH10" s="432"/>
      <c r="AI10" s="432"/>
      <c r="AJ10" s="432"/>
      <c r="AK10" s="432"/>
      <c r="AL10" s="435"/>
      <c r="AM10" s="472" t="s">
        <v>114</v>
      </c>
      <c r="AN10" s="473"/>
      <c r="AO10" s="473"/>
      <c r="AP10" s="473"/>
      <c r="AQ10" s="473"/>
      <c r="AR10" s="473"/>
      <c r="AS10" s="473"/>
      <c r="AT10" s="474"/>
      <c r="AU10" s="475" t="s">
        <v>104</v>
      </c>
      <c r="AV10" s="476"/>
      <c r="AW10" s="476"/>
      <c r="AX10" s="476"/>
      <c r="AY10" s="477" t="s">
        <v>115</v>
      </c>
      <c r="AZ10" s="478"/>
      <c r="BA10" s="478"/>
      <c r="BB10" s="478"/>
      <c r="BC10" s="478"/>
      <c r="BD10" s="478"/>
      <c r="BE10" s="478"/>
      <c r="BF10" s="478"/>
      <c r="BG10" s="478"/>
      <c r="BH10" s="478"/>
      <c r="BI10" s="478"/>
      <c r="BJ10" s="478"/>
      <c r="BK10" s="478"/>
      <c r="BL10" s="478"/>
      <c r="BM10" s="479"/>
      <c r="BN10" s="443">
        <v>4596</v>
      </c>
      <c r="BO10" s="444"/>
      <c r="BP10" s="444"/>
      <c r="BQ10" s="444"/>
      <c r="BR10" s="444"/>
      <c r="BS10" s="444"/>
      <c r="BT10" s="444"/>
      <c r="BU10" s="445"/>
      <c r="BV10" s="443">
        <v>4566</v>
      </c>
      <c r="BW10" s="444"/>
      <c r="BX10" s="444"/>
      <c r="BY10" s="444"/>
      <c r="BZ10" s="444"/>
      <c r="CA10" s="444"/>
      <c r="CB10" s="444"/>
      <c r="CC10" s="445"/>
      <c r="CD10" s="172" t="s">
        <v>116</v>
      </c>
      <c r="CE10" s="173"/>
      <c r="CF10" s="173"/>
      <c r="CG10" s="173"/>
      <c r="CH10" s="173"/>
      <c r="CI10" s="173"/>
      <c r="CJ10" s="173"/>
      <c r="CK10" s="173"/>
      <c r="CL10" s="173"/>
      <c r="CM10" s="173"/>
      <c r="CN10" s="173"/>
      <c r="CO10" s="173"/>
      <c r="CP10" s="173"/>
      <c r="CQ10" s="173"/>
      <c r="CR10" s="173"/>
      <c r="CS10" s="174"/>
      <c r="CT10" s="175"/>
      <c r="CU10" s="176"/>
      <c r="CV10" s="176"/>
      <c r="CW10" s="176"/>
      <c r="CX10" s="176"/>
      <c r="CY10" s="176"/>
      <c r="CZ10" s="176"/>
      <c r="DA10" s="177"/>
      <c r="DB10" s="175"/>
      <c r="DC10" s="176"/>
      <c r="DD10" s="176"/>
      <c r="DE10" s="176"/>
      <c r="DF10" s="176"/>
      <c r="DG10" s="176"/>
      <c r="DH10" s="176"/>
      <c r="DI10" s="177"/>
    </row>
    <row r="11" spans="1:119" ht="18.75" customHeight="1" thickBot="1" x14ac:dyDescent="0.2">
      <c r="A11" s="169"/>
      <c r="B11" s="437"/>
      <c r="C11" s="438"/>
      <c r="D11" s="438"/>
      <c r="E11" s="438"/>
      <c r="F11" s="438"/>
      <c r="G11" s="438"/>
      <c r="H11" s="438"/>
      <c r="I11" s="438"/>
      <c r="J11" s="438"/>
      <c r="K11" s="486"/>
      <c r="L11" s="497" t="s">
        <v>117</v>
      </c>
      <c r="M11" s="498"/>
      <c r="N11" s="498"/>
      <c r="O11" s="498"/>
      <c r="P11" s="498"/>
      <c r="Q11" s="499"/>
      <c r="R11" s="500" t="s">
        <v>118</v>
      </c>
      <c r="S11" s="501"/>
      <c r="T11" s="501"/>
      <c r="U11" s="501"/>
      <c r="V11" s="502"/>
      <c r="W11" s="431"/>
      <c r="X11" s="432"/>
      <c r="Y11" s="432"/>
      <c r="Z11" s="432"/>
      <c r="AA11" s="432"/>
      <c r="AB11" s="432"/>
      <c r="AC11" s="432"/>
      <c r="AD11" s="432"/>
      <c r="AE11" s="432"/>
      <c r="AF11" s="432"/>
      <c r="AG11" s="432"/>
      <c r="AH11" s="432"/>
      <c r="AI11" s="432"/>
      <c r="AJ11" s="432"/>
      <c r="AK11" s="432"/>
      <c r="AL11" s="435"/>
      <c r="AM11" s="472" t="s">
        <v>119</v>
      </c>
      <c r="AN11" s="473"/>
      <c r="AO11" s="473"/>
      <c r="AP11" s="473"/>
      <c r="AQ11" s="473"/>
      <c r="AR11" s="473"/>
      <c r="AS11" s="473"/>
      <c r="AT11" s="474"/>
      <c r="AU11" s="475" t="s">
        <v>104</v>
      </c>
      <c r="AV11" s="476"/>
      <c r="AW11" s="476"/>
      <c r="AX11" s="476"/>
      <c r="AY11" s="477" t="s">
        <v>120</v>
      </c>
      <c r="AZ11" s="478"/>
      <c r="BA11" s="478"/>
      <c r="BB11" s="478"/>
      <c r="BC11" s="478"/>
      <c r="BD11" s="478"/>
      <c r="BE11" s="478"/>
      <c r="BF11" s="478"/>
      <c r="BG11" s="478"/>
      <c r="BH11" s="478"/>
      <c r="BI11" s="478"/>
      <c r="BJ11" s="478"/>
      <c r="BK11" s="478"/>
      <c r="BL11" s="478"/>
      <c r="BM11" s="479"/>
      <c r="BN11" s="443">
        <v>590900</v>
      </c>
      <c r="BO11" s="444"/>
      <c r="BP11" s="444"/>
      <c r="BQ11" s="444"/>
      <c r="BR11" s="444"/>
      <c r="BS11" s="444"/>
      <c r="BT11" s="444"/>
      <c r="BU11" s="445"/>
      <c r="BV11" s="443">
        <v>917054</v>
      </c>
      <c r="BW11" s="444"/>
      <c r="BX11" s="444"/>
      <c r="BY11" s="444"/>
      <c r="BZ11" s="444"/>
      <c r="CA11" s="444"/>
      <c r="CB11" s="444"/>
      <c r="CC11" s="445"/>
      <c r="CD11" s="446" t="s">
        <v>121</v>
      </c>
      <c r="CE11" s="447"/>
      <c r="CF11" s="447"/>
      <c r="CG11" s="447"/>
      <c r="CH11" s="447"/>
      <c r="CI11" s="447"/>
      <c r="CJ11" s="447"/>
      <c r="CK11" s="447"/>
      <c r="CL11" s="447"/>
      <c r="CM11" s="447"/>
      <c r="CN11" s="447"/>
      <c r="CO11" s="447"/>
      <c r="CP11" s="447"/>
      <c r="CQ11" s="447"/>
      <c r="CR11" s="447"/>
      <c r="CS11" s="448"/>
      <c r="CT11" s="483" t="s">
        <v>122</v>
      </c>
      <c r="CU11" s="484"/>
      <c r="CV11" s="484"/>
      <c r="CW11" s="484"/>
      <c r="CX11" s="484"/>
      <c r="CY11" s="484"/>
      <c r="CZ11" s="484"/>
      <c r="DA11" s="485"/>
      <c r="DB11" s="483" t="s">
        <v>122</v>
      </c>
      <c r="DC11" s="484"/>
      <c r="DD11" s="484"/>
      <c r="DE11" s="484"/>
      <c r="DF11" s="484"/>
      <c r="DG11" s="484"/>
      <c r="DH11" s="484"/>
      <c r="DI11" s="485"/>
    </row>
    <row r="12" spans="1:119" ht="18.75" customHeight="1" x14ac:dyDescent="0.15">
      <c r="A12" s="169"/>
      <c r="B12" s="503" t="s">
        <v>123</v>
      </c>
      <c r="C12" s="504"/>
      <c r="D12" s="504"/>
      <c r="E12" s="504"/>
      <c r="F12" s="504"/>
      <c r="G12" s="504"/>
      <c r="H12" s="504"/>
      <c r="I12" s="504"/>
      <c r="J12" s="504"/>
      <c r="K12" s="505"/>
      <c r="L12" s="512" t="s">
        <v>124</v>
      </c>
      <c r="M12" s="513"/>
      <c r="N12" s="513"/>
      <c r="O12" s="513"/>
      <c r="P12" s="513"/>
      <c r="Q12" s="514"/>
      <c r="R12" s="515">
        <v>14727</v>
      </c>
      <c r="S12" s="516"/>
      <c r="T12" s="516"/>
      <c r="U12" s="516"/>
      <c r="V12" s="517"/>
      <c r="W12" s="518" t="s">
        <v>1</v>
      </c>
      <c r="X12" s="476"/>
      <c r="Y12" s="476"/>
      <c r="Z12" s="476"/>
      <c r="AA12" s="476"/>
      <c r="AB12" s="519"/>
      <c r="AC12" s="520" t="s">
        <v>125</v>
      </c>
      <c r="AD12" s="521"/>
      <c r="AE12" s="521"/>
      <c r="AF12" s="521"/>
      <c r="AG12" s="522"/>
      <c r="AH12" s="520" t="s">
        <v>126</v>
      </c>
      <c r="AI12" s="521"/>
      <c r="AJ12" s="521"/>
      <c r="AK12" s="521"/>
      <c r="AL12" s="523"/>
      <c r="AM12" s="472" t="s">
        <v>127</v>
      </c>
      <c r="AN12" s="473"/>
      <c r="AO12" s="473"/>
      <c r="AP12" s="473"/>
      <c r="AQ12" s="473"/>
      <c r="AR12" s="473"/>
      <c r="AS12" s="473"/>
      <c r="AT12" s="474"/>
      <c r="AU12" s="475" t="s">
        <v>90</v>
      </c>
      <c r="AV12" s="476"/>
      <c r="AW12" s="476"/>
      <c r="AX12" s="476"/>
      <c r="AY12" s="477" t="s">
        <v>128</v>
      </c>
      <c r="AZ12" s="478"/>
      <c r="BA12" s="478"/>
      <c r="BB12" s="478"/>
      <c r="BC12" s="478"/>
      <c r="BD12" s="478"/>
      <c r="BE12" s="478"/>
      <c r="BF12" s="478"/>
      <c r="BG12" s="478"/>
      <c r="BH12" s="478"/>
      <c r="BI12" s="478"/>
      <c r="BJ12" s="478"/>
      <c r="BK12" s="478"/>
      <c r="BL12" s="478"/>
      <c r="BM12" s="479"/>
      <c r="BN12" s="443">
        <v>115500</v>
      </c>
      <c r="BO12" s="444"/>
      <c r="BP12" s="444"/>
      <c r="BQ12" s="444"/>
      <c r="BR12" s="444"/>
      <c r="BS12" s="444"/>
      <c r="BT12" s="444"/>
      <c r="BU12" s="445"/>
      <c r="BV12" s="443">
        <v>106721</v>
      </c>
      <c r="BW12" s="444"/>
      <c r="BX12" s="444"/>
      <c r="BY12" s="444"/>
      <c r="BZ12" s="444"/>
      <c r="CA12" s="444"/>
      <c r="CB12" s="444"/>
      <c r="CC12" s="445"/>
      <c r="CD12" s="446" t="s">
        <v>129</v>
      </c>
      <c r="CE12" s="447"/>
      <c r="CF12" s="447"/>
      <c r="CG12" s="447"/>
      <c r="CH12" s="447"/>
      <c r="CI12" s="447"/>
      <c r="CJ12" s="447"/>
      <c r="CK12" s="447"/>
      <c r="CL12" s="447"/>
      <c r="CM12" s="447"/>
      <c r="CN12" s="447"/>
      <c r="CO12" s="447"/>
      <c r="CP12" s="447"/>
      <c r="CQ12" s="447"/>
      <c r="CR12" s="447"/>
      <c r="CS12" s="448"/>
      <c r="CT12" s="483" t="s">
        <v>122</v>
      </c>
      <c r="CU12" s="484"/>
      <c r="CV12" s="484"/>
      <c r="CW12" s="484"/>
      <c r="CX12" s="484"/>
      <c r="CY12" s="484"/>
      <c r="CZ12" s="484"/>
      <c r="DA12" s="485"/>
      <c r="DB12" s="483" t="s">
        <v>122</v>
      </c>
      <c r="DC12" s="484"/>
      <c r="DD12" s="484"/>
      <c r="DE12" s="484"/>
      <c r="DF12" s="484"/>
      <c r="DG12" s="484"/>
      <c r="DH12" s="484"/>
      <c r="DI12" s="485"/>
    </row>
    <row r="13" spans="1:119" ht="18.75" customHeight="1" x14ac:dyDescent="0.15">
      <c r="A13" s="169"/>
      <c r="B13" s="506"/>
      <c r="C13" s="507"/>
      <c r="D13" s="507"/>
      <c r="E13" s="507"/>
      <c r="F13" s="507"/>
      <c r="G13" s="507"/>
      <c r="H13" s="507"/>
      <c r="I13" s="507"/>
      <c r="J13" s="507"/>
      <c r="K13" s="508"/>
      <c r="L13" s="178"/>
      <c r="M13" s="534" t="s">
        <v>130</v>
      </c>
      <c r="N13" s="535"/>
      <c r="O13" s="535"/>
      <c r="P13" s="535"/>
      <c r="Q13" s="536"/>
      <c r="R13" s="527">
        <v>14429</v>
      </c>
      <c r="S13" s="528"/>
      <c r="T13" s="528"/>
      <c r="U13" s="528"/>
      <c r="V13" s="529"/>
      <c r="W13" s="459" t="s">
        <v>131</v>
      </c>
      <c r="X13" s="460"/>
      <c r="Y13" s="460"/>
      <c r="Z13" s="460"/>
      <c r="AA13" s="460"/>
      <c r="AB13" s="450"/>
      <c r="AC13" s="494">
        <v>542</v>
      </c>
      <c r="AD13" s="495"/>
      <c r="AE13" s="495"/>
      <c r="AF13" s="495"/>
      <c r="AG13" s="537"/>
      <c r="AH13" s="494">
        <v>707</v>
      </c>
      <c r="AI13" s="495"/>
      <c r="AJ13" s="495"/>
      <c r="AK13" s="495"/>
      <c r="AL13" s="496"/>
      <c r="AM13" s="472" t="s">
        <v>132</v>
      </c>
      <c r="AN13" s="473"/>
      <c r="AO13" s="473"/>
      <c r="AP13" s="473"/>
      <c r="AQ13" s="473"/>
      <c r="AR13" s="473"/>
      <c r="AS13" s="473"/>
      <c r="AT13" s="474"/>
      <c r="AU13" s="475" t="s">
        <v>104</v>
      </c>
      <c r="AV13" s="476"/>
      <c r="AW13" s="476"/>
      <c r="AX13" s="476"/>
      <c r="AY13" s="477" t="s">
        <v>133</v>
      </c>
      <c r="AZ13" s="478"/>
      <c r="BA13" s="478"/>
      <c r="BB13" s="478"/>
      <c r="BC13" s="478"/>
      <c r="BD13" s="478"/>
      <c r="BE13" s="478"/>
      <c r="BF13" s="478"/>
      <c r="BG13" s="478"/>
      <c r="BH13" s="478"/>
      <c r="BI13" s="478"/>
      <c r="BJ13" s="478"/>
      <c r="BK13" s="478"/>
      <c r="BL13" s="478"/>
      <c r="BM13" s="479"/>
      <c r="BN13" s="443">
        <v>492033</v>
      </c>
      <c r="BO13" s="444"/>
      <c r="BP13" s="444"/>
      <c r="BQ13" s="444"/>
      <c r="BR13" s="444"/>
      <c r="BS13" s="444"/>
      <c r="BT13" s="444"/>
      <c r="BU13" s="445"/>
      <c r="BV13" s="443">
        <v>801115</v>
      </c>
      <c r="BW13" s="444"/>
      <c r="BX13" s="444"/>
      <c r="BY13" s="444"/>
      <c r="BZ13" s="444"/>
      <c r="CA13" s="444"/>
      <c r="CB13" s="444"/>
      <c r="CC13" s="445"/>
      <c r="CD13" s="446" t="s">
        <v>134</v>
      </c>
      <c r="CE13" s="447"/>
      <c r="CF13" s="447"/>
      <c r="CG13" s="447"/>
      <c r="CH13" s="447"/>
      <c r="CI13" s="447"/>
      <c r="CJ13" s="447"/>
      <c r="CK13" s="447"/>
      <c r="CL13" s="447"/>
      <c r="CM13" s="447"/>
      <c r="CN13" s="447"/>
      <c r="CO13" s="447"/>
      <c r="CP13" s="447"/>
      <c r="CQ13" s="447"/>
      <c r="CR13" s="447"/>
      <c r="CS13" s="448"/>
      <c r="CT13" s="440">
        <v>1.1000000000000001</v>
      </c>
      <c r="CU13" s="441"/>
      <c r="CV13" s="441"/>
      <c r="CW13" s="441"/>
      <c r="CX13" s="441"/>
      <c r="CY13" s="441"/>
      <c r="CZ13" s="441"/>
      <c r="DA13" s="442"/>
      <c r="DB13" s="440">
        <v>1.7</v>
      </c>
      <c r="DC13" s="441"/>
      <c r="DD13" s="441"/>
      <c r="DE13" s="441"/>
      <c r="DF13" s="441"/>
      <c r="DG13" s="441"/>
      <c r="DH13" s="441"/>
      <c r="DI13" s="442"/>
    </row>
    <row r="14" spans="1:119" ht="18.75" customHeight="1" thickBot="1" x14ac:dyDescent="0.2">
      <c r="A14" s="169"/>
      <c r="B14" s="506"/>
      <c r="C14" s="507"/>
      <c r="D14" s="507"/>
      <c r="E14" s="507"/>
      <c r="F14" s="507"/>
      <c r="G14" s="507"/>
      <c r="H14" s="507"/>
      <c r="I14" s="507"/>
      <c r="J14" s="507"/>
      <c r="K14" s="508"/>
      <c r="L14" s="524" t="s">
        <v>135</v>
      </c>
      <c r="M14" s="525"/>
      <c r="N14" s="525"/>
      <c r="O14" s="525"/>
      <c r="P14" s="525"/>
      <c r="Q14" s="526"/>
      <c r="R14" s="527">
        <v>15166</v>
      </c>
      <c r="S14" s="528"/>
      <c r="T14" s="528"/>
      <c r="U14" s="528"/>
      <c r="V14" s="529"/>
      <c r="W14" s="433"/>
      <c r="X14" s="434"/>
      <c r="Y14" s="434"/>
      <c r="Z14" s="434"/>
      <c r="AA14" s="434"/>
      <c r="AB14" s="423"/>
      <c r="AC14" s="530">
        <v>7.4</v>
      </c>
      <c r="AD14" s="531"/>
      <c r="AE14" s="531"/>
      <c r="AF14" s="531"/>
      <c r="AG14" s="532"/>
      <c r="AH14" s="530">
        <v>8.8000000000000007</v>
      </c>
      <c r="AI14" s="531"/>
      <c r="AJ14" s="531"/>
      <c r="AK14" s="531"/>
      <c r="AL14" s="533"/>
      <c r="AM14" s="472"/>
      <c r="AN14" s="473"/>
      <c r="AO14" s="473"/>
      <c r="AP14" s="473"/>
      <c r="AQ14" s="473"/>
      <c r="AR14" s="473"/>
      <c r="AS14" s="473"/>
      <c r="AT14" s="474"/>
      <c r="AU14" s="475"/>
      <c r="AV14" s="476"/>
      <c r="AW14" s="476"/>
      <c r="AX14" s="476"/>
      <c r="AY14" s="477"/>
      <c r="AZ14" s="478"/>
      <c r="BA14" s="478"/>
      <c r="BB14" s="478"/>
      <c r="BC14" s="478"/>
      <c r="BD14" s="478"/>
      <c r="BE14" s="478"/>
      <c r="BF14" s="478"/>
      <c r="BG14" s="478"/>
      <c r="BH14" s="478"/>
      <c r="BI14" s="478"/>
      <c r="BJ14" s="478"/>
      <c r="BK14" s="478"/>
      <c r="BL14" s="478"/>
      <c r="BM14" s="479"/>
      <c r="BN14" s="443"/>
      <c r="BO14" s="444"/>
      <c r="BP14" s="444"/>
      <c r="BQ14" s="444"/>
      <c r="BR14" s="444"/>
      <c r="BS14" s="444"/>
      <c r="BT14" s="444"/>
      <c r="BU14" s="445"/>
      <c r="BV14" s="443"/>
      <c r="BW14" s="444"/>
      <c r="BX14" s="444"/>
      <c r="BY14" s="444"/>
      <c r="BZ14" s="444"/>
      <c r="CA14" s="444"/>
      <c r="CB14" s="444"/>
      <c r="CC14" s="445"/>
      <c r="CD14" s="538" t="s">
        <v>136</v>
      </c>
      <c r="CE14" s="539"/>
      <c r="CF14" s="539"/>
      <c r="CG14" s="539"/>
      <c r="CH14" s="539"/>
      <c r="CI14" s="539"/>
      <c r="CJ14" s="539"/>
      <c r="CK14" s="539"/>
      <c r="CL14" s="539"/>
      <c r="CM14" s="539"/>
      <c r="CN14" s="539"/>
      <c r="CO14" s="539"/>
      <c r="CP14" s="539"/>
      <c r="CQ14" s="539"/>
      <c r="CR14" s="539"/>
      <c r="CS14" s="540"/>
      <c r="CT14" s="541" t="s">
        <v>122</v>
      </c>
      <c r="CU14" s="542"/>
      <c r="CV14" s="542"/>
      <c r="CW14" s="542"/>
      <c r="CX14" s="542"/>
      <c r="CY14" s="542"/>
      <c r="CZ14" s="542"/>
      <c r="DA14" s="543"/>
      <c r="DB14" s="541" t="s">
        <v>122</v>
      </c>
      <c r="DC14" s="542"/>
      <c r="DD14" s="542"/>
      <c r="DE14" s="542"/>
      <c r="DF14" s="542"/>
      <c r="DG14" s="542"/>
      <c r="DH14" s="542"/>
      <c r="DI14" s="543"/>
    </row>
    <row r="15" spans="1:119" ht="18.75" customHeight="1" x14ac:dyDescent="0.15">
      <c r="A15" s="169"/>
      <c r="B15" s="506"/>
      <c r="C15" s="507"/>
      <c r="D15" s="507"/>
      <c r="E15" s="507"/>
      <c r="F15" s="507"/>
      <c r="G15" s="507"/>
      <c r="H15" s="507"/>
      <c r="I15" s="507"/>
      <c r="J15" s="507"/>
      <c r="K15" s="508"/>
      <c r="L15" s="178"/>
      <c r="M15" s="534" t="s">
        <v>130</v>
      </c>
      <c r="N15" s="535"/>
      <c r="O15" s="535"/>
      <c r="P15" s="535"/>
      <c r="Q15" s="536"/>
      <c r="R15" s="527">
        <v>14908</v>
      </c>
      <c r="S15" s="528"/>
      <c r="T15" s="528"/>
      <c r="U15" s="528"/>
      <c r="V15" s="529"/>
      <c r="W15" s="459" t="s">
        <v>137</v>
      </c>
      <c r="X15" s="460"/>
      <c r="Y15" s="460"/>
      <c r="Z15" s="460"/>
      <c r="AA15" s="460"/>
      <c r="AB15" s="450"/>
      <c r="AC15" s="494">
        <v>2025</v>
      </c>
      <c r="AD15" s="495"/>
      <c r="AE15" s="495"/>
      <c r="AF15" s="495"/>
      <c r="AG15" s="537"/>
      <c r="AH15" s="494">
        <v>2337</v>
      </c>
      <c r="AI15" s="495"/>
      <c r="AJ15" s="495"/>
      <c r="AK15" s="495"/>
      <c r="AL15" s="496"/>
      <c r="AM15" s="472"/>
      <c r="AN15" s="473"/>
      <c r="AO15" s="473"/>
      <c r="AP15" s="473"/>
      <c r="AQ15" s="473"/>
      <c r="AR15" s="473"/>
      <c r="AS15" s="473"/>
      <c r="AT15" s="474"/>
      <c r="AU15" s="475"/>
      <c r="AV15" s="476"/>
      <c r="AW15" s="476"/>
      <c r="AX15" s="476"/>
      <c r="AY15" s="403" t="s">
        <v>138</v>
      </c>
      <c r="AZ15" s="404"/>
      <c r="BA15" s="404"/>
      <c r="BB15" s="404"/>
      <c r="BC15" s="404"/>
      <c r="BD15" s="404"/>
      <c r="BE15" s="404"/>
      <c r="BF15" s="404"/>
      <c r="BG15" s="404"/>
      <c r="BH15" s="404"/>
      <c r="BI15" s="404"/>
      <c r="BJ15" s="404"/>
      <c r="BK15" s="404"/>
      <c r="BL15" s="404"/>
      <c r="BM15" s="405"/>
      <c r="BN15" s="406">
        <v>2203351</v>
      </c>
      <c r="BO15" s="407"/>
      <c r="BP15" s="407"/>
      <c r="BQ15" s="407"/>
      <c r="BR15" s="407"/>
      <c r="BS15" s="407"/>
      <c r="BT15" s="407"/>
      <c r="BU15" s="408"/>
      <c r="BV15" s="406">
        <v>2218501</v>
      </c>
      <c r="BW15" s="407"/>
      <c r="BX15" s="407"/>
      <c r="BY15" s="407"/>
      <c r="BZ15" s="407"/>
      <c r="CA15" s="407"/>
      <c r="CB15" s="407"/>
      <c r="CC15" s="408"/>
      <c r="CD15" s="544" t="s">
        <v>139</v>
      </c>
      <c r="CE15" s="545"/>
      <c r="CF15" s="545"/>
      <c r="CG15" s="545"/>
      <c r="CH15" s="545"/>
      <c r="CI15" s="545"/>
      <c r="CJ15" s="545"/>
      <c r="CK15" s="545"/>
      <c r="CL15" s="545"/>
      <c r="CM15" s="545"/>
      <c r="CN15" s="545"/>
      <c r="CO15" s="545"/>
      <c r="CP15" s="545"/>
      <c r="CQ15" s="545"/>
      <c r="CR15" s="545"/>
      <c r="CS15" s="546"/>
      <c r="CT15" s="179"/>
      <c r="CU15" s="180"/>
      <c r="CV15" s="180"/>
      <c r="CW15" s="180"/>
      <c r="CX15" s="180"/>
      <c r="CY15" s="180"/>
      <c r="CZ15" s="180"/>
      <c r="DA15" s="181"/>
      <c r="DB15" s="179"/>
      <c r="DC15" s="180"/>
      <c r="DD15" s="180"/>
      <c r="DE15" s="180"/>
      <c r="DF15" s="180"/>
      <c r="DG15" s="180"/>
      <c r="DH15" s="180"/>
      <c r="DI15" s="181"/>
    </row>
    <row r="16" spans="1:119" ht="18.75" customHeight="1" x14ac:dyDescent="0.15">
      <c r="A16" s="169"/>
      <c r="B16" s="506"/>
      <c r="C16" s="507"/>
      <c r="D16" s="507"/>
      <c r="E16" s="507"/>
      <c r="F16" s="507"/>
      <c r="G16" s="507"/>
      <c r="H16" s="507"/>
      <c r="I16" s="507"/>
      <c r="J16" s="507"/>
      <c r="K16" s="508"/>
      <c r="L16" s="524" t="s">
        <v>140</v>
      </c>
      <c r="M16" s="547"/>
      <c r="N16" s="547"/>
      <c r="O16" s="547"/>
      <c r="P16" s="547"/>
      <c r="Q16" s="548"/>
      <c r="R16" s="549" t="s">
        <v>141</v>
      </c>
      <c r="S16" s="550"/>
      <c r="T16" s="550"/>
      <c r="U16" s="550"/>
      <c r="V16" s="551"/>
      <c r="W16" s="433"/>
      <c r="X16" s="434"/>
      <c r="Y16" s="434"/>
      <c r="Z16" s="434"/>
      <c r="AA16" s="434"/>
      <c r="AB16" s="423"/>
      <c r="AC16" s="530">
        <v>27.8</v>
      </c>
      <c r="AD16" s="531"/>
      <c r="AE16" s="531"/>
      <c r="AF16" s="531"/>
      <c r="AG16" s="532"/>
      <c r="AH16" s="530">
        <v>29.2</v>
      </c>
      <c r="AI16" s="531"/>
      <c r="AJ16" s="531"/>
      <c r="AK16" s="531"/>
      <c r="AL16" s="533"/>
      <c r="AM16" s="472"/>
      <c r="AN16" s="473"/>
      <c r="AO16" s="473"/>
      <c r="AP16" s="473"/>
      <c r="AQ16" s="473"/>
      <c r="AR16" s="473"/>
      <c r="AS16" s="473"/>
      <c r="AT16" s="474"/>
      <c r="AU16" s="475"/>
      <c r="AV16" s="476"/>
      <c r="AW16" s="476"/>
      <c r="AX16" s="476"/>
      <c r="AY16" s="477" t="s">
        <v>142</v>
      </c>
      <c r="AZ16" s="478"/>
      <c r="BA16" s="478"/>
      <c r="BB16" s="478"/>
      <c r="BC16" s="478"/>
      <c r="BD16" s="478"/>
      <c r="BE16" s="478"/>
      <c r="BF16" s="478"/>
      <c r="BG16" s="478"/>
      <c r="BH16" s="478"/>
      <c r="BI16" s="478"/>
      <c r="BJ16" s="478"/>
      <c r="BK16" s="478"/>
      <c r="BL16" s="478"/>
      <c r="BM16" s="479"/>
      <c r="BN16" s="443">
        <v>7898429</v>
      </c>
      <c r="BO16" s="444"/>
      <c r="BP16" s="444"/>
      <c r="BQ16" s="444"/>
      <c r="BR16" s="444"/>
      <c r="BS16" s="444"/>
      <c r="BT16" s="444"/>
      <c r="BU16" s="445"/>
      <c r="BV16" s="443">
        <v>7781508</v>
      </c>
      <c r="BW16" s="444"/>
      <c r="BX16" s="444"/>
      <c r="BY16" s="444"/>
      <c r="BZ16" s="444"/>
      <c r="CA16" s="444"/>
      <c r="CB16" s="444"/>
      <c r="CC16" s="445"/>
      <c r="CD16" s="182"/>
      <c r="CE16" s="557"/>
      <c r="CF16" s="557"/>
      <c r="CG16" s="557"/>
      <c r="CH16" s="557"/>
      <c r="CI16" s="557"/>
      <c r="CJ16" s="557"/>
      <c r="CK16" s="557"/>
      <c r="CL16" s="557"/>
      <c r="CM16" s="557"/>
      <c r="CN16" s="557"/>
      <c r="CO16" s="557"/>
      <c r="CP16" s="557"/>
      <c r="CQ16" s="557"/>
      <c r="CR16" s="557"/>
      <c r="CS16" s="558"/>
      <c r="CT16" s="440"/>
      <c r="CU16" s="441"/>
      <c r="CV16" s="441"/>
      <c r="CW16" s="441"/>
      <c r="CX16" s="441"/>
      <c r="CY16" s="441"/>
      <c r="CZ16" s="441"/>
      <c r="DA16" s="442"/>
      <c r="DB16" s="440"/>
      <c r="DC16" s="441"/>
      <c r="DD16" s="441"/>
      <c r="DE16" s="441"/>
      <c r="DF16" s="441"/>
      <c r="DG16" s="441"/>
      <c r="DH16" s="441"/>
      <c r="DI16" s="442"/>
    </row>
    <row r="17" spans="1:113" ht="18.75" customHeight="1" thickBot="1" x14ac:dyDescent="0.2">
      <c r="A17" s="169"/>
      <c r="B17" s="509"/>
      <c r="C17" s="510"/>
      <c r="D17" s="510"/>
      <c r="E17" s="510"/>
      <c r="F17" s="510"/>
      <c r="G17" s="510"/>
      <c r="H17" s="510"/>
      <c r="I17" s="510"/>
      <c r="J17" s="510"/>
      <c r="K17" s="511"/>
      <c r="L17" s="183"/>
      <c r="M17" s="554" t="s">
        <v>143</v>
      </c>
      <c r="N17" s="555"/>
      <c r="O17" s="555"/>
      <c r="P17" s="555"/>
      <c r="Q17" s="556"/>
      <c r="R17" s="549" t="s">
        <v>144</v>
      </c>
      <c r="S17" s="550"/>
      <c r="T17" s="550"/>
      <c r="U17" s="550"/>
      <c r="V17" s="551"/>
      <c r="W17" s="459" t="s">
        <v>145</v>
      </c>
      <c r="X17" s="460"/>
      <c r="Y17" s="460"/>
      <c r="Z17" s="460"/>
      <c r="AA17" s="460"/>
      <c r="AB17" s="450"/>
      <c r="AC17" s="494">
        <v>4714</v>
      </c>
      <c r="AD17" s="495"/>
      <c r="AE17" s="495"/>
      <c r="AF17" s="495"/>
      <c r="AG17" s="537"/>
      <c r="AH17" s="494">
        <v>4957</v>
      </c>
      <c r="AI17" s="495"/>
      <c r="AJ17" s="495"/>
      <c r="AK17" s="495"/>
      <c r="AL17" s="496"/>
      <c r="AM17" s="472"/>
      <c r="AN17" s="473"/>
      <c r="AO17" s="473"/>
      <c r="AP17" s="473"/>
      <c r="AQ17" s="473"/>
      <c r="AR17" s="473"/>
      <c r="AS17" s="473"/>
      <c r="AT17" s="474"/>
      <c r="AU17" s="475"/>
      <c r="AV17" s="476"/>
      <c r="AW17" s="476"/>
      <c r="AX17" s="476"/>
      <c r="AY17" s="477" t="s">
        <v>146</v>
      </c>
      <c r="AZ17" s="478"/>
      <c r="BA17" s="478"/>
      <c r="BB17" s="478"/>
      <c r="BC17" s="478"/>
      <c r="BD17" s="478"/>
      <c r="BE17" s="478"/>
      <c r="BF17" s="478"/>
      <c r="BG17" s="478"/>
      <c r="BH17" s="478"/>
      <c r="BI17" s="478"/>
      <c r="BJ17" s="478"/>
      <c r="BK17" s="478"/>
      <c r="BL17" s="478"/>
      <c r="BM17" s="479"/>
      <c r="BN17" s="443">
        <v>2756982</v>
      </c>
      <c r="BO17" s="444"/>
      <c r="BP17" s="444"/>
      <c r="BQ17" s="444"/>
      <c r="BR17" s="444"/>
      <c r="BS17" s="444"/>
      <c r="BT17" s="444"/>
      <c r="BU17" s="445"/>
      <c r="BV17" s="443">
        <v>2783299</v>
      </c>
      <c r="BW17" s="444"/>
      <c r="BX17" s="444"/>
      <c r="BY17" s="444"/>
      <c r="BZ17" s="444"/>
      <c r="CA17" s="444"/>
      <c r="CB17" s="444"/>
      <c r="CC17" s="445"/>
      <c r="CD17" s="182"/>
      <c r="CE17" s="557"/>
      <c r="CF17" s="557"/>
      <c r="CG17" s="557"/>
      <c r="CH17" s="557"/>
      <c r="CI17" s="557"/>
      <c r="CJ17" s="557"/>
      <c r="CK17" s="557"/>
      <c r="CL17" s="557"/>
      <c r="CM17" s="557"/>
      <c r="CN17" s="557"/>
      <c r="CO17" s="557"/>
      <c r="CP17" s="557"/>
      <c r="CQ17" s="557"/>
      <c r="CR17" s="557"/>
      <c r="CS17" s="558"/>
      <c r="CT17" s="440"/>
      <c r="CU17" s="441"/>
      <c r="CV17" s="441"/>
      <c r="CW17" s="441"/>
      <c r="CX17" s="441"/>
      <c r="CY17" s="441"/>
      <c r="CZ17" s="441"/>
      <c r="DA17" s="442"/>
      <c r="DB17" s="440"/>
      <c r="DC17" s="441"/>
      <c r="DD17" s="441"/>
      <c r="DE17" s="441"/>
      <c r="DF17" s="441"/>
      <c r="DG17" s="441"/>
      <c r="DH17" s="441"/>
      <c r="DI17" s="442"/>
    </row>
    <row r="18" spans="1:113" ht="18.75" customHeight="1" thickBot="1" x14ac:dyDescent="0.2">
      <c r="A18" s="169"/>
      <c r="B18" s="565" t="s">
        <v>147</v>
      </c>
      <c r="C18" s="486"/>
      <c r="D18" s="486"/>
      <c r="E18" s="566"/>
      <c r="F18" s="566"/>
      <c r="G18" s="566"/>
      <c r="H18" s="566"/>
      <c r="I18" s="566"/>
      <c r="J18" s="566"/>
      <c r="K18" s="566"/>
      <c r="L18" s="567">
        <v>307.44</v>
      </c>
      <c r="M18" s="567"/>
      <c r="N18" s="567"/>
      <c r="O18" s="567"/>
      <c r="P18" s="567"/>
      <c r="Q18" s="567"/>
      <c r="R18" s="568"/>
      <c r="S18" s="568"/>
      <c r="T18" s="568"/>
      <c r="U18" s="568"/>
      <c r="V18" s="569"/>
      <c r="W18" s="461"/>
      <c r="X18" s="462"/>
      <c r="Y18" s="462"/>
      <c r="Z18" s="462"/>
      <c r="AA18" s="462"/>
      <c r="AB18" s="453"/>
      <c r="AC18" s="570">
        <v>64.7</v>
      </c>
      <c r="AD18" s="571"/>
      <c r="AE18" s="571"/>
      <c r="AF18" s="571"/>
      <c r="AG18" s="572"/>
      <c r="AH18" s="570">
        <v>62</v>
      </c>
      <c r="AI18" s="571"/>
      <c r="AJ18" s="571"/>
      <c r="AK18" s="571"/>
      <c r="AL18" s="573"/>
      <c r="AM18" s="472"/>
      <c r="AN18" s="473"/>
      <c r="AO18" s="473"/>
      <c r="AP18" s="473"/>
      <c r="AQ18" s="473"/>
      <c r="AR18" s="473"/>
      <c r="AS18" s="473"/>
      <c r="AT18" s="474"/>
      <c r="AU18" s="475"/>
      <c r="AV18" s="476"/>
      <c r="AW18" s="476"/>
      <c r="AX18" s="476"/>
      <c r="AY18" s="477" t="s">
        <v>148</v>
      </c>
      <c r="AZ18" s="478"/>
      <c r="BA18" s="478"/>
      <c r="BB18" s="478"/>
      <c r="BC18" s="478"/>
      <c r="BD18" s="478"/>
      <c r="BE18" s="478"/>
      <c r="BF18" s="478"/>
      <c r="BG18" s="478"/>
      <c r="BH18" s="478"/>
      <c r="BI18" s="478"/>
      <c r="BJ18" s="478"/>
      <c r="BK18" s="478"/>
      <c r="BL18" s="478"/>
      <c r="BM18" s="479"/>
      <c r="BN18" s="443">
        <v>7174069</v>
      </c>
      <c r="BO18" s="444"/>
      <c r="BP18" s="444"/>
      <c r="BQ18" s="444"/>
      <c r="BR18" s="444"/>
      <c r="BS18" s="444"/>
      <c r="BT18" s="444"/>
      <c r="BU18" s="445"/>
      <c r="BV18" s="443">
        <v>7006152</v>
      </c>
      <c r="BW18" s="444"/>
      <c r="BX18" s="444"/>
      <c r="BY18" s="444"/>
      <c r="BZ18" s="444"/>
      <c r="CA18" s="444"/>
      <c r="CB18" s="444"/>
      <c r="CC18" s="445"/>
      <c r="CD18" s="182"/>
      <c r="CE18" s="557"/>
      <c r="CF18" s="557"/>
      <c r="CG18" s="557"/>
      <c r="CH18" s="557"/>
      <c r="CI18" s="557"/>
      <c r="CJ18" s="557"/>
      <c r="CK18" s="557"/>
      <c r="CL18" s="557"/>
      <c r="CM18" s="557"/>
      <c r="CN18" s="557"/>
      <c r="CO18" s="557"/>
      <c r="CP18" s="557"/>
      <c r="CQ18" s="557"/>
      <c r="CR18" s="557"/>
      <c r="CS18" s="558"/>
      <c r="CT18" s="440"/>
      <c r="CU18" s="441"/>
      <c r="CV18" s="441"/>
      <c r="CW18" s="441"/>
      <c r="CX18" s="441"/>
      <c r="CY18" s="441"/>
      <c r="CZ18" s="441"/>
      <c r="DA18" s="442"/>
      <c r="DB18" s="440"/>
      <c r="DC18" s="441"/>
      <c r="DD18" s="441"/>
      <c r="DE18" s="441"/>
      <c r="DF18" s="441"/>
      <c r="DG18" s="441"/>
      <c r="DH18" s="441"/>
      <c r="DI18" s="442"/>
    </row>
    <row r="19" spans="1:113" ht="18.75" customHeight="1" thickBot="1" x14ac:dyDescent="0.2">
      <c r="A19" s="169"/>
      <c r="B19" s="565" t="s">
        <v>149</v>
      </c>
      <c r="C19" s="486"/>
      <c r="D19" s="486"/>
      <c r="E19" s="566"/>
      <c r="F19" s="566"/>
      <c r="G19" s="566"/>
      <c r="H19" s="566"/>
      <c r="I19" s="566"/>
      <c r="J19" s="566"/>
      <c r="K19" s="566"/>
      <c r="L19" s="574">
        <v>52</v>
      </c>
      <c r="M19" s="574"/>
      <c r="N19" s="574"/>
      <c r="O19" s="574"/>
      <c r="P19" s="574"/>
      <c r="Q19" s="574"/>
      <c r="R19" s="575"/>
      <c r="S19" s="575"/>
      <c r="T19" s="575"/>
      <c r="U19" s="575"/>
      <c r="V19" s="576"/>
      <c r="W19" s="400"/>
      <c r="X19" s="401"/>
      <c r="Y19" s="401"/>
      <c r="Z19" s="401"/>
      <c r="AA19" s="401"/>
      <c r="AB19" s="401"/>
      <c r="AC19" s="552"/>
      <c r="AD19" s="552"/>
      <c r="AE19" s="552"/>
      <c r="AF19" s="552"/>
      <c r="AG19" s="552"/>
      <c r="AH19" s="552"/>
      <c r="AI19" s="552"/>
      <c r="AJ19" s="552"/>
      <c r="AK19" s="552"/>
      <c r="AL19" s="553"/>
      <c r="AM19" s="472"/>
      <c r="AN19" s="473"/>
      <c r="AO19" s="473"/>
      <c r="AP19" s="473"/>
      <c r="AQ19" s="473"/>
      <c r="AR19" s="473"/>
      <c r="AS19" s="473"/>
      <c r="AT19" s="474"/>
      <c r="AU19" s="475"/>
      <c r="AV19" s="476"/>
      <c r="AW19" s="476"/>
      <c r="AX19" s="476"/>
      <c r="AY19" s="477" t="s">
        <v>150</v>
      </c>
      <c r="AZ19" s="478"/>
      <c r="BA19" s="478"/>
      <c r="BB19" s="478"/>
      <c r="BC19" s="478"/>
      <c r="BD19" s="478"/>
      <c r="BE19" s="478"/>
      <c r="BF19" s="478"/>
      <c r="BG19" s="478"/>
      <c r="BH19" s="478"/>
      <c r="BI19" s="478"/>
      <c r="BJ19" s="478"/>
      <c r="BK19" s="478"/>
      <c r="BL19" s="478"/>
      <c r="BM19" s="479"/>
      <c r="BN19" s="443">
        <v>9905829</v>
      </c>
      <c r="BO19" s="444"/>
      <c r="BP19" s="444"/>
      <c r="BQ19" s="444"/>
      <c r="BR19" s="444"/>
      <c r="BS19" s="444"/>
      <c r="BT19" s="444"/>
      <c r="BU19" s="445"/>
      <c r="BV19" s="443">
        <v>9756518</v>
      </c>
      <c r="BW19" s="444"/>
      <c r="BX19" s="444"/>
      <c r="BY19" s="444"/>
      <c r="BZ19" s="444"/>
      <c r="CA19" s="444"/>
      <c r="CB19" s="444"/>
      <c r="CC19" s="445"/>
      <c r="CD19" s="182"/>
      <c r="CE19" s="557"/>
      <c r="CF19" s="557"/>
      <c r="CG19" s="557"/>
      <c r="CH19" s="557"/>
      <c r="CI19" s="557"/>
      <c r="CJ19" s="557"/>
      <c r="CK19" s="557"/>
      <c r="CL19" s="557"/>
      <c r="CM19" s="557"/>
      <c r="CN19" s="557"/>
      <c r="CO19" s="557"/>
      <c r="CP19" s="557"/>
      <c r="CQ19" s="557"/>
      <c r="CR19" s="557"/>
      <c r="CS19" s="558"/>
      <c r="CT19" s="440"/>
      <c r="CU19" s="441"/>
      <c r="CV19" s="441"/>
      <c r="CW19" s="441"/>
      <c r="CX19" s="441"/>
      <c r="CY19" s="441"/>
      <c r="CZ19" s="441"/>
      <c r="DA19" s="442"/>
      <c r="DB19" s="440"/>
      <c r="DC19" s="441"/>
      <c r="DD19" s="441"/>
      <c r="DE19" s="441"/>
      <c r="DF19" s="441"/>
      <c r="DG19" s="441"/>
      <c r="DH19" s="441"/>
      <c r="DI19" s="442"/>
    </row>
    <row r="20" spans="1:113" ht="18.75" customHeight="1" thickBot="1" x14ac:dyDescent="0.2">
      <c r="A20" s="169"/>
      <c r="B20" s="565" t="s">
        <v>151</v>
      </c>
      <c r="C20" s="486"/>
      <c r="D20" s="486"/>
      <c r="E20" s="566"/>
      <c r="F20" s="566"/>
      <c r="G20" s="566"/>
      <c r="H20" s="566"/>
      <c r="I20" s="566"/>
      <c r="J20" s="566"/>
      <c r="K20" s="566"/>
      <c r="L20" s="574">
        <v>5927</v>
      </c>
      <c r="M20" s="574"/>
      <c r="N20" s="574"/>
      <c r="O20" s="574"/>
      <c r="P20" s="574"/>
      <c r="Q20" s="574"/>
      <c r="R20" s="575"/>
      <c r="S20" s="575"/>
      <c r="T20" s="575"/>
      <c r="U20" s="575"/>
      <c r="V20" s="576"/>
      <c r="W20" s="461"/>
      <c r="X20" s="462"/>
      <c r="Y20" s="462"/>
      <c r="Z20" s="462"/>
      <c r="AA20" s="462"/>
      <c r="AB20" s="462"/>
      <c r="AC20" s="577"/>
      <c r="AD20" s="577"/>
      <c r="AE20" s="577"/>
      <c r="AF20" s="577"/>
      <c r="AG20" s="577"/>
      <c r="AH20" s="577"/>
      <c r="AI20" s="577"/>
      <c r="AJ20" s="577"/>
      <c r="AK20" s="577"/>
      <c r="AL20" s="578"/>
      <c r="AM20" s="579"/>
      <c r="AN20" s="498"/>
      <c r="AO20" s="498"/>
      <c r="AP20" s="498"/>
      <c r="AQ20" s="498"/>
      <c r="AR20" s="498"/>
      <c r="AS20" s="498"/>
      <c r="AT20" s="499"/>
      <c r="AU20" s="580"/>
      <c r="AV20" s="581"/>
      <c r="AW20" s="581"/>
      <c r="AX20" s="582"/>
      <c r="AY20" s="477"/>
      <c r="AZ20" s="478"/>
      <c r="BA20" s="478"/>
      <c r="BB20" s="478"/>
      <c r="BC20" s="478"/>
      <c r="BD20" s="478"/>
      <c r="BE20" s="478"/>
      <c r="BF20" s="478"/>
      <c r="BG20" s="478"/>
      <c r="BH20" s="478"/>
      <c r="BI20" s="478"/>
      <c r="BJ20" s="478"/>
      <c r="BK20" s="478"/>
      <c r="BL20" s="478"/>
      <c r="BM20" s="479"/>
      <c r="BN20" s="443"/>
      <c r="BO20" s="444"/>
      <c r="BP20" s="444"/>
      <c r="BQ20" s="444"/>
      <c r="BR20" s="444"/>
      <c r="BS20" s="444"/>
      <c r="BT20" s="444"/>
      <c r="BU20" s="445"/>
      <c r="BV20" s="443"/>
      <c r="BW20" s="444"/>
      <c r="BX20" s="444"/>
      <c r="BY20" s="444"/>
      <c r="BZ20" s="444"/>
      <c r="CA20" s="444"/>
      <c r="CB20" s="444"/>
      <c r="CC20" s="445"/>
      <c r="CD20" s="182"/>
      <c r="CE20" s="557"/>
      <c r="CF20" s="557"/>
      <c r="CG20" s="557"/>
      <c r="CH20" s="557"/>
      <c r="CI20" s="557"/>
      <c r="CJ20" s="557"/>
      <c r="CK20" s="557"/>
      <c r="CL20" s="557"/>
      <c r="CM20" s="557"/>
      <c r="CN20" s="557"/>
      <c r="CO20" s="557"/>
      <c r="CP20" s="557"/>
      <c r="CQ20" s="557"/>
      <c r="CR20" s="557"/>
      <c r="CS20" s="558"/>
      <c r="CT20" s="440"/>
      <c r="CU20" s="441"/>
      <c r="CV20" s="441"/>
      <c r="CW20" s="441"/>
      <c r="CX20" s="441"/>
      <c r="CY20" s="441"/>
      <c r="CZ20" s="441"/>
      <c r="DA20" s="442"/>
      <c r="DB20" s="440"/>
      <c r="DC20" s="441"/>
      <c r="DD20" s="441"/>
      <c r="DE20" s="441"/>
      <c r="DF20" s="441"/>
      <c r="DG20" s="441"/>
      <c r="DH20" s="441"/>
      <c r="DI20" s="442"/>
    </row>
    <row r="21" spans="1:113" ht="18.75" customHeight="1" thickBot="1" x14ac:dyDescent="0.2">
      <c r="A21" s="169"/>
      <c r="B21" s="583" t="s">
        <v>152</v>
      </c>
      <c r="C21" s="584"/>
      <c r="D21" s="584"/>
      <c r="E21" s="584"/>
      <c r="F21" s="584"/>
      <c r="G21" s="584"/>
      <c r="H21" s="584"/>
      <c r="I21" s="584"/>
      <c r="J21" s="584"/>
      <c r="K21" s="584"/>
      <c r="L21" s="584"/>
      <c r="M21" s="584"/>
      <c r="N21" s="584"/>
      <c r="O21" s="584"/>
      <c r="P21" s="584"/>
      <c r="Q21" s="584"/>
      <c r="R21" s="584"/>
      <c r="S21" s="584"/>
      <c r="T21" s="584"/>
      <c r="U21" s="584"/>
      <c r="V21" s="584"/>
      <c r="W21" s="584"/>
      <c r="X21" s="584"/>
      <c r="Y21" s="584"/>
      <c r="Z21" s="584"/>
      <c r="AA21" s="584"/>
      <c r="AB21" s="584"/>
      <c r="AC21" s="584"/>
      <c r="AD21" s="584"/>
      <c r="AE21" s="584"/>
      <c r="AF21" s="584"/>
      <c r="AG21" s="584"/>
      <c r="AH21" s="584"/>
      <c r="AI21" s="584"/>
      <c r="AJ21" s="584"/>
      <c r="AK21" s="584"/>
      <c r="AL21" s="584"/>
      <c r="AM21" s="584"/>
      <c r="AN21" s="584"/>
      <c r="AO21" s="584"/>
      <c r="AP21" s="584"/>
      <c r="AQ21" s="584"/>
      <c r="AR21" s="584"/>
      <c r="AS21" s="584"/>
      <c r="AT21" s="584"/>
      <c r="AU21" s="584"/>
      <c r="AV21" s="584"/>
      <c r="AW21" s="584"/>
      <c r="AX21" s="585"/>
      <c r="AY21" s="559"/>
      <c r="AZ21" s="560"/>
      <c r="BA21" s="560"/>
      <c r="BB21" s="560"/>
      <c r="BC21" s="560"/>
      <c r="BD21" s="560"/>
      <c r="BE21" s="560"/>
      <c r="BF21" s="560"/>
      <c r="BG21" s="560"/>
      <c r="BH21" s="560"/>
      <c r="BI21" s="560"/>
      <c r="BJ21" s="560"/>
      <c r="BK21" s="560"/>
      <c r="BL21" s="560"/>
      <c r="BM21" s="561"/>
      <c r="BN21" s="562"/>
      <c r="BO21" s="563"/>
      <c r="BP21" s="563"/>
      <c r="BQ21" s="563"/>
      <c r="BR21" s="563"/>
      <c r="BS21" s="563"/>
      <c r="BT21" s="563"/>
      <c r="BU21" s="564"/>
      <c r="BV21" s="562"/>
      <c r="BW21" s="563"/>
      <c r="BX21" s="563"/>
      <c r="BY21" s="563"/>
      <c r="BZ21" s="563"/>
      <c r="CA21" s="563"/>
      <c r="CB21" s="563"/>
      <c r="CC21" s="564"/>
      <c r="CD21" s="182"/>
      <c r="CE21" s="557"/>
      <c r="CF21" s="557"/>
      <c r="CG21" s="557"/>
      <c r="CH21" s="557"/>
      <c r="CI21" s="557"/>
      <c r="CJ21" s="557"/>
      <c r="CK21" s="557"/>
      <c r="CL21" s="557"/>
      <c r="CM21" s="557"/>
      <c r="CN21" s="557"/>
      <c r="CO21" s="557"/>
      <c r="CP21" s="557"/>
      <c r="CQ21" s="557"/>
      <c r="CR21" s="557"/>
      <c r="CS21" s="558"/>
      <c r="CT21" s="440"/>
      <c r="CU21" s="441"/>
      <c r="CV21" s="441"/>
      <c r="CW21" s="441"/>
      <c r="CX21" s="441"/>
      <c r="CY21" s="441"/>
      <c r="CZ21" s="441"/>
      <c r="DA21" s="442"/>
      <c r="DB21" s="440"/>
      <c r="DC21" s="441"/>
      <c r="DD21" s="441"/>
      <c r="DE21" s="441"/>
      <c r="DF21" s="441"/>
      <c r="DG21" s="441"/>
      <c r="DH21" s="441"/>
      <c r="DI21" s="442"/>
    </row>
    <row r="22" spans="1:113" ht="18.75" customHeight="1" x14ac:dyDescent="0.15">
      <c r="A22" s="169"/>
      <c r="B22" s="613" t="s">
        <v>153</v>
      </c>
      <c r="C22" s="587"/>
      <c r="D22" s="588"/>
      <c r="E22" s="455" t="s">
        <v>1</v>
      </c>
      <c r="F22" s="460"/>
      <c r="G22" s="460"/>
      <c r="H22" s="460"/>
      <c r="I22" s="460"/>
      <c r="J22" s="460"/>
      <c r="K22" s="450"/>
      <c r="L22" s="455" t="s">
        <v>154</v>
      </c>
      <c r="M22" s="460"/>
      <c r="N22" s="460"/>
      <c r="O22" s="460"/>
      <c r="P22" s="450"/>
      <c r="Q22" s="618" t="s">
        <v>155</v>
      </c>
      <c r="R22" s="619"/>
      <c r="S22" s="619"/>
      <c r="T22" s="619"/>
      <c r="U22" s="619"/>
      <c r="V22" s="620"/>
      <c r="W22" s="586" t="s">
        <v>156</v>
      </c>
      <c r="X22" s="587"/>
      <c r="Y22" s="588"/>
      <c r="Z22" s="455" t="s">
        <v>1</v>
      </c>
      <c r="AA22" s="460"/>
      <c r="AB22" s="460"/>
      <c r="AC22" s="460"/>
      <c r="AD22" s="460"/>
      <c r="AE22" s="460"/>
      <c r="AF22" s="460"/>
      <c r="AG22" s="450"/>
      <c r="AH22" s="624" t="s">
        <v>157</v>
      </c>
      <c r="AI22" s="460"/>
      <c r="AJ22" s="460"/>
      <c r="AK22" s="460"/>
      <c r="AL22" s="450"/>
      <c r="AM22" s="624" t="s">
        <v>158</v>
      </c>
      <c r="AN22" s="625"/>
      <c r="AO22" s="625"/>
      <c r="AP22" s="625"/>
      <c r="AQ22" s="625"/>
      <c r="AR22" s="626"/>
      <c r="AS22" s="618" t="s">
        <v>155</v>
      </c>
      <c r="AT22" s="619"/>
      <c r="AU22" s="619"/>
      <c r="AV22" s="619"/>
      <c r="AW22" s="619"/>
      <c r="AX22" s="630"/>
      <c r="AY22" s="403" t="s">
        <v>159</v>
      </c>
      <c r="AZ22" s="404"/>
      <c r="BA22" s="404"/>
      <c r="BB22" s="404"/>
      <c r="BC22" s="404"/>
      <c r="BD22" s="404"/>
      <c r="BE22" s="404"/>
      <c r="BF22" s="404"/>
      <c r="BG22" s="404"/>
      <c r="BH22" s="404"/>
      <c r="BI22" s="404"/>
      <c r="BJ22" s="404"/>
      <c r="BK22" s="404"/>
      <c r="BL22" s="404"/>
      <c r="BM22" s="405"/>
      <c r="BN22" s="406">
        <v>8646415</v>
      </c>
      <c r="BO22" s="407"/>
      <c r="BP22" s="407"/>
      <c r="BQ22" s="407"/>
      <c r="BR22" s="407"/>
      <c r="BS22" s="407"/>
      <c r="BT22" s="407"/>
      <c r="BU22" s="408"/>
      <c r="BV22" s="406">
        <v>8510597</v>
      </c>
      <c r="BW22" s="407"/>
      <c r="BX22" s="407"/>
      <c r="BY22" s="407"/>
      <c r="BZ22" s="407"/>
      <c r="CA22" s="407"/>
      <c r="CB22" s="407"/>
      <c r="CC22" s="408"/>
      <c r="CD22" s="182"/>
      <c r="CE22" s="557"/>
      <c r="CF22" s="557"/>
      <c r="CG22" s="557"/>
      <c r="CH22" s="557"/>
      <c r="CI22" s="557"/>
      <c r="CJ22" s="557"/>
      <c r="CK22" s="557"/>
      <c r="CL22" s="557"/>
      <c r="CM22" s="557"/>
      <c r="CN22" s="557"/>
      <c r="CO22" s="557"/>
      <c r="CP22" s="557"/>
      <c r="CQ22" s="557"/>
      <c r="CR22" s="557"/>
      <c r="CS22" s="558"/>
      <c r="CT22" s="440"/>
      <c r="CU22" s="441"/>
      <c r="CV22" s="441"/>
      <c r="CW22" s="441"/>
      <c r="CX22" s="441"/>
      <c r="CY22" s="441"/>
      <c r="CZ22" s="441"/>
      <c r="DA22" s="442"/>
      <c r="DB22" s="440"/>
      <c r="DC22" s="441"/>
      <c r="DD22" s="441"/>
      <c r="DE22" s="441"/>
      <c r="DF22" s="441"/>
      <c r="DG22" s="441"/>
      <c r="DH22" s="441"/>
      <c r="DI22" s="442"/>
    </row>
    <row r="23" spans="1:113" ht="18.75" customHeight="1" x14ac:dyDescent="0.15">
      <c r="A23" s="169"/>
      <c r="B23" s="614"/>
      <c r="C23" s="590"/>
      <c r="D23" s="591"/>
      <c r="E23" s="429"/>
      <c r="F23" s="434"/>
      <c r="G23" s="434"/>
      <c r="H23" s="434"/>
      <c r="I23" s="434"/>
      <c r="J23" s="434"/>
      <c r="K23" s="423"/>
      <c r="L23" s="429"/>
      <c r="M23" s="434"/>
      <c r="N23" s="434"/>
      <c r="O23" s="434"/>
      <c r="P23" s="423"/>
      <c r="Q23" s="621"/>
      <c r="R23" s="622"/>
      <c r="S23" s="622"/>
      <c r="T23" s="622"/>
      <c r="U23" s="622"/>
      <c r="V23" s="623"/>
      <c r="W23" s="589"/>
      <c r="X23" s="590"/>
      <c r="Y23" s="591"/>
      <c r="Z23" s="429"/>
      <c r="AA23" s="434"/>
      <c r="AB23" s="434"/>
      <c r="AC23" s="434"/>
      <c r="AD23" s="434"/>
      <c r="AE23" s="434"/>
      <c r="AF23" s="434"/>
      <c r="AG23" s="423"/>
      <c r="AH23" s="429"/>
      <c r="AI23" s="434"/>
      <c r="AJ23" s="434"/>
      <c r="AK23" s="434"/>
      <c r="AL23" s="423"/>
      <c r="AM23" s="627"/>
      <c r="AN23" s="628"/>
      <c r="AO23" s="628"/>
      <c r="AP23" s="628"/>
      <c r="AQ23" s="628"/>
      <c r="AR23" s="629"/>
      <c r="AS23" s="621"/>
      <c r="AT23" s="622"/>
      <c r="AU23" s="622"/>
      <c r="AV23" s="622"/>
      <c r="AW23" s="622"/>
      <c r="AX23" s="631"/>
      <c r="AY23" s="477" t="s">
        <v>160</v>
      </c>
      <c r="AZ23" s="478"/>
      <c r="BA23" s="478"/>
      <c r="BB23" s="478"/>
      <c r="BC23" s="478"/>
      <c r="BD23" s="478"/>
      <c r="BE23" s="478"/>
      <c r="BF23" s="478"/>
      <c r="BG23" s="478"/>
      <c r="BH23" s="478"/>
      <c r="BI23" s="478"/>
      <c r="BJ23" s="478"/>
      <c r="BK23" s="478"/>
      <c r="BL23" s="478"/>
      <c r="BM23" s="479"/>
      <c r="BN23" s="443">
        <v>8038642</v>
      </c>
      <c r="BO23" s="444"/>
      <c r="BP23" s="444"/>
      <c r="BQ23" s="444"/>
      <c r="BR23" s="444"/>
      <c r="BS23" s="444"/>
      <c r="BT23" s="444"/>
      <c r="BU23" s="445"/>
      <c r="BV23" s="443">
        <v>7514856</v>
      </c>
      <c r="BW23" s="444"/>
      <c r="BX23" s="444"/>
      <c r="BY23" s="444"/>
      <c r="BZ23" s="444"/>
      <c r="CA23" s="444"/>
      <c r="CB23" s="444"/>
      <c r="CC23" s="445"/>
      <c r="CD23" s="182"/>
      <c r="CE23" s="557"/>
      <c r="CF23" s="557"/>
      <c r="CG23" s="557"/>
      <c r="CH23" s="557"/>
      <c r="CI23" s="557"/>
      <c r="CJ23" s="557"/>
      <c r="CK23" s="557"/>
      <c r="CL23" s="557"/>
      <c r="CM23" s="557"/>
      <c r="CN23" s="557"/>
      <c r="CO23" s="557"/>
      <c r="CP23" s="557"/>
      <c r="CQ23" s="557"/>
      <c r="CR23" s="557"/>
      <c r="CS23" s="558"/>
      <c r="CT23" s="440"/>
      <c r="CU23" s="441"/>
      <c r="CV23" s="441"/>
      <c r="CW23" s="441"/>
      <c r="CX23" s="441"/>
      <c r="CY23" s="441"/>
      <c r="CZ23" s="441"/>
      <c r="DA23" s="442"/>
      <c r="DB23" s="440"/>
      <c r="DC23" s="441"/>
      <c r="DD23" s="441"/>
      <c r="DE23" s="441"/>
      <c r="DF23" s="441"/>
      <c r="DG23" s="441"/>
      <c r="DH23" s="441"/>
      <c r="DI23" s="442"/>
    </row>
    <row r="24" spans="1:113" ht="18.75" customHeight="1" thickBot="1" x14ac:dyDescent="0.2">
      <c r="A24" s="169"/>
      <c r="B24" s="614"/>
      <c r="C24" s="590"/>
      <c r="D24" s="591"/>
      <c r="E24" s="493" t="s">
        <v>161</v>
      </c>
      <c r="F24" s="473"/>
      <c r="G24" s="473"/>
      <c r="H24" s="473"/>
      <c r="I24" s="473"/>
      <c r="J24" s="473"/>
      <c r="K24" s="474"/>
      <c r="L24" s="494">
        <v>1</v>
      </c>
      <c r="M24" s="495"/>
      <c r="N24" s="495"/>
      <c r="O24" s="495"/>
      <c r="P24" s="537"/>
      <c r="Q24" s="494">
        <v>8110</v>
      </c>
      <c r="R24" s="495"/>
      <c r="S24" s="495"/>
      <c r="T24" s="495"/>
      <c r="U24" s="495"/>
      <c r="V24" s="537"/>
      <c r="W24" s="589"/>
      <c r="X24" s="590"/>
      <c r="Y24" s="591"/>
      <c r="Z24" s="493" t="s">
        <v>162</v>
      </c>
      <c r="AA24" s="473"/>
      <c r="AB24" s="473"/>
      <c r="AC24" s="473"/>
      <c r="AD24" s="473"/>
      <c r="AE24" s="473"/>
      <c r="AF24" s="473"/>
      <c r="AG24" s="474"/>
      <c r="AH24" s="494">
        <v>210</v>
      </c>
      <c r="AI24" s="495"/>
      <c r="AJ24" s="495"/>
      <c r="AK24" s="495"/>
      <c r="AL24" s="537"/>
      <c r="AM24" s="494">
        <v>656040</v>
      </c>
      <c r="AN24" s="495"/>
      <c r="AO24" s="495"/>
      <c r="AP24" s="495"/>
      <c r="AQ24" s="495"/>
      <c r="AR24" s="537"/>
      <c r="AS24" s="494">
        <v>3124</v>
      </c>
      <c r="AT24" s="495"/>
      <c r="AU24" s="495"/>
      <c r="AV24" s="495"/>
      <c r="AW24" s="495"/>
      <c r="AX24" s="496"/>
      <c r="AY24" s="559" t="s">
        <v>163</v>
      </c>
      <c r="AZ24" s="560"/>
      <c r="BA24" s="560"/>
      <c r="BB24" s="560"/>
      <c r="BC24" s="560"/>
      <c r="BD24" s="560"/>
      <c r="BE24" s="560"/>
      <c r="BF24" s="560"/>
      <c r="BG24" s="560"/>
      <c r="BH24" s="560"/>
      <c r="BI24" s="560"/>
      <c r="BJ24" s="560"/>
      <c r="BK24" s="560"/>
      <c r="BL24" s="560"/>
      <c r="BM24" s="561"/>
      <c r="BN24" s="443">
        <v>6550132</v>
      </c>
      <c r="BO24" s="444"/>
      <c r="BP24" s="444"/>
      <c r="BQ24" s="444"/>
      <c r="BR24" s="444"/>
      <c r="BS24" s="444"/>
      <c r="BT24" s="444"/>
      <c r="BU24" s="445"/>
      <c r="BV24" s="443">
        <v>6099318</v>
      </c>
      <c r="BW24" s="444"/>
      <c r="BX24" s="444"/>
      <c r="BY24" s="444"/>
      <c r="BZ24" s="444"/>
      <c r="CA24" s="444"/>
      <c r="CB24" s="444"/>
      <c r="CC24" s="445"/>
      <c r="CD24" s="182"/>
      <c r="CE24" s="557"/>
      <c r="CF24" s="557"/>
      <c r="CG24" s="557"/>
      <c r="CH24" s="557"/>
      <c r="CI24" s="557"/>
      <c r="CJ24" s="557"/>
      <c r="CK24" s="557"/>
      <c r="CL24" s="557"/>
      <c r="CM24" s="557"/>
      <c r="CN24" s="557"/>
      <c r="CO24" s="557"/>
      <c r="CP24" s="557"/>
      <c r="CQ24" s="557"/>
      <c r="CR24" s="557"/>
      <c r="CS24" s="558"/>
      <c r="CT24" s="440"/>
      <c r="CU24" s="441"/>
      <c r="CV24" s="441"/>
      <c r="CW24" s="441"/>
      <c r="CX24" s="441"/>
      <c r="CY24" s="441"/>
      <c r="CZ24" s="441"/>
      <c r="DA24" s="442"/>
      <c r="DB24" s="440"/>
      <c r="DC24" s="441"/>
      <c r="DD24" s="441"/>
      <c r="DE24" s="441"/>
      <c r="DF24" s="441"/>
      <c r="DG24" s="441"/>
      <c r="DH24" s="441"/>
      <c r="DI24" s="442"/>
    </row>
    <row r="25" spans="1:113" ht="18.75" customHeight="1" x14ac:dyDescent="0.15">
      <c r="A25" s="169"/>
      <c r="B25" s="614"/>
      <c r="C25" s="590"/>
      <c r="D25" s="591"/>
      <c r="E25" s="493" t="s">
        <v>164</v>
      </c>
      <c r="F25" s="473"/>
      <c r="G25" s="473"/>
      <c r="H25" s="473"/>
      <c r="I25" s="473"/>
      <c r="J25" s="473"/>
      <c r="K25" s="474"/>
      <c r="L25" s="494">
        <v>1</v>
      </c>
      <c r="M25" s="495"/>
      <c r="N25" s="495"/>
      <c r="O25" s="495"/>
      <c r="P25" s="537"/>
      <c r="Q25" s="494">
        <v>6620</v>
      </c>
      <c r="R25" s="495"/>
      <c r="S25" s="495"/>
      <c r="T25" s="495"/>
      <c r="U25" s="495"/>
      <c r="V25" s="537"/>
      <c r="W25" s="589"/>
      <c r="X25" s="590"/>
      <c r="Y25" s="591"/>
      <c r="Z25" s="493" t="s">
        <v>165</v>
      </c>
      <c r="AA25" s="473"/>
      <c r="AB25" s="473"/>
      <c r="AC25" s="473"/>
      <c r="AD25" s="473"/>
      <c r="AE25" s="473"/>
      <c r="AF25" s="473"/>
      <c r="AG25" s="474"/>
      <c r="AH25" s="494" t="s">
        <v>122</v>
      </c>
      <c r="AI25" s="495"/>
      <c r="AJ25" s="495"/>
      <c r="AK25" s="495"/>
      <c r="AL25" s="537"/>
      <c r="AM25" s="494" t="s">
        <v>122</v>
      </c>
      <c r="AN25" s="495"/>
      <c r="AO25" s="495"/>
      <c r="AP25" s="495"/>
      <c r="AQ25" s="495"/>
      <c r="AR25" s="537"/>
      <c r="AS25" s="494" t="s">
        <v>122</v>
      </c>
      <c r="AT25" s="495"/>
      <c r="AU25" s="495"/>
      <c r="AV25" s="495"/>
      <c r="AW25" s="495"/>
      <c r="AX25" s="496"/>
      <c r="AY25" s="403" t="s">
        <v>166</v>
      </c>
      <c r="AZ25" s="404"/>
      <c r="BA25" s="404"/>
      <c r="BB25" s="404"/>
      <c r="BC25" s="404"/>
      <c r="BD25" s="404"/>
      <c r="BE25" s="404"/>
      <c r="BF25" s="404"/>
      <c r="BG25" s="404"/>
      <c r="BH25" s="404"/>
      <c r="BI25" s="404"/>
      <c r="BJ25" s="404"/>
      <c r="BK25" s="404"/>
      <c r="BL25" s="404"/>
      <c r="BM25" s="405"/>
      <c r="BN25" s="406">
        <v>35624</v>
      </c>
      <c r="BO25" s="407"/>
      <c r="BP25" s="407"/>
      <c r="BQ25" s="407"/>
      <c r="BR25" s="407"/>
      <c r="BS25" s="407"/>
      <c r="BT25" s="407"/>
      <c r="BU25" s="408"/>
      <c r="BV25" s="406">
        <v>75164</v>
      </c>
      <c r="BW25" s="407"/>
      <c r="BX25" s="407"/>
      <c r="BY25" s="407"/>
      <c r="BZ25" s="407"/>
      <c r="CA25" s="407"/>
      <c r="CB25" s="407"/>
      <c r="CC25" s="408"/>
      <c r="CD25" s="182"/>
      <c r="CE25" s="557"/>
      <c r="CF25" s="557"/>
      <c r="CG25" s="557"/>
      <c r="CH25" s="557"/>
      <c r="CI25" s="557"/>
      <c r="CJ25" s="557"/>
      <c r="CK25" s="557"/>
      <c r="CL25" s="557"/>
      <c r="CM25" s="557"/>
      <c r="CN25" s="557"/>
      <c r="CO25" s="557"/>
      <c r="CP25" s="557"/>
      <c r="CQ25" s="557"/>
      <c r="CR25" s="557"/>
      <c r="CS25" s="558"/>
      <c r="CT25" s="440"/>
      <c r="CU25" s="441"/>
      <c r="CV25" s="441"/>
      <c r="CW25" s="441"/>
      <c r="CX25" s="441"/>
      <c r="CY25" s="441"/>
      <c r="CZ25" s="441"/>
      <c r="DA25" s="442"/>
      <c r="DB25" s="440"/>
      <c r="DC25" s="441"/>
      <c r="DD25" s="441"/>
      <c r="DE25" s="441"/>
      <c r="DF25" s="441"/>
      <c r="DG25" s="441"/>
      <c r="DH25" s="441"/>
      <c r="DI25" s="442"/>
    </row>
    <row r="26" spans="1:113" ht="18.75" customHeight="1" x14ac:dyDescent="0.15">
      <c r="A26" s="169"/>
      <c r="B26" s="614"/>
      <c r="C26" s="590"/>
      <c r="D26" s="591"/>
      <c r="E26" s="493" t="s">
        <v>167</v>
      </c>
      <c r="F26" s="473"/>
      <c r="G26" s="473"/>
      <c r="H26" s="473"/>
      <c r="I26" s="473"/>
      <c r="J26" s="473"/>
      <c r="K26" s="474"/>
      <c r="L26" s="494">
        <v>1</v>
      </c>
      <c r="M26" s="495"/>
      <c r="N26" s="495"/>
      <c r="O26" s="495"/>
      <c r="P26" s="537"/>
      <c r="Q26" s="494">
        <v>6130</v>
      </c>
      <c r="R26" s="495"/>
      <c r="S26" s="495"/>
      <c r="T26" s="495"/>
      <c r="U26" s="495"/>
      <c r="V26" s="537"/>
      <c r="W26" s="589"/>
      <c r="X26" s="590"/>
      <c r="Y26" s="591"/>
      <c r="Z26" s="493" t="s">
        <v>168</v>
      </c>
      <c r="AA26" s="595"/>
      <c r="AB26" s="595"/>
      <c r="AC26" s="595"/>
      <c r="AD26" s="595"/>
      <c r="AE26" s="595"/>
      <c r="AF26" s="595"/>
      <c r="AG26" s="596"/>
      <c r="AH26" s="494">
        <v>16</v>
      </c>
      <c r="AI26" s="495"/>
      <c r="AJ26" s="495"/>
      <c r="AK26" s="495"/>
      <c r="AL26" s="537"/>
      <c r="AM26" s="494">
        <v>54704</v>
      </c>
      <c r="AN26" s="495"/>
      <c r="AO26" s="495"/>
      <c r="AP26" s="495"/>
      <c r="AQ26" s="495"/>
      <c r="AR26" s="537"/>
      <c r="AS26" s="494">
        <v>3419</v>
      </c>
      <c r="AT26" s="495"/>
      <c r="AU26" s="495"/>
      <c r="AV26" s="495"/>
      <c r="AW26" s="495"/>
      <c r="AX26" s="496"/>
      <c r="AY26" s="446" t="s">
        <v>169</v>
      </c>
      <c r="AZ26" s="447"/>
      <c r="BA26" s="447"/>
      <c r="BB26" s="447"/>
      <c r="BC26" s="447"/>
      <c r="BD26" s="447"/>
      <c r="BE26" s="447"/>
      <c r="BF26" s="447"/>
      <c r="BG26" s="447"/>
      <c r="BH26" s="447"/>
      <c r="BI26" s="447"/>
      <c r="BJ26" s="447"/>
      <c r="BK26" s="447"/>
      <c r="BL26" s="447"/>
      <c r="BM26" s="448"/>
      <c r="BN26" s="443" t="s">
        <v>122</v>
      </c>
      <c r="BO26" s="444"/>
      <c r="BP26" s="444"/>
      <c r="BQ26" s="444"/>
      <c r="BR26" s="444"/>
      <c r="BS26" s="444"/>
      <c r="BT26" s="444"/>
      <c r="BU26" s="445"/>
      <c r="BV26" s="443" t="s">
        <v>122</v>
      </c>
      <c r="BW26" s="444"/>
      <c r="BX26" s="444"/>
      <c r="BY26" s="444"/>
      <c r="BZ26" s="444"/>
      <c r="CA26" s="444"/>
      <c r="CB26" s="444"/>
      <c r="CC26" s="445"/>
      <c r="CD26" s="182"/>
      <c r="CE26" s="557"/>
      <c r="CF26" s="557"/>
      <c r="CG26" s="557"/>
      <c r="CH26" s="557"/>
      <c r="CI26" s="557"/>
      <c r="CJ26" s="557"/>
      <c r="CK26" s="557"/>
      <c r="CL26" s="557"/>
      <c r="CM26" s="557"/>
      <c r="CN26" s="557"/>
      <c r="CO26" s="557"/>
      <c r="CP26" s="557"/>
      <c r="CQ26" s="557"/>
      <c r="CR26" s="557"/>
      <c r="CS26" s="558"/>
      <c r="CT26" s="440"/>
      <c r="CU26" s="441"/>
      <c r="CV26" s="441"/>
      <c r="CW26" s="441"/>
      <c r="CX26" s="441"/>
      <c r="CY26" s="441"/>
      <c r="CZ26" s="441"/>
      <c r="DA26" s="442"/>
      <c r="DB26" s="440"/>
      <c r="DC26" s="441"/>
      <c r="DD26" s="441"/>
      <c r="DE26" s="441"/>
      <c r="DF26" s="441"/>
      <c r="DG26" s="441"/>
      <c r="DH26" s="441"/>
      <c r="DI26" s="442"/>
    </row>
    <row r="27" spans="1:113" ht="18.75" customHeight="1" thickBot="1" x14ac:dyDescent="0.2">
      <c r="A27" s="169"/>
      <c r="B27" s="614"/>
      <c r="C27" s="590"/>
      <c r="D27" s="591"/>
      <c r="E27" s="493" t="s">
        <v>170</v>
      </c>
      <c r="F27" s="473"/>
      <c r="G27" s="473"/>
      <c r="H27" s="473"/>
      <c r="I27" s="473"/>
      <c r="J27" s="473"/>
      <c r="K27" s="474"/>
      <c r="L27" s="494">
        <v>1</v>
      </c>
      <c r="M27" s="495"/>
      <c r="N27" s="495"/>
      <c r="O27" s="495"/>
      <c r="P27" s="537"/>
      <c r="Q27" s="494">
        <v>3700</v>
      </c>
      <c r="R27" s="495"/>
      <c r="S27" s="495"/>
      <c r="T27" s="495"/>
      <c r="U27" s="495"/>
      <c r="V27" s="537"/>
      <c r="W27" s="589"/>
      <c r="X27" s="590"/>
      <c r="Y27" s="591"/>
      <c r="Z27" s="493" t="s">
        <v>171</v>
      </c>
      <c r="AA27" s="473"/>
      <c r="AB27" s="473"/>
      <c r="AC27" s="473"/>
      <c r="AD27" s="473"/>
      <c r="AE27" s="473"/>
      <c r="AF27" s="473"/>
      <c r="AG27" s="474"/>
      <c r="AH27" s="494" t="s">
        <v>122</v>
      </c>
      <c r="AI27" s="495"/>
      <c r="AJ27" s="495"/>
      <c r="AK27" s="495"/>
      <c r="AL27" s="537"/>
      <c r="AM27" s="494" t="s">
        <v>122</v>
      </c>
      <c r="AN27" s="495"/>
      <c r="AO27" s="495"/>
      <c r="AP27" s="495"/>
      <c r="AQ27" s="495"/>
      <c r="AR27" s="537"/>
      <c r="AS27" s="494" t="s">
        <v>122</v>
      </c>
      <c r="AT27" s="495"/>
      <c r="AU27" s="495"/>
      <c r="AV27" s="495"/>
      <c r="AW27" s="495"/>
      <c r="AX27" s="496"/>
      <c r="AY27" s="538" t="s">
        <v>172</v>
      </c>
      <c r="AZ27" s="539"/>
      <c r="BA27" s="539"/>
      <c r="BB27" s="539"/>
      <c r="BC27" s="539"/>
      <c r="BD27" s="539"/>
      <c r="BE27" s="539"/>
      <c r="BF27" s="539"/>
      <c r="BG27" s="539"/>
      <c r="BH27" s="539"/>
      <c r="BI27" s="539"/>
      <c r="BJ27" s="539"/>
      <c r="BK27" s="539"/>
      <c r="BL27" s="539"/>
      <c r="BM27" s="540"/>
      <c r="BN27" s="562">
        <v>253779</v>
      </c>
      <c r="BO27" s="563"/>
      <c r="BP27" s="563"/>
      <c r="BQ27" s="563"/>
      <c r="BR27" s="563"/>
      <c r="BS27" s="563"/>
      <c r="BT27" s="563"/>
      <c r="BU27" s="564"/>
      <c r="BV27" s="562">
        <v>253616</v>
      </c>
      <c r="BW27" s="563"/>
      <c r="BX27" s="563"/>
      <c r="BY27" s="563"/>
      <c r="BZ27" s="563"/>
      <c r="CA27" s="563"/>
      <c r="CB27" s="563"/>
      <c r="CC27" s="564"/>
      <c r="CD27" s="184"/>
      <c r="CE27" s="557"/>
      <c r="CF27" s="557"/>
      <c r="CG27" s="557"/>
      <c r="CH27" s="557"/>
      <c r="CI27" s="557"/>
      <c r="CJ27" s="557"/>
      <c r="CK27" s="557"/>
      <c r="CL27" s="557"/>
      <c r="CM27" s="557"/>
      <c r="CN27" s="557"/>
      <c r="CO27" s="557"/>
      <c r="CP27" s="557"/>
      <c r="CQ27" s="557"/>
      <c r="CR27" s="557"/>
      <c r="CS27" s="558"/>
      <c r="CT27" s="440"/>
      <c r="CU27" s="441"/>
      <c r="CV27" s="441"/>
      <c r="CW27" s="441"/>
      <c r="CX27" s="441"/>
      <c r="CY27" s="441"/>
      <c r="CZ27" s="441"/>
      <c r="DA27" s="442"/>
      <c r="DB27" s="440"/>
      <c r="DC27" s="441"/>
      <c r="DD27" s="441"/>
      <c r="DE27" s="441"/>
      <c r="DF27" s="441"/>
      <c r="DG27" s="441"/>
      <c r="DH27" s="441"/>
      <c r="DI27" s="442"/>
    </row>
    <row r="28" spans="1:113" ht="18.75" customHeight="1" x14ac:dyDescent="0.15">
      <c r="A28" s="169"/>
      <c r="B28" s="614"/>
      <c r="C28" s="590"/>
      <c r="D28" s="591"/>
      <c r="E28" s="493" t="s">
        <v>173</v>
      </c>
      <c r="F28" s="473"/>
      <c r="G28" s="473"/>
      <c r="H28" s="473"/>
      <c r="I28" s="473"/>
      <c r="J28" s="473"/>
      <c r="K28" s="474"/>
      <c r="L28" s="494">
        <v>1</v>
      </c>
      <c r="M28" s="495"/>
      <c r="N28" s="495"/>
      <c r="O28" s="495"/>
      <c r="P28" s="537"/>
      <c r="Q28" s="494">
        <v>2900</v>
      </c>
      <c r="R28" s="495"/>
      <c r="S28" s="495"/>
      <c r="T28" s="495"/>
      <c r="U28" s="495"/>
      <c r="V28" s="537"/>
      <c r="W28" s="589"/>
      <c r="X28" s="590"/>
      <c r="Y28" s="591"/>
      <c r="Z28" s="493" t="s">
        <v>174</v>
      </c>
      <c r="AA28" s="473"/>
      <c r="AB28" s="473"/>
      <c r="AC28" s="473"/>
      <c r="AD28" s="473"/>
      <c r="AE28" s="473"/>
      <c r="AF28" s="473"/>
      <c r="AG28" s="474"/>
      <c r="AH28" s="494" t="s">
        <v>122</v>
      </c>
      <c r="AI28" s="495"/>
      <c r="AJ28" s="495"/>
      <c r="AK28" s="495"/>
      <c r="AL28" s="537"/>
      <c r="AM28" s="494" t="s">
        <v>122</v>
      </c>
      <c r="AN28" s="495"/>
      <c r="AO28" s="495"/>
      <c r="AP28" s="495"/>
      <c r="AQ28" s="495"/>
      <c r="AR28" s="537"/>
      <c r="AS28" s="494" t="s">
        <v>122</v>
      </c>
      <c r="AT28" s="495"/>
      <c r="AU28" s="495"/>
      <c r="AV28" s="495"/>
      <c r="AW28" s="495"/>
      <c r="AX28" s="496"/>
      <c r="AY28" s="597" t="s">
        <v>175</v>
      </c>
      <c r="AZ28" s="598"/>
      <c r="BA28" s="598"/>
      <c r="BB28" s="599"/>
      <c r="BC28" s="403" t="s">
        <v>46</v>
      </c>
      <c r="BD28" s="404"/>
      <c r="BE28" s="404"/>
      <c r="BF28" s="404"/>
      <c r="BG28" s="404"/>
      <c r="BH28" s="404"/>
      <c r="BI28" s="404"/>
      <c r="BJ28" s="404"/>
      <c r="BK28" s="404"/>
      <c r="BL28" s="404"/>
      <c r="BM28" s="405"/>
      <c r="BN28" s="406">
        <v>2591943</v>
      </c>
      <c r="BO28" s="407"/>
      <c r="BP28" s="407"/>
      <c r="BQ28" s="407"/>
      <c r="BR28" s="407"/>
      <c r="BS28" s="407"/>
      <c r="BT28" s="407"/>
      <c r="BU28" s="408"/>
      <c r="BV28" s="406">
        <v>2652847</v>
      </c>
      <c r="BW28" s="407"/>
      <c r="BX28" s="407"/>
      <c r="BY28" s="407"/>
      <c r="BZ28" s="407"/>
      <c r="CA28" s="407"/>
      <c r="CB28" s="407"/>
      <c r="CC28" s="408"/>
      <c r="CD28" s="182"/>
      <c r="CE28" s="557"/>
      <c r="CF28" s="557"/>
      <c r="CG28" s="557"/>
      <c r="CH28" s="557"/>
      <c r="CI28" s="557"/>
      <c r="CJ28" s="557"/>
      <c r="CK28" s="557"/>
      <c r="CL28" s="557"/>
      <c r="CM28" s="557"/>
      <c r="CN28" s="557"/>
      <c r="CO28" s="557"/>
      <c r="CP28" s="557"/>
      <c r="CQ28" s="557"/>
      <c r="CR28" s="557"/>
      <c r="CS28" s="558"/>
      <c r="CT28" s="440"/>
      <c r="CU28" s="441"/>
      <c r="CV28" s="441"/>
      <c r="CW28" s="441"/>
      <c r="CX28" s="441"/>
      <c r="CY28" s="441"/>
      <c r="CZ28" s="441"/>
      <c r="DA28" s="442"/>
      <c r="DB28" s="440"/>
      <c r="DC28" s="441"/>
      <c r="DD28" s="441"/>
      <c r="DE28" s="441"/>
      <c r="DF28" s="441"/>
      <c r="DG28" s="441"/>
      <c r="DH28" s="441"/>
      <c r="DI28" s="442"/>
    </row>
    <row r="29" spans="1:113" ht="18.75" customHeight="1" x14ac:dyDescent="0.15">
      <c r="A29" s="169"/>
      <c r="B29" s="614"/>
      <c r="C29" s="590"/>
      <c r="D29" s="591"/>
      <c r="E29" s="493" t="s">
        <v>176</v>
      </c>
      <c r="F29" s="473"/>
      <c r="G29" s="473"/>
      <c r="H29" s="473"/>
      <c r="I29" s="473"/>
      <c r="J29" s="473"/>
      <c r="K29" s="474"/>
      <c r="L29" s="494">
        <v>12</v>
      </c>
      <c r="M29" s="495"/>
      <c r="N29" s="495"/>
      <c r="O29" s="495"/>
      <c r="P29" s="537"/>
      <c r="Q29" s="494">
        <v>2700</v>
      </c>
      <c r="R29" s="495"/>
      <c r="S29" s="495"/>
      <c r="T29" s="495"/>
      <c r="U29" s="495"/>
      <c r="V29" s="537"/>
      <c r="W29" s="592"/>
      <c r="X29" s="593"/>
      <c r="Y29" s="594"/>
      <c r="Z29" s="493" t="s">
        <v>177</v>
      </c>
      <c r="AA29" s="473"/>
      <c r="AB29" s="473"/>
      <c r="AC29" s="473"/>
      <c r="AD29" s="473"/>
      <c r="AE29" s="473"/>
      <c r="AF29" s="473"/>
      <c r="AG29" s="474"/>
      <c r="AH29" s="494">
        <v>210</v>
      </c>
      <c r="AI29" s="495"/>
      <c r="AJ29" s="495"/>
      <c r="AK29" s="495"/>
      <c r="AL29" s="537"/>
      <c r="AM29" s="494">
        <v>656040</v>
      </c>
      <c r="AN29" s="495"/>
      <c r="AO29" s="495"/>
      <c r="AP29" s="495"/>
      <c r="AQ29" s="495"/>
      <c r="AR29" s="537"/>
      <c r="AS29" s="494">
        <v>3124</v>
      </c>
      <c r="AT29" s="495"/>
      <c r="AU29" s="495"/>
      <c r="AV29" s="495"/>
      <c r="AW29" s="495"/>
      <c r="AX29" s="496"/>
      <c r="AY29" s="600"/>
      <c r="AZ29" s="601"/>
      <c r="BA29" s="601"/>
      <c r="BB29" s="602"/>
      <c r="BC29" s="477" t="s">
        <v>178</v>
      </c>
      <c r="BD29" s="478"/>
      <c r="BE29" s="478"/>
      <c r="BF29" s="478"/>
      <c r="BG29" s="478"/>
      <c r="BH29" s="478"/>
      <c r="BI29" s="478"/>
      <c r="BJ29" s="478"/>
      <c r="BK29" s="478"/>
      <c r="BL29" s="478"/>
      <c r="BM29" s="479"/>
      <c r="BN29" s="443">
        <v>1571687</v>
      </c>
      <c r="BO29" s="444"/>
      <c r="BP29" s="444"/>
      <c r="BQ29" s="444"/>
      <c r="BR29" s="444"/>
      <c r="BS29" s="444"/>
      <c r="BT29" s="444"/>
      <c r="BU29" s="445"/>
      <c r="BV29" s="443">
        <v>1375054</v>
      </c>
      <c r="BW29" s="444"/>
      <c r="BX29" s="444"/>
      <c r="BY29" s="444"/>
      <c r="BZ29" s="444"/>
      <c r="CA29" s="444"/>
      <c r="CB29" s="444"/>
      <c r="CC29" s="445"/>
      <c r="CD29" s="184"/>
      <c r="CE29" s="557"/>
      <c r="CF29" s="557"/>
      <c r="CG29" s="557"/>
      <c r="CH29" s="557"/>
      <c r="CI29" s="557"/>
      <c r="CJ29" s="557"/>
      <c r="CK29" s="557"/>
      <c r="CL29" s="557"/>
      <c r="CM29" s="557"/>
      <c r="CN29" s="557"/>
      <c r="CO29" s="557"/>
      <c r="CP29" s="557"/>
      <c r="CQ29" s="557"/>
      <c r="CR29" s="557"/>
      <c r="CS29" s="558"/>
      <c r="CT29" s="440"/>
      <c r="CU29" s="441"/>
      <c r="CV29" s="441"/>
      <c r="CW29" s="441"/>
      <c r="CX29" s="441"/>
      <c r="CY29" s="441"/>
      <c r="CZ29" s="441"/>
      <c r="DA29" s="442"/>
      <c r="DB29" s="440"/>
      <c r="DC29" s="441"/>
      <c r="DD29" s="441"/>
      <c r="DE29" s="441"/>
      <c r="DF29" s="441"/>
      <c r="DG29" s="441"/>
      <c r="DH29" s="441"/>
      <c r="DI29" s="442"/>
    </row>
    <row r="30" spans="1:113" ht="18.75" customHeight="1" thickBot="1" x14ac:dyDescent="0.2">
      <c r="A30" s="169"/>
      <c r="B30" s="615"/>
      <c r="C30" s="616"/>
      <c r="D30" s="617"/>
      <c r="E30" s="497"/>
      <c r="F30" s="498"/>
      <c r="G30" s="498"/>
      <c r="H30" s="498"/>
      <c r="I30" s="498"/>
      <c r="J30" s="498"/>
      <c r="K30" s="499"/>
      <c r="L30" s="607"/>
      <c r="M30" s="608"/>
      <c r="N30" s="608"/>
      <c r="O30" s="608"/>
      <c r="P30" s="609"/>
      <c r="Q30" s="607"/>
      <c r="R30" s="608"/>
      <c r="S30" s="608"/>
      <c r="T30" s="608"/>
      <c r="U30" s="608"/>
      <c r="V30" s="609"/>
      <c r="W30" s="610" t="s">
        <v>179</v>
      </c>
      <c r="X30" s="611"/>
      <c r="Y30" s="611"/>
      <c r="Z30" s="611"/>
      <c r="AA30" s="611"/>
      <c r="AB30" s="611"/>
      <c r="AC30" s="611"/>
      <c r="AD30" s="611"/>
      <c r="AE30" s="611"/>
      <c r="AF30" s="611"/>
      <c r="AG30" s="612"/>
      <c r="AH30" s="570">
        <v>96.7</v>
      </c>
      <c r="AI30" s="571"/>
      <c r="AJ30" s="571"/>
      <c r="AK30" s="571"/>
      <c r="AL30" s="571"/>
      <c r="AM30" s="571"/>
      <c r="AN30" s="571"/>
      <c r="AO30" s="571"/>
      <c r="AP30" s="571"/>
      <c r="AQ30" s="571"/>
      <c r="AR30" s="571"/>
      <c r="AS30" s="571"/>
      <c r="AT30" s="571"/>
      <c r="AU30" s="571"/>
      <c r="AV30" s="571"/>
      <c r="AW30" s="571"/>
      <c r="AX30" s="573"/>
      <c r="AY30" s="603"/>
      <c r="AZ30" s="604"/>
      <c r="BA30" s="604"/>
      <c r="BB30" s="605"/>
      <c r="BC30" s="559" t="s">
        <v>48</v>
      </c>
      <c r="BD30" s="560"/>
      <c r="BE30" s="560"/>
      <c r="BF30" s="560"/>
      <c r="BG30" s="560"/>
      <c r="BH30" s="560"/>
      <c r="BI30" s="560"/>
      <c r="BJ30" s="560"/>
      <c r="BK30" s="560"/>
      <c r="BL30" s="560"/>
      <c r="BM30" s="561"/>
      <c r="BN30" s="562">
        <v>5941835</v>
      </c>
      <c r="BO30" s="563"/>
      <c r="BP30" s="563"/>
      <c r="BQ30" s="563"/>
      <c r="BR30" s="563"/>
      <c r="BS30" s="563"/>
      <c r="BT30" s="563"/>
      <c r="BU30" s="564"/>
      <c r="BV30" s="562">
        <v>5562489</v>
      </c>
      <c r="BW30" s="563"/>
      <c r="BX30" s="563"/>
      <c r="BY30" s="563"/>
      <c r="BZ30" s="563"/>
      <c r="CA30" s="563"/>
      <c r="CB30" s="563"/>
      <c r="CC30" s="564"/>
      <c r="CD30" s="185"/>
      <c r="CE30" s="186"/>
      <c r="CF30" s="186"/>
      <c r="CG30" s="186"/>
      <c r="CH30" s="186"/>
      <c r="CI30" s="186"/>
      <c r="CJ30" s="186"/>
      <c r="CK30" s="186"/>
      <c r="CL30" s="186"/>
      <c r="CM30" s="186"/>
      <c r="CN30" s="186"/>
      <c r="CO30" s="186"/>
      <c r="CP30" s="186"/>
      <c r="CQ30" s="186"/>
      <c r="CR30" s="186"/>
      <c r="CS30" s="187"/>
      <c r="CT30" s="188"/>
      <c r="CU30" s="189"/>
      <c r="CV30" s="189"/>
      <c r="CW30" s="189"/>
      <c r="CX30" s="189"/>
      <c r="CY30" s="189"/>
      <c r="CZ30" s="189"/>
      <c r="DA30" s="190"/>
      <c r="DB30" s="188"/>
      <c r="DC30" s="189"/>
      <c r="DD30" s="189"/>
      <c r="DE30" s="189"/>
      <c r="DF30" s="189"/>
      <c r="DG30" s="189"/>
      <c r="DH30" s="189"/>
      <c r="DI30" s="190"/>
    </row>
    <row r="31" spans="1:113" ht="13.5" customHeight="1" x14ac:dyDescent="0.15">
      <c r="A31" s="169"/>
      <c r="B31" s="191"/>
      <c r="DI31" s="192"/>
    </row>
    <row r="32" spans="1:113" ht="13.5" customHeight="1" x14ac:dyDescent="0.15">
      <c r="A32" s="169"/>
      <c r="B32" s="193"/>
      <c r="C32" s="606" t="s">
        <v>180</v>
      </c>
      <c r="D32" s="606"/>
      <c r="E32" s="606"/>
      <c r="F32" s="606"/>
      <c r="G32" s="606"/>
      <c r="H32" s="606"/>
      <c r="I32" s="606"/>
      <c r="J32" s="606"/>
      <c r="K32" s="606"/>
      <c r="L32" s="606"/>
      <c r="M32" s="606"/>
      <c r="N32" s="606"/>
      <c r="O32" s="606"/>
      <c r="P32" s="606"/>
      <c r="Q32" s="606"/>
      <c r="R32" s="606"/>
      <c r="S32" s="606"/>
      <c r="U32" s="447" t="s">
        <v>181</v>
      </c>
      <c r="V32" s="447"/>
      <c r="W32" s="447"/>
      <c r="X32" s="447"/>
      <c r="Y32" s="447"/>
      <c r="Z32" s="447"/>
      <c r="AA32" s="447"/>
      <c r="AB32" s="447"/>
      <c r="AC32" s="447"/>
      <c r="AD32" s="447"/>
      <c r="AE32" s="447"/>
      <c r="AF32" s="447"/>
      <c r="AG32" s="447"/>
      <c r="AH32" s="447"/>
      <c r="AI32" s="447"/>
      <c r="AJ32" s="447"/>
      <c r="AK32" s="447"/>
      <c r="AM32" s="447" t="s">
        <v>182</v>
      </c>
      <c r="AN32" s="447"/>
      <c r="AO32" s="447"/>
      <c r="AP32" s="447"/>
      <c r="AQ32" s="447"/>
      <c r="AR32" s="447"/>
      <c r="AS32" s="447"/>
      <c r="AT32" s="447"/>
      <c r="AU32" s="447"/>
      <c r="AV32" s="447"/>
      <c r="AW32" s="447"/>
      <c r="AX32" s="447"/>
      <c r="AY32" s="447"/>
      <c r="AZ32" s="447"/>
      <c r="BA32" s="447"/>
      <c r="BB32" s="447"/>
      <c r="BC32" s="447"/>
      <c r="BE32" s="447" t="s">
        <v>183</v>
      </c>
      <c r="BF32" s="447"/>
      <c r="BG32" s="447"/>
      <c r="BH32" s="447"/>
      <c r="BI32" s="447"/>
      <c r="BJ32" s="447"/>
      <c r="BK32" s="447"/>
      <c r="BL32" s="447"/>
      <c r="BM32" s="447"/>
      <c r="BN32" s="447"/>
      <c r="BO32" s="447"/>
      <c r="BP32" s="447"/>
      <c r="BQ32" s="447"/>
      <c r="BR32" s="447"/>
      <c r="BS32" s="447"/>
      <c r="BT32" s="447"/>
      <c r="BU32" s="447"/>
      <c r="BW32" s="447" t="s">
        <v>184</v>
      </c>
      <c r="BX32" s="447"/>
      <c r="BY32" s="447"/>
      <c r="BZ32" s="447"/>
      <c r="CA32" s="447"/>
      <c r="CB32" s="447"/>
      <c r="CC32" s="447"/>
      <c r="CD32" s="447"/>
      <c r="CE32" s="447"/>
      <c r="CF32" s="447"/>
      <c r="CG32" s="447"/>
      <c r="CH32" s="447"/>
      <c r="CI32" s="447"/>
      <c r="CJ32" s="447"/>
      <c r="CK32" s="447"/>
      <c r="CL32" s="447"/>
      <c r="CM32" s="447"/>
      <c r="CO32" s="447" t="s">
        <v>185</v>
      </c>
      <c r="CP32" s="447"/>
      <c r="CQ32" s="447"/>
      <c r="CR32" s="447"/>
      <c r="CS32" s="447"/>
      <c r="CT32" s="447"/>
      <c r="CU32" s="447"/>
      <c r="CV32" s="447"/>
      <c r="CW32" s="447"/>
      <c r="CX32" s="447"/>
      <c r="CY32" s="447"/>
      <c r="CZ32" s="447"/>
      <c r="DA32" s="447"/>
      <c r="DB32" s="447"/>
      <c r="DC32" s="447"/>
      <c r="DD32" s="447"/>
      <c r="DE32" s="447"/>
      <c r="DI32" s="192"/>
    </row>
    <row r="33" spans="1:113" ht="13.5" customHeight="1" x14ac:dyDescent="0.15">
      <c r="A33" s="169"/>
      <c r="B33" s="193"/>
      <c r="C33" s="467" t="s">
        <v>186</v>
      </c>
      <c r="D33" s="467"/>
      <c r="E33" s="432" t="s">
        <v>187</v>
      </c>
      <c r="F33" s="432"/>
      <c r="G33" s="432"/>
      <c r="H33" s="432"/>
      <c r="I33" s="432"/>
      <c r="J33" s="432"/>
      <c r="K33" s="432"/>
      <c r="L33" s="432"/>
      <c r="M33" s="432"/>
      <c r="N33" s="432"/>
      <c r="O33" s="432"/>
      <c r="P33" s="432"/>
      <c r="Q33" s="432"/>
      <c r="R33" s="432"/>
      <c r="S33" s="432"/>
      <c r="T33" s="194"/>
      <c r="U33" s="467" t="s">
        <v>186</v>
      </c>
      <c r="V33" s="467"/>
      <c r="W33" s="432" t="s">
        <v>187</v>
      </c>
      <c r="X33" s="432"/>
      <c r="Y33" s="432"/>
      <c r="Z33" s="432"/>
      <c r="AA33" s="432"/>
      <c r="AB33" s="432"/>
      <c r="AC33" s="432"/>
      <c r="AD33" s="432"/>
      <c r="AE33" s="432"/>
      <c r="AF33" s="432"/>
      <c r="AG33" s="432"/>
      <c r="AH33" s="432"/>
      <c r="AI33" s="432"/>
      <c r="AJ33" s="432"/>
      <c r="AK33" s="432"/>
      <c r="AL33" s="194"/>
      <c r="AM33" s="467" t="s">
        <v>186</v>
      </c>
      <c r="AN33" s="467"/>
      <c r="AO33" s="432" t="s">
        <v>187</v>
      </c>
      <c r="AP33" s="432"/>
      <c r="AQ33" s="432"/>
      <c r="AR33" s="432"/>
      <c r="AS33" s="432"/>
      <c r="AT33" s="432"/>
      <c r="AU33" s="432"/>
      <c r="AV33" s="432"/>
      <c r="AW33" s="432"/>
      <c r="AX33" s="432"/>
      <c r="AY33" s="432"/>
      <c r="AZ33" s="432"/>
      <c r="BA33" s="432"/>
      <c r="BB33" s="432"/>
      <c r="BC33" s="432"/>
      <c r="BD33" s="195"/>
      <c r="BE33" s="432" t="s">
        <v>188</v>
      </c>
      <c r="BF33" s="432"/>
      <c r="BG33" s="432" t="s">
        <v>189</v>
      </c>
      <c r="BH33" s="432"/>
      <c r="BI33" s="432"/>
      <c r="BJ33" s="432"/>
      <c r="BK33" s="432"/>
      <c r="BL33" s="432"/>
      <c r="BM33" s="432"/>
      <c r="BN33" s="432"/>
      <c r="BO33" s="432"/>
      <c r="BP33" s="432"/>
      <c r="BQ33" s="432"/>
      <c r="BR33" s="432"/>
      <c r="BS33" s="432"/>
      <c r="BT33" s="432"/>
      <c r="BU33" s="432"/>
      <c r="BV33" s="195"/>
      <c r="BW33" s="467" t="s">
        <v>188</v>
      </c>
      <c r="BX33" s="467"/>
      <c r="BY33" s="432" t="s">
        <v>190</v>
      </c>
      <c r="BZ33" s="432"/>
      <c r="CA33" s="432"/>
      <c r="CB33" s="432"/>
      <c r="CC33" s="432"/>
      <c r="CD33" s="432"/>
      <c r="CE33" s="432"/>
      <c r="CF33" s="432"/>
      <c r="CG33" s="432"/>
      <c r="CH33" s="432"/>
      <c r="CI33" s="432"/>
      <c r="CJ33" s="432"/>
      <c r="CK33" s="432"/>
      <c r="CL33" s="432"/>
      <c r="CM33" s="432"/>
      <c r="CN33" s="194"/>
      <c r="CO33" s="467" t="s">
        <v>186</v>
      </c>
      <c r="CP33" s="467"/>
      <c r="CQ33" s="432" t="s">
        <v>191</v>
      </c>
      <c r="CR33" s="432"/>
      <c r="CS33" s="432"/>
      <c r="CT33" s="432"/>
      <c r="CU33" s="432"/>
      <c r="CV33" s="432"/>
      <c r="CW33" s="432"/>
      <c r="CX33" s="432"/>
      <c r="CY33" s="432"/>
      <c r="CZ33" s="432"/>
      <c r="DA33" s="432"/>
      <c r="DB33" s="432"/>
      <c r="DC33" s="432"/>
      <c r="DD33" s="432"/>
      <c r="DE33" s="432"/>
      <c r="DF33" s="194"/>
      <c r="DG33" s="632" t="s">
        <v>192</v>
      </c>
      <c r="DH33" s="632"/>
      <c r="DI33" s="196"/>
    </row>
    <row r="34" spans="1:113" ht="32.25" customHeight="1" x14ac:dyDescent="0.15">
      <c r="A34" s="169"/>
      <c r="B34" s="193"/>
      <c r="C34" s="633">
        <f>IF(E34="","",1)</f>
        <v>1</v>
      </c>
      <c r="D34" s="633"/>
      <c r="E34" s="634" t="str">
        <f>IF('各会計、関係団体の財政状況及び健全化判断比率'!B7="","",'各会計、関係団体の財政状況及び健全化判断比率'!B7)</f>
        <v>一般会計</v>
      </c>
      <c r="F34" s="634"/>
      <c r="G34" s="634"/>
      <c r="H34" s="634"/>
      <c r="I34" s="634"/>
      <c r="J34" s="634"/>
      <c r="K34" s="634"/>
      <c r="L34" s="634"/>
      <c r="M34" s="634"/>
      <c r="N34" s="634"/>
      <c r="O34" s="634"/>
      <c r="P34" s="634"/>
      <c r="Q34" s="634"/>
      <c r="R34" s="634"/>
      <c r="S34" s="634"/>
      <c r="T34" s="169"/>
      <c r="U34" s="633">
        <f>IF(W34="","",MAX(C34:D43)+1)</f>
        <v>4</v>
      </c>
      <c r="V34" s="633"/>
      <c r="W34" s="634" t="str">
        <f>IF('各会計、関係団体の財政状況及び健全化判断比率'!B28="","",'各会計、関係団体の財政状況及び健全化判断比率'!B28)</f>
        <v>国民健康保険特別会計</v>
      </c>
      <c r="X34" s="634"/>
      <c r="Y34" s="634"/>
      <c r="Z34" s="634"/>
      <c r="AA34" s="634"/>
      <c r="AB34" s="634"/>
      <c r="AC34" s="634"/>
      <c r="AD34" s="634"/>
      <c r="AE34" s="634"/>
      <c r="AF34" s="634"/>
      <c r="AG34" s="634"/>
      <c r="AH34" s="634"/>
      <c r="AI34" s="634"/>
      <c r="AJ34" s="634"/>
      <c r="AK34" s="634"/>
      <c r="AL34" s="169"/>
      <c r="AM34" s="633">
        <f>IF(AO34="","",MAX(C34:D43,U34:V43)+1)</f>
        <v>7</v>
      </c>
      <c r="AN34" s="633"/>
      <c r="AO34" s="634" t="str">
        <f>IF('各会計、関係団体の財政状況及び健全化判断比率'!B31="","",'各会計、関係団体の財政状況及び健全化判断比率'!B31)</f>
        <v>簡易水道事業会計</v>
      </c>
      <c r="AP34" s="634"/>
      <c r="AQ34" s="634"/>
      <c r="AR34" s="634"/>
      <c r="AS34" s="634"/>
      <c r="AT34" s="634"/>
      <c r="AU34" s="634"/>
      <c r="AV34" s="634"/>
      <c r="AW34" s="634"/>
      <c r="AX34" s="634"/>
      <c r="AY34" s="634"/>
      <c r="AZ34" s="634"/>
      <c r="BA34" s="634"/>
      <c r="BB34" s="634"/>
      <c r="BC34" s="634"/>
      <c r="BD34" s="169"/>
      <c r="BE34" s="633">
        <f>IF(BG34="","",MAX(C34:D43,U34:V43,AM34:AN43)+1)</f>
        <v>9</v>
      </c>
      <c r="BF34" s="633"/>
      <c r="BG34" s="634" t="str">
        <f>IF('各会計、関係団体の財政状況及び健全化判断比率'!B33="","",'各会計、関係団体の財政状況及び健全化判断比率'!B33)</f>
        <v>笹ケ丘荘特別会計</v>
      </c>
      <c r="BH34" s="634"/>
      <c r="BI34" s="634"/>
      <c r="BJ34" s="634"/>
      <c r="BK34" s="634"/>
      <c r="BL34" s="634"/>
      <c r="BM34" s="634"/>
      <c r="BN34" s="634"/>
      <c r="BO34" s="634"/>
      <c r="BP34" s="634"/>
      <c r="BQ34" s="634"/>
      <c r="BR34" s="634"/>
      <c r="BS34" s="634"/>
      <c r="BT34" s="634"/>
      <c r="BU34" s="634"/>
      <c r="BV34" s="169"/>
      <c r="BW34" s="633">
        <f>IF(BY34="","",MAX(C34:D43,U34:V43,AM34:AN43,BE34:BF43)+1)</f>
        <v>10</v>
      </c>
      <c r="BX34" s="633"/>
      <c r="BY34" s="634" t="str">
        <f>IF('各会計、関係団体の財政状況及び健全化判断比率'!B68="","",'各会計、関係団体の財政状況及び健全化判断比率'!B68)</f>
        <v>播磨高原広域事務組合　一般会計</v>
      </c>
      <c r="BZ34" s="634"/>
      <c r="CA34" s="634"/>
      <c r="CB34" s="634"/>
      <c r="CC34" s="634"/>
      <c r="CD34" s="634"/>
      <c r="CE34" s="634"/>
      <c r="CF34" s="634"/>
      <c r="CG34" s="634"/>
      <c r="CH34" s="634"/>
      <c r="CI34" s="634"/>
      <c r="CJ34" s="634"/>
      <c r="CK34" s="634"/>
      <c r="CL34" s="634"/>
      <c r="CM34" s="634"/>
      <c r="CN34" s="169"/>
      <c r="CO34" s="633" t="str">
        <f>IF(CQ34="","",MAX(C34:D43,U34:V43,AM34:AN43,BE34:BF43,BW34:BX43)+1)</f>
        <v/>
      </c>
      <c r="CP34" s="633"/>
      <c r="CQ34" s="634" t="str">
        <f>IF('各会計、関係団体の財政状況及び健全化判断比率'!BS7="","",'各会計、関係団体の財政状況及び健全化判断比率'!BS7)</f>
        <v/>
      </c>
      <c r="CR34" s="634"/>
      <c r="CS34" s="634"/>
      <c r="CT34" s="634"/>
      <c r="CU34" s="634"/>
      <c r="CV34" s="634"/>
      <c r="CW34" s="634"/>
      <c r="CX34" s="634"/>
      <c r="CY34" s="634"/>
      <c r="CZ34" s="634"/>
      <c r="DA34" s="634"/>
      <c r="DB34" s="634"/>
      <c r="DC34" s="634"/>
      <c r="DD34" s="634"/>
      <c r="DE34" s="634"/>
      <c r="DG34" s="635" t="str">
        <f>IF('各会計、関係団体の財政状況及び健全化判断比率'!BR7="","",'各会計、関係団体の財政状況及び健全化判断比率'!BR7)</f>
        <v/>
      </c>
      <c r="DH34" s="635"/>
      <c r="DI34" s="196"/>
    </row>
    <row r="35" spans="1:113" ht="32.25" customHeight="1" x14ac:dyDescent="0.15">
      <c r="A35" s="169"/>
      <c r="B35" s="193"/>
      <c r="C35" s="633">
        <f>IF(E35="","",C34+1)</f>
        <v>2</v>
      </c>
      <c r="D35" s="633"/>
      <c r="E35" s="634" t="str">
        <f>IF('各会計、関係団体の財政状況及び健全化判断比率'!B8="","",'各会計、関係団体の財政状況及び健全化判断比率'!B8)</f>
        <v>メガソーラー事業収入特別会計</v>
      </c>
      <c r="F35" s="634"/>
      <c r="G35" s="634"/>
      <c r="H35" s="634"/>
      <c r="I35" s="634"/>
      <c r="J35" s="634"/>
      <c r="K35" s="634"/>
      <c r="L35" s="634"/>
      <c r="M35" s="634"/>
      <c r="N35" s="634"/>
      <c r="O35" s="634"/>
      <c r="P35" s="634"/>
      <c r="Q35" s="634"/>
      <c r="R35" s="634"/>
      <c r="S35" s="634"/>
      <c r="T35" s="169"/>
      <c r="U35" s="633">
        <f>IF(W35="","",U34+1)</f>
        <v>5</v>
      </c>
      <c r="V35" s="633"/>
      <c r="W35" s="634" t="str">
        <f>IF('各会計、関係団体の財政状況及び健全化判断比率'!B29="","",'各会計、関係団体の財政状況及び健全化判断比率'!B29)</f>
        <v>後期高齢者医療特別会計</v>
      </c>
      <c r="X35" s="634"/>
      <c r="Y35" s="634"/>
      <c r="Z35" s="634"/>
      <c r="AA35" s="634"/>
      <c r="AB35" s="634"/>
      <c r="AC35" s="634"/>
      <c r="AD35" s="634"/>
      <c r="AE35" s="634"/>
      <c r="AF35" s="634"/>
      <c r="AG35" s="634"/>
      <c r="AH35" s="634"/>
      <c r="AI35" s="634"/>
      <c r="AJ35" s="634"/>
      <c r="AK35" s="634"/>
      <c r="AL35" s="169"/>
      <c r="AM35" s="633">
        <f t="shared" ref="AM35:AM43" si="0">IF(AO35="","",AM34+1)</f>
        <v>8</v>
      </c>
      <c r="AN35" s="633"/>
      <c r="AO35" s="634" t="str">
        <f>IF('各会計、関係団体の財政状況及び健全化判断比率'!B32="","",'各会計、関係団体の財政状況及び健全化判断比率'!B32)</f>
        <v>下水道事業会計</v>
      </c>
      <c r="AP35" s="634"/>
      <c r="AQ35" s="634"/>
      <c r="AR35" s="634"/>
      <c r="AS35" s="634"/>
      <c r="AT35" s="634"/>
      <c r="AU35" s="634"/>
      <c r="AV35" s="634"/>
      <c r="AW35" s="634"/>
      <c r="AX35" s="634"/>
      <c r="AY35" s="634"/>
      <c r="AZ35" s="634"/>
      <c r="BA35" s="634"/>
      <c r="BB35" s="634"/>
      <c r="BC35" s="634"/>
      <c r="BD35" s="169"/>
      <c r="BE35" s="633" t="str">
        <f t="shared" ref="BE35:BE43" si="1">IF(BG35="","",BE34+1)</f>
        <v/>
      </c>
      <c r="BF35" s="633"/>
      <c r="BG35" s="634"/>
      <c r="BH35" s="634"/>
      <c r="BI35" s="634"/>
      <c r="BJ35" s="634"/>
      <c r="BK35" s="634"/>
      <c r="BL35" s="634"/>
      <c r="BM35" s="634"/>
      <c r="BN35" s="634"/>
      <c r="BO35" s="634"/>
      <c r="BP35" s="634"/>
      <c r="BQ35" s="634"/>
      <c r="BR35" s="634"/>
      <c r="BS35" s="634"/>
      <c r="BT35" s="634"/>
      <c r="BU35" s="634"/>
      <c r="BV35" s="169"/>
      <c r="BW35" s="633">
        <f t="shared" ref="BW35:BW43" si="2">IF(BY35="","",BW34+1)</f>
        <v>11</v>
      </c>
      <c r="BX35" s="633"/>
      <c r="BY35" s="634" t="str">
        <f>IF('各会計、関係団体の財政状況及び健全化判断比率'!B69="","",'各会計、関係団体の財政状況及び健全化判断比率'!B69)</f>
        <v>播磨高原広域事務組合　水道事業会計</v>
      </c>
      <c r="BZ35" s="634"/>
      <c r="CA35" s="634"/>
      <c r="CB35" s="634"/>
      <c r="CC35" s="634"/>
      <c r="CD35" s="634"/>
      <c r="CE35" s="634"/>
      <c r="CF35" s="634"/>
      <c r="CG35" s="634"/>
      <c r="CH35" s="634"/>
      <c r="CI35" s="634"/>
      <c r="CJ35" s="634"/>
      <c r="CK35" s="634"/>
      <c r="CL35" s="634"/>
      <c r="CM35" s="634"/>
      <c r="CN35" s="169"/>
      <c r="CO35" s="633" t="str">
        <f t="shared" ref="CO35:CO43" si="3">IF(CQ35="","",CO34+1)</f>
        <v/>
      </c>
      <c r="CP35" s="633"/>
      <c r="CQ35" s="634" t="str">
        <f>IF('各会計、関係団体の財政状況及び健全化判断比率'!BS8="","",'各会計、関係団体の財政状況及び健全化判断比率'!BS8)</f>
        <v/>
      </c>
      <c r="CR35" s="634"/>
      <c r="CS35" s="634"/>
      <c r="CT35" s="634"/>
      <c r="CU35" s="634"/>
      <c r="CV35" s="634"/>
      <c r="CW35" s="634"/>
      <c r="CX35" s="634"/>
      <c r="CY35" s="634"/>
      <c r="CZ35" s="634"/>
      <c r="DA35" s="634"/>
      <c r="DB35" s="634"/>
      <c r="DC35" s="634"/>
      <c r="DD35" s="634"/>
      <c r="DE35" s="634"/>
      <c r="DG35" s="635" t="str">
        <f>IF('各会計、関係団体の財政状況及び健全化判断比率'!BR8="","",'各会計、関係団体の財政状況及び健全化判断比率'!BR8)</f>
        <v/>
      </c>
      <c r="DH35" s="635"/>
      <c r="DI35" s="196"/>
    </row>
    <row r="36" spans="1:113" ht="32.25" customHeight="1" x14ac:dyDescent="0.15">
      <c r="A36" s="169"/>
      <c r="B36" s="193"/>
      <c r="C36" s="633">
        <f>IF(E36="","",C35+1)</f>
        <v>3</v>
      </c>
      <c r="D36" s="633"/>
      <c r="E36" s="634" t="str">
        <f>IF('各会計、関係団体の財政状況及び健全化判断比率'!B9="","",'各会計、関係団体の財政状況及び健全化判断比率'!B9)</f>
        <v>西はりま天文台公園特別会計</v>
      </c>
      <c r="F36" s="634"/>
      <c r="G36" s="634"/>
      <c r="H36" s="634"/>
      <c r="I36" s="634"/>
      <c r="J36" s="634"/>
      <c r="K36" s="634"/>
      <c r="L36" s="634"/>
      <c r="M36" s="634"/>
      <c r="N36" s="634"/>
      <c r="O36" s="634"/>
      <c r="P36" s="634"/>
      <c r="Q36" s="634"/>
      <c r="R36" s="634"/>
      <c r="S36" s="634"/>
      <c r="T36" s="169"/>
      <c r="U36" s="633">
        <f t="shared" ref="U36:U43" si="4">IF(W36="","",U35+1)</f>
        <v>6</v>
      </c>
      <c r="V36" s="633"/>
      <c r="W36" s="634" t="str">
        <f>IF('各会計、関係団体の財政状況及び健全化判断比率'!B30="","",'各会計、関係団体の財政状況及び健全化判断比率'!B30)</f>
        <v>介護保険特別会計</v>
      </c>
      <c r="X36" s="634"/>
      <c r="Y36" s="634"/>
      <c r="Z36" s="634"/>
      <c r="AA36" s="634"/>
      <c r="AB36" s="634"/>
      <c r="AC36" s="634"/>
      <c r="AD36" s="634"/>
      <c r="AE36" s="634"/>
      <c r="AF36" s="634"/>
      <c r="AG36" s="634"/>
      <c r="AH36" s="634"/>
      <c r="AI36" s="634"/>
      <c r="AJ36" s="634"/>
      <c r="AK36" s="634"/>
      <c r="AL36" s="169"/>
      <c r="AM36" s="633" t="str">
        <f t="shared" si="0"/>
        <v/>
      </c>
      <c r="AN36" s="633"/>
      <c r="AO36" s="634"/>
      <c r="AP36" s="634"/>
      <c r="AQ36" s="634"/>
      <c r="AR36" s="634"/>
      <c r="AS36" s="634"/>
      <c r="AT36" s="634"/>
      <c r="AU36" s="634"/>
      <c r="AV36" s="634"/>
      <c r="AW36" s="634"/>
      <c r="AX36" s="634"/>
      <c r="AY36" s="634"/>
      <c r="AZ36" s="634"/>
      <c r="BA36" s="634"/>
      <c r="BB36" s="634"/>
      <c r="BC36" s="634"/>
      <c r="BD36" s="169"/>
      <c r="BE36" s="633" t="str">
        <f t="shared" si="1"/>
        <v/>
      </c>
      <c r="BF36" s="633"/>
      <c r="BG36" s="634"/>
      <c r="BH36" s="634"/>
      <c r="BI36" s="634"/>
      <c r="BJ36" s="634"/>
      <c r="BK36" s="634"/>
      <c r="BL36" s="634"/>
      <c r="BM36" s="634"/>
      <c r="BN36" s="634"/>
      <c r="BO36" s="634"/>
      <c r="BP36" s="634"/>
      <c r="BQ36" s="634"/>
      <c r="BR36" s="634"/>
      <c r="BS36" s="634"/>
      <c r="BT36" s="634"/>
      <c r="BU36" s="634"/>
      <c r="BV36" s="169"/>
      <c r="BW36" s="633">
        <f t="shared" si="2"/>
        <v>12</v>
      </c>
      <c r="BX36" s="633"/>
      <c r="BY36" s="634" t="str">
        <f>IF('各会計、関係団体の財政状況及び健全化判断比率'!B70="","",'各会計、関係団体の財政状況及び健全化判断比率'!B70)</f>
        <v>播磨高原広域事務組合　下水道事業会計</v>
      </c>
      <c r="BZ36" s="634"/>
      <c r="CA36" s="634"/>
      <c r="CB36" s="634"/>
      <c r="CC36" s="634"/>
      <c r="CD36" s="634"/>
      <c r="CE36" s="634"/>
      <c r="CF36" s="634"/>
      <c r="CG36" s="634"/>
      <c r="CH36" s="634"/>
      <c r="CI36" s="634"/>
      <c r="CJ36" s="634"/>
      <c r="CK36" s="634"/>
      <c r="CL36" s="634"/>
      <c r="CM36" s="634"/>
      <c r="CN36" s="169"/>
      <c r="CO36" s="633" t="str">
        <f t="shared" si="3"/>
        <v/>
      </c>
      <c r="CP36" s="633"/>
      <c r="CQ36" s="634" t="str">
        <f>IF('各会計、関係団体の財政状況及び健全化判断比率'!BS9="","",'各会計、関係団体の財政状況及び健全化判断比率'!BS9)</f>
        <v/>
      </c>
      <c r="CR36" s="634"/>
      <c r="CS36" s="634"/>
      <c r="CT36" s="634"/>
      <c r="CU36" s="634"/>
      <c r="CV36" s="634"/>
      <c r="CW36" s="634"/>
      <c r="CX36" s="634"/>
      <c r="CY36" s="634"/>
      <c r="CZ36" s="634"/>
      <c r="DA36" s="634"/>
      <c r="DB36" s="634"/>
      <c r="DC36" s="634"/>
      <c r="DD36" s="634"/>
      <c r="DE36" s="634"/>
      <c r="DG36" s="635" t="str">
        <f>IF('各会計、関係団体の財政状況及び健全化判断比率'!BR9="","",'各会計、関係団体の財政状況及び健全化判断比率'!BR9)</f>
        <v/>
      </c>
      <c r="DH36" s="635"/>
      <c r="DI36" s="196"/>
    </row>
    <row r="37" spans="1:113" ht="32.25" customHeight="1" x14ac:dyDescent="0.15">
      <c r="A37" s="169"/>
      <c r="B37" s="193"/>
      <c r="C37" s="633" t="str">
        <f>IF(E37="","",C36+1)</f>
        <v/>
      </c>
      <c r="D37" s="633"/>
      <c r="E37" s="634" t="str">
        <f>IF('各会計、関係団体の財政状況及び健全化判断比率'!B10="","",'各会計、関係団体の財政状況及び健全化判断比率'!B10)</f>
        <v/>
      </c>
      <c r="F37" s="634"/>
      <c r="G37" s="634"/>
      <c r="H37" s="634"/>
      <c r="I37" s="634"/>
      <c r="J37" s="634"/>
      <c r="K37" s="634"/>
      <c r="L37" s="634"/>
      <c r="M37" s="634"/>
      <c r="N37" s="634"/>
      <c r="O37" s="634"/>
      <c r="P37" s="634"/>
      <c r="Q37" s="634"/>
      <c r="R37" s="634"/>
      <c r="S37" s="634"/>
      <c r="T37" s="169"/>
      <c r="U37" s="633" t="str">
        <f t="shared" si="4"/>
        <v/>
      </c>
      <c r="V37" s="633"/>
      <c r="W37" s="634"/>
      <c r="X37" s="634"/>
      <c r="Y37" s="634"/>
      <c r="Z37" s="634"/>
      <c r="AA37" s="634"/>
      <c r="AB37" s="634"/>
      <c r="AC37" s="634"/>
      <c r="AD37" s="634"/>
      <c r="AE37" s="634"/>
      <c r="AF37" s="634"/>
      <c r="AG37" s="634"/>
      <c r="AH37" s="634"/>
      <c r="AI37" s="634"/>
      <c r="AJ37" s="634"/>
      <c r="AK37" s="634"/>
      <c r="AL37" s="169"/>
      <c r="AM37" s="633" t="str">
        <f t="shared" si="0"/>
        <v/>
      </c>
      <c r="AN37" s="633"/>
      <c r="AO37" s="634"/>
      <c r="AP37" s="634"/>
      <c r="AQ37" s="634"/>
      <c r="AR37" s="634"/>
      <c r="AS37" s="634"/>
      <c r="AT37" s="634"/>
      <c r="AU37" s="634"/>
      <c r="AV37" s="634"/>
      <c r="AW37" s="634"/>
      <c r="AX37" s="634"/>
      <c r="AY37" s="634"/>
      <c r="AZ37" s="634"/>
      <c r="BA37" s="634"/>
      <c r="BB37" s="634"/>
      <c r="BC37" s="634"/>
      <c r="BD37" s="169"/>
      <c r="BE37" s="633" t="str">
        <f t="shared" si="1"/>
        <v/>
      </c>
      <c r="BF37" s="633"/>
      <c r="BG37" s="634"/>
      <c r="BH37" s="634"/>
      <c r="BI37" s="634"/>
      <c r="BJ37" s="634"/>
      <c r="BK37" s="634"/>
      <c r="BL37" s="634"/>
      <c r="BM37" s="634"/>
      <c r="BN37" s="634"/>
      <c r="BO37" s="634"/>
      <c r="BP37" s="634"/>
      <c r="BQ37" s="634"/>
      <c r="BR37" s="634"/>
      <c r="BS37" s="634"/>
      <c r="BT37" s="634"/>
      <c r="BU37" s="634"/>
      <c r="BV37" s="169"/>
      <c r="BW37" s="633">
        <f t="shared" si="2"/>
        <v>13</v>
      </c>
      <c r="BX37" s="633"/>
      <c r="BY37" s="634" t="str">
        <f>IF('各会計、関係団体の財政状況及び健全化判断比率'!B71="","",'各会計、関係団体の財政状況及び健全化判断比率'!B71)</f>
        <v>兵庫県後期高齢者医療広域連合　一般会計</v>
      </c>
      <c r="BZ37" s="634"/>
      <c r="CA37" s="634"/>
      <c r="CB37" s="634"/>
      <c r="CC37" s="634"/>
      <c r="CD37" s="634"/>
      <c r="CE37" s="634"/>
      <c r="CF37" s="634"/>
      <c r="CG37" s="634"/>
      <c r="CH37" s="634"/>
      <c r="CI37" s="634"/>
      <c r="CJ37" s="634"/>
      <c r="CK37" s="634"/>
      <c r="CL37" s="634"/>
      <c r="CM37" s="634"/>
      <c r="CN37" s="169"/>
      <c r="CO37" s="633" t="str">
        <f t="shared" si="3"/>
        <v/>
      </c>
      <c r="CP37" s="633"/>
      <c r="CQ37" s="634" t="str">
        <f>IF('各会計、関係団体の財政状況及び健全化判断比率'!BS10="","",'各会計、関係団体の財政状況及び健全化判断比率'!BS10)</f>
        <v/>
      </c>
      <c r="CR37" s="634"/>
      <c r="CS37" s="634"/>
      <c r="CT37" s="634"/>
      <c r="CU37" s="634"/>
      <c r="CV37" s="634"/>
      <c r="CW37" s="634"/>
      <c r="CX37" s="634"/>
      <c r="CY37" s="634"/>
      <c r="CZ37" s="634"/>
      <c r="DA37" s="634"/>
      <c r="DB37" s="634"/>
      <c r="DC37" s="634"/>
      <c r="DD37" s="634"/>
      <c r="DE37" s="634"/>
      <c r="DG37" s="635" t="str">
        <f>IF('各会計、関係団体の財政状況及び健全化判断比率'!BR10="","",'各会計、関係団体の財政状況及び健全化判断比率'!BR10)</f>
        <v/>
      </c>
      <c r="DH37" s="635"/>
      <c r="DI37" s="196"/>
    </row>
    <row r="38" spans="1:113" ht="32.25" customHeight="1" x14ac:dyDescent="0.15">
      <c r="A38" s="169"/>
      <c r="B38" s="193"/>
      <c r="C38" s="633" t="str">
        <f t="shared" ref="C38:C43" si="5">IF(E38="","",C37+1)</f>
        <v/>
      </c>
      <c r="D38" s="633"/>
      <c r="E38" s="634" t="str">
        <f>IF('各会計、関係団体の財政状況及び健全化判断比率'!B11="","",'各会計、関係団体の財政状況及び健全化判断比率'!B11)</f>
        <v/>
      </c>
      <c r="F38" s="634"/>
      <c r="G38" s="634"/>
      <c r="H38" s="634"/>
      <c r="I38" s="634"/>
      <c r="J38" s="634"/>
      <c r="K38" s="634"/>
      <c r="L38" s="634"/>
      <c r="M38" s="634"/>
      <c r="N38" s="634"/>
      <c r="O38" s="634"/>
      <c r="P38" s="634"/>
      <c r="Q38" s="634"/>
      <c r="R38" s="634"/>
      <c r="S38" s="634"/>
      <c r="T38" s="169"/>
      <c r="U38" s="633" t="str">
        <f t="shared" si="4"/>
        <v/>
      </c>
      <c r="V38" s="633"/>
      <c r="W38" s="634"/>
      <c r="X38" s="634"/>
      <c r="Y38" s="634"/>
      <c r="Z38" s="634"/>
      <c r="AA38" s="634"/>
      <c r="AB38" s="634"/>
      <c r="AC38" s="634"/>
      <c r="AD38" s="634"/>
      <c r="AE38" s="634"/>
      <c r="AF38" s="634"/>
      <c r="AG38" s="634"/>
      <c r="AH38" s="634"/>
      <c r="AI38" s="634"/>
      <c r="AJ38" s="634"/>
      <c r="AK38" s="634"/>
      <c r="AL38" s="169"/>
      <c r="AM38" s="633" t="str">
        <f t="shared" si="0"/>
        <v/>
      </c>
      <c r="AN38" s="633"/>
      <c r="AO38" s="634"/>
      <c r="AP38" s="634"/>
      <c r="AQ38" s="634"/>
      <c r="AR38" s="634"/>
      <c r="AS38" s="634"/>
      <c r="AT38" s="634"/>
      <c r="AU38" s="634"/>
      <c r="AV38" s="634"/>
      <c r="AW38" s="634"/>
      <c r="AX38" s="634"/>
      <c r="AY38" s="634"/>
      <c r="AZ38" s="634"/>
      <c r="BA38" s="634"/>
      <c r="BB38" s="634"/>
      <c r="BC38" s="634"/>
      <c r="BD38" s="169"/>
      <c r="BE38" s="633" t="str">
        <f t="shared" si="1"/>
        <v/>
      </c>
      <c r="BF38" s="633"/>
      <c r="BG38" s="634"/>
      <c r="BH38" s="634"/>
      <c r="BI38" s="634"/>
      <c r="BJ38" s="634"/>
      <c r="BK38" s="634"/>
      <c r="BL38" s="634"/>
      <c r="BM38" s="634"/>
      <c r="BN38" s="634"/>
      <c r="BO38" s="634"/>
      <c r="BP38" s="634"/>
      <c r="BQ38" s="634"/>
      <c r="BR38" s="634"/>
      <c r="BS38" s="634"/>
      <c r="BT38" s="634"/>
      <c r="BU38" s="634"/>
      <c r="BV38" s="169"/>
      <c r="BW38" s="633">
        <f t="shared" si="2"/>
        <v>14</v>
      </c>
      <c r="BX38" s="633"/>
      <c r="BY38" s="634" t="str">
        <f>IF('各会計、関係団体の財政状況及び健全化判断比率'!B72="","",'各会計、関係団体の財政状況及び健全化判断比率'!B72)</f>
        <v>兵庫県後期高齢者医療広域連合　特別会計</v>
      </c>
      <c r="BZ38" s="634"/>
      <c r="CA38" s="634"/>
      <c r="CB38" s="634"/>
      <c r="CC38" s="634"/>
      <c r="CD38" s="634"/>
      <c r="CE38" s="634"/>
      <c r="CF38" s="634"/>
      <c r="CG38" s="634"/>
      <c r="CH38" s="634"/>
      <c r="CI38" s="634"/>
      <c r="CJ38" s="634"/>
      <c r="CK38" s="634"/>
      <c r="CL38" s="634"/>
      <c r="CM38" s="634"/>
      <c r="CN38" s="169"/>
      <c r="CO38" s="633" t="str">
        <f t="shared" si="3"/>
        <v/>
      </c>
      <c r="CP38" s="633"/>
      <c r="CQ38" s="634" t="str">
        <f>IF('各会計、関係団体の財政状況及び健全化判断比率'!BS11="","",'各会計、関係団体の財政状況及び健全化判断比率'!BS11)</f>
        <v/>
      </c>
      <c r="CR38" s="634"/>
      <c r="CS38" s="634"/>
      <c r="CT38" s="634"/>
      <c r="CU38" s="634"/>
      <c r="CV38" s="634"/>
      <c r="CW38" s="634"/>
      <c r="CX38" s="634"/>
      <c r="CY38" s="634"/>
      <c r="CZ38" s="634"/>
      <c r="DA38" s="634"/>
      <c r="DB38" s="634"/>
      <c r="DC38" s="634"/>
      <c r="DD38" s="634"/>
      <c r="DE38" s="634"/>
      <c r="DG38" s="635" t="str">
        <f>IF('各会計、関係団体の財政状況及び健全化判断比率'!BR11="","",'各会計、関係団体の財政状況及び健全化判断比率'!BR11)</f>
        <v/>
      </c>
      <c r="DH38" s="635"/>
      <c r="DI38" s="196"/>
    </row>
    <row r="39" spans="1:113" ht="32.25" customHeight="1" x14ac:dyDescent="0.15">
      <c r="A39" s="169"/>
      <c r="B39" s="193"/>
      <c r="C39" s="633" t="str">
        <f t="shared" si="5"/>
        <v/>
      </c>
      <c r="D39" s="633"/>
      <c r="E39" s="634" t="str">
        <f>IF('各会計、関係団体の財政状況及び健全化判断比率'!B12="","",'各会計、関係団体の財政状況及び健全化判断比率'!B12)</f>
        <v/>
      </c>
      <c r="F39" s="634"/>
      <c r="G39" s="634"/>
      <c r="H39" s="634"/>
      <c r="I39" s="634"/>
      <c r="J39" s="634"/>
      <c r="K39" s="634"/>
      <c r="L39" s="634"/>
      <c r="M39" s="634"/>
      <c r="N39" s="634"/>
      <c r="O39" s="634"/>
      <c r="P39" s="634"/>
      <c r="Q39" s="634"/>
      <c r="R39" s="634"/>
      <c r="S39" s="634"/>
      <c r="T39" s="169"/>
      <c r="U39" s="633" t="str">
        <f t="shared" si="4"/>
        <v/>
      </c>
      <c r="V39" s="633"/>
      <c r="W39" s="634"/>
      <c r="X39" s="634"/>
      <c r="Y39" s="634"/>
      <c r="Z39" s="634"/>
      <c r="AA39" s="634"/>
      <c r="AB39" s="634"/>
      <c r="AC39" s="634"/>
      <c r="AD39" s="634"/>
      <c r="AE39" s="634"/>
      <c r="AF39" s="634"/>
      <c r="AG39" s="634"/>
      <c r="AH39" s="634"/>
      <c r="AI39" s="634"/>
      <c r="AJ39" s="634"/>
      <c r="AK39" s="634"/>
      <c r="AL39" s="169"/>
      <c r="AM39" s="633" t="str">
        <f t="shared" si="0"/>
        <v/>
      </c>
      <c r="AN39" s="633"/>
      <c r="AO39" s="634"/>
      <c r="AP39" s="634"/>
      <c r="AQ39" s="634"/>
      <c r="AR39" s="634"/>
      <c r="AS39" s="634"/>
      <c r="AT39" s="634"/>
      <c r="AU39" s="634"/>
      <c r="AV39" s="634"/>
      <c r="AW39" s="634"/>
      <c r="AX39" s="634"/>
      <c r="AY39" s="634"/>
      <c r="AZ39" s="634"/>
      <c r="BA39" s="634"/>
      <c r="BB39" s="634"/>
      <c r="BC39" s="634"/>
      <c r="BD39" s="169"/>
      <c r="BE39" s="633" t="str">
        <f t="shared" si="1"/>
        <v/>
      </c>
      <c r="BF39" s="633"/>
      <c r="BG39" s="634"/>
      <c r="BH39" s="634"/>
      <c r="BI39" s="634"/>
      <c r="BJ39" s="634"/>
      <c r="BK39" s="634"/>
      <c r="BL39" s="634"/>
      <c r="BM39" s="634"/>
      <c r="BN39" s="634"/>
      <c r="BO39" s="634"/>
      <c r="BP39" s="634"/>
      <c r="BQ39" s="634"/>
      <c r="BR39" s="634"/>
      <c r="BS39" s="634"/>
      <c r="BT39" s="634"/>
      <c r="BU39" s="634"/>
      <c r="BV39" s="169"/>
      <c r="BW39" s="633">
        <f t="shared" si="2"/>
        <v>15</v>
      </c>
      <c r="BX39" s="633"/>
      <c r="BY39" s="634" t="str">
        <f>IF('各会計、関係団体の財政状況及び健全化判断比率'!B73="","",'各会計、関係団体の財政状況及び健全化判断比率'!B73)</f>
        <v>兵庫県市町村職員退職手当組合　一般会計</v>
      </c>
      <c r="BZ39" s="634"/>
      <c r="CA39" s="634"/>
      <c r="CB39" s="634"/>
      <c r="CC39" s="634"/>
      <c r="CD39" s="634"/>
      <c r="CE39" s="634"/>
      <c r="CF39" s="634"/>
      <c r="CG39" s="634"/>
      <c r="CH39" s="634"/>
      <c r="CI39" s="634"/>
      <c r="CJ39" s="634"/>
      <c r="CK39" s="634"/>
      <c r="CL39" s="634"/>
      <c r="CM39" s="634"/>
      <c r="CN39" s="169"/>
      <c r="CO39" s="633" t="str">
        <f t="shared" si="3"/>
        <v/>
      </c>
      <c r="CP39" s="633"/>
      <c r="CQ39" s="634" t="str">
        <f>IF('各会計、関係団体の財政状況及び健全化判断比率'!BS12="","",'各会計、関係団体の財政状況及び健全化判断比率'!BS12)</f>
        <v/>
      </c>
      <c r="CR39" s="634"/>
      <c r="CS39" s="634"/>
      <c r="CT39" s="634"/>
      <c r="CU39" s="634"/>
      <c r="CV39" s="634"/>
      <c r="CW39" s="634"/>
      <c r="CX39" s="634"/>
      <c r="CY39" s="634"/>
      <c r="CZ39" s="634"/>
      <c r="DA39" s="634"/>
      <c r="DB39" s="634"/>
      <c r="DC39" s="634"/>
      <c r="DD39" s="634"/>
      <c r="DE39" s="634"/>
      <c r="DG39" s="635" t="str">
        <f>IF('各会計、関係団体の財政状況及び健全化判断比率'!BR12="","",'各会計、関係団体の財政状況及び健全化判断比率'!BR12)</f>
        <v/>
      </c>
      <c r="DH39" s="635"/>
      <c r="DI39" s="196"/>
    </row>
    <row r="40" spans="1:113" ht="32.25" customHeight="1" x14ac:dyDescent="0.15">
      <c r="A40" s="169"/>
      <c r="B40" s="193"/>
      <c r="C40" s="633" t="str">
        <f t="shared" si="5"/>
        <v/>
      </c>
      <c r="D40" s="633"/>
      <c r="E40" s="634" t="str">
        <f>IF('各会計、関係団体の財政状況及び健全化判断比率'!B13="","",'各会計、関係団体の財政状況及び健全化判断比率'!B13)</f>
        <v/>
      </c>
      <c r="F40" s="634"/>
      <c r="G40" s="634"/>
      <c r="H40" s="634"/>
      <c r="I40" s="634"/>
      <c r="J40" s="634"/>
      <c r="K40" s="634"/>
      <c r="L40" s="634"/>
      <c r="M40" s="634"/>
      <c r="N40" s="634"/>
      <c r="O40" s="634"/>
      <c r="P40" s="634"/>
      <c r="Q40" s="634"/>
      <c r="R40" s="634"/>
      <c r="S40" s="634"/>
      <c r="T40" s="169"/>
      <c r="U40" s="633" t="str">
        <f t="shared" si="4"/>
        <v/>
      </c>
      <c r="V40" s="633"/>
      <c r="W40" s="634"/>
      <c r="X40" s="634"/>
      <c r="Y40" s="634"/>
      <c r="Z40" s="634"/>
      <c r="AA40" s="634"/>
      <c r="AB40" s="634"/>
      <c r="AC40" s="634"/>
      <c r="AD40" s="634"/>
      <c r="AE40" s="634"/>
      <c r="AF40" s="634"/>
      <c r="AG40" s="634"/>
      <c r="AH40" s="634"/>
      <c r="AI40" s="634"/>
      <c r="AJ40" s="634"/>
      <c r="AK40" s="634"/>
      <c r="AL40" s="169"/>
      <c r="AM40" s="633" t="str">
        <f t="shared" si="0"/>
        <v/>
      </c>
      <c r="AN40" s="633"/>
      <c r="AO40" s="634"/>
      <c r="AP40" s="634"/>
      <c r="AQ40" s="634"/>
      <c r="AR40" s="634"/>
      <c r="AS40" s="634"/>
      <c r="AT40" s="634"/>
      <c r="AU40" s="634"/>
      <c r="AV40" s="634"/>
      <c r="AW40" s="634"/>
      <c r="AX40" s="634"/>
      <c r="AY40" s="634"/>
      <c r="AZ40" s="634"/>
      <c r="BA40" s="634"/>
      <c r="BB40" s="634"/>
      <c r="BC40" s="634"/>
      <c r="BD40" s="169"/>
      <c r="BE40" s="633" t="str">
        <f t="shared" si="1"/>
        <v/>
      </c>
      <c r="BF40" s="633"/>
      <c r="BG40" s="634"/>
      <c r="BH40" s="634"/>
      <c r="BI40" s="634"/>
      <c r="BJ40" s="634"/>
      <c r="BK40" s="634"/>
      <c r="BL40" s="634"/>
      <c r="BM40" s="634"/>
      <c r="BN40" s="634"/>
      <c r="BO40" s="634"/>
      <c r="BP40" s="634"/>
      <c r="BQ40" s="634"/>
      <c r="BR40" s="634"/>
      <c r="BS40" s="634"/>
      <c r="BT40" s="634"/>
      <c r="BU40" s="634"/>
      <c r="BV40" s="169"/>
      <c r="BW40" s="633">
        <f t="shared" si="2"/>
        <v>16</v>
      </c>
      <c r="BX40" s="633"/>
      <c r="BY40" s="634" t="str">
        <f>IF('各会計、関係団体の財政状況及び健全化判断比率'!B74="","",'各会計、関係団体の財政状況及び健全化判断比率'!B74)</f>
        <v>兵庫県町議会議員公務災害補償組合　一般会計</v>
      </c>
      <c r="BZ40" s="634"/>
      <c r="CA40" s="634"/>
      <c r="CB40" s="634"/>
      <c r="CC40" s="634"/>
      <c r="CD40" s="634"/>
      <c r="CE40" s="634"/>
      <c r="CF40" s="634"/>
      <c r="CG40" s="634"/>
      <c r="CH40" s="634"/>
      <c r="CI40" s="634"/>
      <c r="CJ40" s="634"/>
      <c r="CK40" s="634"/>
      <c r="CL40" s="634"/>
      <c r="CM40" s="634"/>
      <c r="CN40" s="169"/>
      <c r="CO40" s="633" t="str">
        <f t="shared" si="3"/>
        <v/>
      </c>
      <c r="CP40" s="633"/>
      <c r="CQ40" s="634" t="str">
        <f>IF('各会計、関係団体の財政状況及び健全化判断比率'!BS13="","",'各会計、関係団体の財政状況及び健全化判断比率'!BS13)</f>
        <v/>
      </c>
      <c r="CR40" s="634"/>
      <c r="CS40" s="634"/>
      <c r="CT40" s="634"/>
      <c r="CU40" s="634"/>
      <c r="CV40" s="634"/>
      <c r="CW40" s="634"/>
      <c r="CX40" s="634"/>
      <c r="CY40" s="634"/>
      <c r="CZ40" s="634"/>
      <c r="DA40" s="634"/>
      <c r="DB40" s="634"/>
      <c r="DC40" s="634"/>
      <c r="DD40" s="634"/>
      <c r="DE40" s="634"/>
      <c r="DG40" s="635" t="str">
        <f>IF('各会計、関係団体の財政状況及び健全化判断比率'!BR13="","",'各会計、関係団体の財政状況及び健全化判断比率'!BR13)</f>
        <v/>
      </c>
      <c r="DH40" s="635"/>
      <c r="DI40" s="196"/>
    </row>
    <row r="41" spans="1:113" ht="32.25" customHeight="1" x14ac:dyDescent="0.15">
      <c r="A41" s="169"/>
      <c r="B41" s="193"/>
      <c r="C41" s="633" t="str">
        <f t="shared" si="5"/>
        <v/>
      </c>
      <c r="D41" s="633"/>
      <c r="E41" s="634" t="str">
        <f>IF('各会計、関係団体の財政状況及び健全化判断比率'!B14="","",'各会計、関係団体の財政状況及び健全化判断比率'!B14)</f>
        <v/>
      </c>
      <c r="F41" s="634"/>
      <c r="G41" s="634"/>
      <c r="H41" s="634"/>
      <c r="I41" s="634"/>
      <c r="J41" s="634"/>
      <c r="K41" s="634"/>
      <c r="L41" s="634"/>
      <c r="M41" s="634"/>
      <c r="N41" s="634"/>
      <c r="O41" s="634"/>
      <c r="P41" s="634"/>
      <c r="Q41" s="634"/>
      <c r="R41" s="634"/>
      <c r="S41" s="634"/>
      <c r="T41" s="169"/>
      <c r="U41" s="633" t="str">
        <f t="shared" si="4"/>
        <v/>
      </c>
      <c r="V41" s="633"/>
      <c r="W41" s="634"/>
      <c r="X41" s="634"/>
      <c r="Y41" s="634"/>
      <c r="Z41" s="634"/>
      <c r="AA41" s="634"/>
      <c r="AB41" s="634"/>
      <c r="AC41" s="634"/>
      <c r="AD41" s="634"/>
      <c r="AE41" s="634"/>
      <c r="AF41" s="634"/>
      <c r="AG41" s="634"/>
      <c r="AH41" s="634"/>
      <c r="AI41" s="634"/>
      <c r="AJ41" s="634"/>
      <c r="AK41" s="634"/>
      <c r="AL41" s="169"/>
      <c r="AM41" s="633" t="str">
        <f t="shared" si="0"/>
        <v/>
      </c>
      <c r="AN41" s="633"/>
      <c r="AO41" s="634"/>
      <c r="AP41" s="634"/>
      <c r="AQ41" s="634"/>
      <c r="AR41" s="634"/>
      <c r="AS41" s="634"/>
      <c r="AT41" s="634"/>
      <c r="AU41" s="634"/>
      <c r="AV41" s="634"/>
      <c r="AW41" s="634"/>
      <c r="AX41" s="634"/>
      <c r="AY41" s="634"/>
      <c r="AZ41" s="634"/>
      <c r="BA41" s="634"/>
      <c r="BB41" s="634"/>
      <c r="BC41" s="634"/>
      <c r="BD41" s="169"/>
      <c r="BE41" s="633" t="str">
        <f t="shared" si="1"/>
        <v/>
      </c>
      <c r="BF41" s="633"/>
      <c r="BG41" s="634"/>
      <c r="BH41" s="634"/>
      <c r="BI41" s="634"/>
      <c r="BJ41" s="634"/>
      <c r="BK41" s="634"/>
      <c r="BL41" s="634"/>
      <c r="BM41" s="634"/>
      <c r="BN41" s="634"/>
      <c r="BO41" s="634"/>
      <c r="BP41" s="634"/>
      <c r="BQ41" s="634"/>
      <c r="BR41" s="634"/>
      <c r="BS41" s="634"/>
      <c r="BT41" s="634"/>
      <c r="BU41" s="634"/>
      <c r="BV41" s="169"/>
      <c r="BW41" s="633">
        <f t="shared" si="2"/>
        <v>17</v>
      </c>
      <c r="BX41" s="633"/>
      <c r="BY41" s="634" t="str">
        <f>IF('各会計、関係団体の財政状況及び健全化判断比率'!B75="","",'各会計、関係団体の財政状況及び健全化判断比率'!B75)</f>
        <v>にしはりま環境事務組合　一般会計</v>
      </c>
      <c r="BZ41" s="634"/>
      <c r="CA41" s="634"/>
      <c r="CB41" s="634"/>
      <c r="CC41" s="634"/>
      <c r="CD41" s="634"/>
      <c r="CE41" s="634"/>
      <c r="CF41" s="634"/>
      <c r="CG41" s="634"/>
      <c r="CH41" s="634"/>
      <c r="CI41" s="634"/>
      <c r="CJ41" s="634"/>
      <c r="CK41" s="634"/>
      <c r="CL41" s="634"/>
      <c r="CM41" s="634"/>
      <c r="CN41" s="169"/>
      <c r="CO41" s="633" t="str">
        <f t="shared" si="3"/>
        <v/>
      </c>
      <c r="CP41" s="633"/>
      <c r="CQ41" s="634" t="str">
        <f>IF('各会計、関係団体の財政状況及び健全化判断比率'!BS14="","",'各会計、関係団体の財政状況及び健全化判断比率'!BS14)</f>
        <v/>
      </c>
      <c r="CR41" s="634"/>
      <c r="CS41" s="634"/>
      <c r="CT41" s="634"/>
      <c r="CU41" s="634"/>
      <c r="CV41" s="634"/>
      <c r="CW41" s="634"/>
      <c r="CX41" s="634"/>
      <c r="CY41" s="634"/>
      <c r="CZ41" s="634"/>
      <c r="DA41" s="634"/>
      <c r="DB41" s="634"/>
      <c r="DC41" s="634"/>
      <c r="DD41" s="634"/>
      <c r="DE41" s="634"/>
      <c r="DG41" s="635" t="str">
        <f>IF('各会計、関係団体の財政状況及び健全化判断比率'!BR14="","",'各会計、関係団体の財政状況及び健全化判断比率'!BR14)</f>
        <v/>
      </c>
      <c r="DH41" s="635"/>
      <c r="DI41" s="196"/>
    </row>
    <row r="42" spans="1:113" ht="32.25" customHeight="1" x14ac:dyDescent="0.15">
      <c r="B42" s="193"/>
      <c r="C42" s="633" t="str">
        <f t="shared" si="5"/>
        <v/>
      </c>
      <c r="D42" s="633"/>
      <c r="E42" s="634" t="str">
        <f>IF('各会計、関係団体の財政状況及び健全化判断比率'!B15="","",'各会計、関係団体の財政状況及び健全化判断比率'!B15)</f>
        <v/>
      </c>
      <c r="F42" s="634"/>
      <c r="G42" s="634"/>
      <c r="H42" s="634"/>
      <c r="I42" s="634"/>
      <c r="J42" s="634"/>
      <c r="K42" s="634"/>
      <c r="L42" s="634"/>
      <c r="M42" s="634"/>
      <c r="N42" s="634"/>
      <c r="O42" s="634"/>
      <c r="P42" s="634"/>
      <c r="Q42" s="634"/>
      <c r="R42" s="634"/>
      <c r="S42" s="634"/>
      <c r="T42" s="169"/>
      <c r="U42" s="633" t="str">
        <f t="shared" si="4"/>
        <v/>
      </c>
      <c r="V42" s="633"/>
      <c r="W42" s="634"/>
      <c r="X42" s="634"/>
      <c r="Y42" s="634"/>
      <c r="Z42" s="634"/>
      <c r="AA42" s="634"/>
      <c r="AB42" s="634"/>
      <c r="AC42" s="634"/>
      <c r="AD42" s="634"/>
      <c r="AE42" s="634"/>
      <c r="AF42" s="634"/>
      <c r="AG42" s="634"/>
      <c r="AH42" s="634"/>
      <c r="AI42" s="634"/>
      <c r="AJ42" s="634"/>
      <c r="AK42" s="634"/>
      <c r="AL42" s="169"/>
      <c r="AM42" s="633" t="str">
        <f t="shared" si="0"/>
        <v/>
      </c>
      <c r="AN42" s="633"/>
      <c r="AO42" s="634"/>
      <c r="AP42" s="634"/>
      <c r="AQ42" s="634"/>
      <c r="AR42" s="634"/>
      <c r="AS42" s="634"/>
      <c r="AT42" s="634"/>
      <c r="AU42" s="634"/>
      <c r="AV42" s="634"/>
      <c r="AW42" s="634"/>
      <c r="AX42" s="634"/>
      <c r="AY42" s="634"/>
      <c r="AZ42" s="634"/>
      <c r="BA42" s="634"/>
      <c r="BB42" s="634"/>
      <c r="BC42" s="634"/>
      <c r="BD42" s="169"/>
      <c r="BE42" s="633" t="str">
        <f t="shared" si="1"/>
        <v/>
      </c>
      <c r="BF42" s="633"/>
      <c r="BG42" s="634"/>
      <c r="BH42" s="634"/>
      <c r="BI42" s="634"/>
      <c r="BJ42" s="634"/>
      <c r="BK42" s="634"/>
      <c r="BL42" s="634"/>
      <c r="BM42" s="634"/>
      <c r="BN42" s="634"/>
      <c r="BO42" s="634"/>
      <c r="BP42" s="634"/>
      <c r="BQ42" s="634"/>
      <c r="BR42" s="634"/>
      <c r="BS42" s="634"/>
      <c r="BT42" s="634"/>
      <c r="BU42" s="634"/>
      <c r="BV42" s="169"/>
      <c r="BW42" s="633">
        <f t="shared" si="2"/>
        <v>18</v>
      </c>
      <c r="BX42" s="633"/>
      <c r="BY42" s="634" t="str">
        <f>IF('各会計、関係団体の財政状況及び健全化判断比率'!B76="","",'各会計、関係団体の財政状況及び健全化判断比率'!B76)</f>
        <v>西はりま消防組合　一般会計</v>
      </c>
      <c r="BZ42" s="634"/>
      <c r="CA42" s="634"/>
      <c r="CB42" s="634"/>
      <c r="CC42" s="634"/>
      <c r="CD42" s="634"/>
      <c r="CE42" s="634"/>
      <c r="CF42" s="634"/>
      <c r="CG42" s="634"/>
      <c r="CH42" s="634"/>
      <c r="CI42" s="634"/>
      <c r="CJ42" s="634"/>
      <c r="CK42" s="634"/>
      <c r="CL42" s="634"/>
      <c r="CM42" s="634"/>
      <c r="CN42" s="169"/>
      <c r="CO42" s="633" t="str">
        <f t="shared" si="3"/>
        <v/>
      </c>
      <c r="CP42" s="633"/>
      <c r="CQ42" s="634" t="str">
        <f>IF('各会計、関係団体の財政状況及び健全化判断比率'!BS15="","",'各会計、関係団体の財政状況及び健全化判断比率'!BS15)</f>
        <v/>
      </c>
      <c r="CR42" s="634"/>
      <c r="CS42" s="634"/>
      <c r="CT42" s="634"/>
      <c r="CU42" s="634"/>
      <c r="CV42" s="634"/>
      <c r="CW42" s="634"/>
      <c r="CX42" s="634"/>
      <c r="CY42" s="634"/>
      <c r="CZ42" s="634"/>
      <c r="DA42" s="634"/>
      <c r="DB42" s="634"/>
      <c r="DC42" s="634"/>
      <c r="DD42" s="634"/>
      <c r="DE42" s="634"/>
      <c r="DG42" s="635" t="str">
        <f>IF('各会計、関係団体の財政状況及び健全化判断比率'!BR15="","",'各会計、関係団体の財政状況及び健全化判断比率'!BR15)</f>
        <v/>
      </c>
      <c r="DH42" s="635"/>
      <c r="DI42" s="196"/>
    </row>
    <row r="43" spans="1:113" ht="32.25" customHeight="1" x14ac:dyDescent="0.15">
      <c r="B43" s="193"/>
      <c r="C43" s="633" t="str">
        <f t="shared" si="5"/>
        <v/>
      </c>
      <c r="D43" s="633"/>
      <c r="E43" s="634" t="str">
        <f>IF('各会計、関係団体の財政状況及び健全化判断比率'!B16="","",'各会計、関係団体の財政状況及び健全化判断比率'!B16)</f>
        <v/>
      </c>
      <c r="F43" s="634"/>
      <c r="G43" s="634"/>
      <c r="H43" s="634"/>
      <c r="I43" s="634"/>
      <c r="J43" s="634"/>
      <c r="K43" s="634"/>
      <c r="L43" s="634"/>
      <c r="M43" s="634"/>
      <c r="N43" s="634"/>
      <c r="O43" s="634"/>
      <c r="P43" s="634"/>
      <c r="Q43" s="634"/>
      <c r="R43" s="634"/>
      <c r="S43" s="634"/>
      <c r="T43" s="169"/>
      <c r="U43" s="633" t="str">
        <f t="shared" si="4"/>
        <v/>
      </c>
      <c r="V43" s="633"/>
      <c r="W43" s="634"/>
      <c r="X43" s="634"/>
      <c r="Y43" s="634"/>
      <c r="Z43" s="634"/>
      <c r="AA43" s="634"/>
      <c r="AB43" s="634"/>
      <c r="AC43" s="634"/>
      <c r="AD43" s="634"/>
      <c r="AE43" s="634"/>
      <c r="AF43" s="634"/>
      <c r="AG43" s="634"/>
      <c r="AH43" s="634"/>
      <c r="AI43" s="634"/>
      <c r="AJ43" s="634"/>
      <c r="AK43" s="634"/>
      <c r="AL43" s="169"/>
      <c r="AM43" s="633" t="str">
        <f t="shared" si="0"/>
        <v/>
      </c>
      <c r="AN43" s="633"/>
      <c r="AO43" s="634"/>
      <c r="AP43" s="634"/>
      <c r="AQ43" s="634"/>
      <c r="AR43" s="634"/>
      <c r="AS43" s="634"/>
      <c r="AT43" s="634"/>
      <c r="AU43" s="634"/>
      <c r="AV43" s="634"/>
      <c r="AW43" s="634"/>
      <c r="AX43" s="634"/>
      <c r="AY43" s="634"/>
      <c r="AZ43" s="634"/>
      <c r="BA43" s="634"/>
      <c r="BB43" s="634"/>
      <c r="BC43" s="634"/>
      <c r="BD43" s="169"/>
      <c r="BE43" s="633" t="str">
        <f t="shared" si="1"/>
        <v/>
      </c>
      <c r="BF43" s="633"/>
      <c r="BG43" s="634"/>
      <c r="BH43" s="634"/>
      <c r="BI43" s="634"/>
      <c r="BJ43" s="634"/>
      <c r="BK43" s="634"/>
      <c r="BL43" s="634"/>
      <c r="BM43" s="634"/>
      <c r="BN43" s="634"/>
      <c r="BO43" s="634"/>
      <c r="BP43" s="634"/>
      <c r="BQ43" s="634"/>
      <c r="BR43" s="634"/>
      <c r="BS43" s="634"/>
      <c r="BT43" s="634"/>
      <c r="BU43" s="634"/>
      <c r="BV43" s="169"/>
      <c r="BW43" s="633" t="str">
        <f t="shared" si="2"/>
        <v/>
      </c>
      <c r="BX43" s="633"/>
      <c r="BY43" s="634" t="str">
        <f>IF('各会計、関係団体の財政状況及び健全化判断比率'!B77="","",'各会計、関係団体の財政状況及び健全化判断比率'!B77)</f>
        <v/>
      </c>
      <c r="BZ43" s="634"/>
      <c r="CA43" s="634"/>
      <c r="CB43" s="634"/>
      <c r="CC43" s="634"/>
      <c r="CD43" s="634"/>
      <c r="CE43" s="634"/>
      <c r="CF43" s="634"/>
      <c r="CG43" s="634"/>
      <c r="CH43" s="634"/>
      <c r="CI43" s="634"/>
      <c r="CJ43" s="634"/>
      <c r="CK43" s="634"/>
      <c r="CL43" s="634"/>
      <c r="CM43" s="634"/>
      <c r="CN43" s="169"/>
      <c r="CO43" s="633" t="str">
        <f t="shared" si="3"/>
        <v/>
      </c>
      <c r="CP43" s="633"/>
      <c r="CQ43" s="634" t="str">
        <f>IF('各会計、関係団体の財政状況及び健全化判断比率'!BS16="","",'各会計、関係団体の財政状況及び健全化判断比率'!BS16)</f>
        <v/>
      </c>
      <c r="CR43" s="634"/>
      <c r="CS43" s="634"/>
      <c r="CT43" s="634"/>
      <c r="CU43" s="634"/>
      <c r="CV43" s="634"/>
      <c r="CW43" s="634"/>
      <c r="CX43" s="634"/>
      <c r="CY43" s="634"/>
      <c r="CZ43" s="634"/>
      <c r="DA43" s="634"/>
      <c r="DB43" s="634"/>
      <c r="DC43" s="634"/>
      <c r="DD43" s="634"/>
      <c r="DE43" s="634"/>
      <c r="DG43" s="635" t="str">
        <f>IF('各会計、関係団体の財政状況及び健全化判断比率'!BR16="","",'各会計、関係団体の財政状況及び健全化判断比率'!BR16)</f>
        <v/>
      </c>
      <c r="DH43" s="635"/>
      <c r="DI43" s="196"/>
    </row>
    <row r="44" spans="1:113" ht="13.5" customHeight="1" thickBot="1" x14ac:dyDescent="0.2">
      <c r="B44" s="197"/>
      <c r="C44" s="198"/>
      <c r="D44" s="198"/>
      <c r="E44" s="198"/>
      <c r="F44" s="198"/>
      <c r="G44" s="198"/>
      <c r="H44" s="198"/>
      <c r="I44" s="198"/>
      <c r="J44" s="198"/>
      <c r="K44" s="198"/>
      <c r="L44" s="198"/>
      <c r="M44" s="198"/>
      <c r="N44" s="198"/>
      <c r="O44" s="198"/>
      <c r="P44" s="198"/>
      <c r="Q44" s="198"/>
      <c r="R44" s="198"/>
      <c r="S44" s="198"/>
      <c r="T44" s="198"/>
      <c r="U44" s="198"/>
      <c r="V44" s="198"/>
      <c r="W44" s="198"/>
      <c r="X44" s="198"/>
      <c r="Y44" s="198"/>
      <c r="Z44" s="198"/>
      <c r="AA44" s="198"/>
      <c r="AB44" s="198"/>
      <c r="AC44" s="198"/>
      <c r="AD44" s="198"/>
      <c r="AE44" s="198"/>
      <c r="AF44" s="198"/>
      <c r="AG44" s="198"/>
      <c r="AH44" s="198"/>
      <c r="AI44" s="198"/>
      <c r="AJ44" s="198"/>
      <c r="AK44" s="198"/>
      <c r="AL44" s="198"/>
      <c r="AM44" s="198"/>
      <c r="AN44" s="198"/>
      <c r="AO44" s="198"/>
      <c r="AP44" s="198"/>
      <c r="AQ44" s="198"/>
      <c r="AR44" s="198"/>
      <c r="AS44" s="198"/>
      <c r="AT44" s="198"/>
      <c r="AU44" s="198"/>
      <c r="AV44" s="198"/>
      <c r="AW44" s="198"/>
      <c r="AX44" s="198"/>
      <c r="AY44" s="198"/>
      <c r="AZ44" s="198"/>
      <c r="BA44" s="198"/>
      <c r="BB44" s="198"/>
      <c r="BC44" s="198"/>
      <c r="BD44" s="198"/>
      <c r="BE44" s="198"/>
      <c r="BF44" s="198"/>
      <c r="BG44" s="198"/>
      <c r="BH44" s="198"/>
      <c r="BI44" s="198"/>
      <c r="BJ44" s="198"/>
      <c r="BK44" s="198"/>
      <c r="BL44" s="198"/>
      <c r="BM44" s="198"/>
      <c r="BN44" s="198"/>
      <c r="BO44" s="198"/>
      <c r="BP44" s="198"/>
      <c r="BQ44" s="198"/>
      <c r="BR44" s="198"/>
      <c r="BS44" s="198"/>
      <c r="BT44" s="198"/>
      <c r="BU44" s="198"/>
      <c r="BV44" s="198"/>
      <c r="BW44" s="198"/>
      <c r="BX44" s="198"/>
      <c r="BY44" s="198"/>
      <c r="BZ44" s="198"/>
      <c r="CA44" s="198"/>
      <c r="CB44" s="198"/>
      <c r="CC44" s="198"/>
      <c r="CD44" s="198"/>
      <c r="CE44" s="198"/>
      <c r="CF44" s="198"/>
      <c r="CG44" s="198"/>
      <c r="CH44" s="198"/>
      <c r="CI44" s="198"/>
      <c r="CJ44" s="198"/>
      <c r="CK44" s="198"/>
      <c r="CL44" s="198"/>
      <c r="CM44" s="198"/>
      <c r="CN44" s="198"/>
      <c r="CO44" s="198"/>
      <c r="CP44" s="198"/>
      <c r="CQ44" s="198"/>
      <c r="CR44" s="198"/>
      <c r="CS44" s="198"/>
      <c r="CT44" s="198"/>
      <c r="CU44" s="198"/>
      <c r="CV44" s="198"/>
      <c r="CW44" s="198"/>
      <c r="CX44" s="198"/>
      <c r="CY44" s="198"/>
      <c r="CZ44" s="198"/>
      <c r="DA44" s="198"/>
      <c r="DB44" s="198"/>
      <c r="DC44" s="198"/>
      <c r="DD44" s="198"/>
      <c r="DE44" s="198"/>
      <c r="DF44" s="198"/>
      <c r="DG44" s="198"/>
      <c r="DH44" s="198"/>
      <c r="DI44" s="199"/>
    </row>
    <row r="45" spans="1:113" x14ac:dyDescent="0.15"/>
    <row r="46" spans="1:113" x14ac:dyDescent="0.15">
      <c r="B46" s="168" t="s">
        <v>193</v>
      </c>
      <c r="E46" s="636" t="s">
        <v>194</v>
      </c>
      <c r="F46" s="636"/>
      <c r="G46" s="636"/>
      <c r="H46" s="636"/>
      <c r="I46" s="636"/>
      <c r="J46" s="636"/>
      <c r="K46" s="636"/>
      <c r="L46" s="636"/>
      <c r="M46" s="636"/>
      <c r="N46" s="636"/>
      <c r="O46" s="636"/>
      <c r="P46" s="636"/>
      <c r="Q46" s="636"/>
      <c r="R46" s="636"/>
      <c r="S46" s="636"/>
      <c r="T46" s="636"/>
      <c r="U46" s="636"/>
      <c r="V46" s="636"/>
      <c r="W46" s="636"/>
      <c r="X46" s="636"/>
      <c r="Y46" s="636"/>
      <c r="Z46" s="636"/>
      <c r="AA46" s="636"/>
      <c r="AB46" s="636"/>
      <c r="AC46" s="636"/>
      <c r="AD46" s="636"/>
      <c r="AE46" s="636"/>
      <c r="AF46" s="636"/>
      <c r="AG46" s="636"/>
      <c r="AH46" s="636"/>
      <c r="AI46" s="636"/>
      <c r="AJ46" s="636"/>
      <c r="AK46" s="636"/>
      <c r="AL46" s="636"/>
      <c r="AM46" s="636"/>
      <c r="AN46" s="636"/>
      <c r="AO46" s="636"/>
      <c r="AP46" s="636"/>
      <c r="AQ46" s="636"/>
      <c r="AR46" s="636"/>
      <c r="AS46" s="636"/>
      <c r="AT46" s="636"/>
      <c r="AU46" s="636"/>
      <c r="AV46" s="636"/>
      <c r="AW46" s="636"/>
      <c r="AX46" s="636"/>
      <c r="AY46" s="636"/>
      <c r="AZ46" s="636"/>
      <c r="BA46" s="636"/>
      <c r="BB46" s="636"/>
      <c r="BC46" s="636"/>
      <c r="BD46" s="636"/>
      <c r="BE46" s="636"/>
      <c r="BF46" s="636"/>
      <c r="BG46" s="636"/>
      <c r="BH46" s="636"/>
      <c r="BI46" s="636"/>
      <c r="BJ46" s="636"/>
      <c r="BK46" s="636"/>
      <c r="BL46" s="636"/>
      <c r="BM46" s="636"/>
      <c r="BN46" s="636"/>
      <c r="BO46" s="636"/>
      <c r="BP46" s="636"/>
      <c r="BQ46" s="636"/>
      <c r="BR46" s="636"/>
      <c r="BS46" s="636"/>
      <c r="BT46" s="636"/>
      <c r="BU46" s="636"/>
      <c r="BV46" s="636"/>
      <c r="BW46" s="636"/>
      <c r="BX46" s="636"/>
      <c r="BY46" s="636"/>
      <c r="BZ46" s="636"/>
      <c r="CA46" s="636"/>
      <c r="CB46" s="636"/>
      <c r="CC46" s="636"/>
      <c r="CD46" s="636"/>
      <c r="CE46" s="636"/>
      <c r="CF46" s="636"/>
      <c r="CG46" s="636"/>
      <c r="CH46" s="636"/>
      <c r="CI46" s="636"/>
      <c r="CJ46" s="636"/>
      <c r="CK46" s="636"/>
      <c r="CL46" s="636"/>
      <c r="CM46" s="636"/>
      <c r="CN46" s="636"/>
      <c r="CO46" s="636"/>
      <c r="CP46" s="636"/>
      <c r="CQ46" s="636"/>
      <c r="CR46" s="636"/>
      <c r="CS46" s="636"/>
      <c r="CT46" s="636"/>
      <c r="CU46" s="636"/>
      <c r="CV46" s="636"/>
      <c r="CW46" s="636"/>
      <c r="CX46" s="636"/>
      <c r="CY46" s="636"/>
      <c r="CZ46" s="636"/>
      <c r="DA46" s="636"/>
      <c r="DB46" s="636"/>
      <c r="DC46" s="636"/>
      <c r="DD46" s="636"/>
      <c r="DE46" s="636"/>
      <c r="DF46" s="636"/>
      <c r="DG46" s="636"/>
      <c r="DH46" s="636"/>
      <c r="DI46" s="636"/>
    </row>
    <row r="47" spans="1:113" x14ac:dyDescent="0.15">
      <c r="E47" s="636" t="s">
        <v>195</v>
      </c>
      <c r="F47" s="636"/>
      <c r="G47" s="636"/>
      <c r="H47" s="636"/>
      <c r="I47" s="636"/>
      <c r="J47" s="636"/>
      <c r="K47" s="636"/>
      <c r="L47" s="636"/>
      <c r="M47" s="636"/>
      <c r="N47" s="636"/>
      <c r="O47" s="636"/>
      <c r="P47" s="636"/>
      <c r="Q47" s="636"/>
      <c r="R47" s="636"/>
      <c r="S47" s="636"/>
      <c r="T47" s="636"/>
      <c r="U47" s="636"/>
      <c r="V47" s="636"/>
      <c r="W47" s="636"/>
      <c r="X47" s="636"/>
      <c r="Y47" s="636"/>
      <c r="Z47" s="636"/>
      <c r="AA47" s="636"/>
      <c r="AB47" s="636"/>
      <c r="AC47" s="636"/>
      <c r="AD47" s="636"/>
      <c r="AE47" s="636"/>
      <c r="AF47" s="636"/>
      <c r="AG47" s="636"/>
      <c r="AH47" s="636"/>
      <c r="AI47" s="636"/>
      <c r="AJ47" s="636"/>
      <c r="AK47" s="636"/>
      <c r="AL47" s="636"/>
      <c r="AM47" s="636"/>
      <c r="AN47" s="636"/>
      <c r="AO47" s="636"/>
      <c r="AP47" s="636"/>
      <c r="AQ47" s="636"/>
      <c r="AR47" s="636"/>
      <c r="AS47" s="636"/>
      <c r="AT47" s="636"/>
      <c r="AU47" s="636"/>
      <c r="AV47" s="636"/>
      <c r="AW47" s="636"/>
      <c r="AX47" s="636"/>
      <c r="AY47" s="636"/>
      <c r="AZ47" s="636"/>
      <c r="BA47" s="636"/>
      <c r="BB47" s="636"/>
      <c r="BC47" s="636"/>
      <c r="BD47" s="636"/>
      <c r="BE47" s="636"/>
      <c r="BF47" s="636"/>
      <c r="BG47" s="636"/>
      <c r="BH47" s="636"/>
      <c r="BI47" s="636"/>
      <c r="BJ47" s="636"/>
      <c r="BK47" s="636"/>
      <c r="BL47" s="636"/>
      <c r="BM47" s="636"/>
      <c r="BN47" s="636"/>
      <c r="BO47" s="636"/>
      <c r="BP47" s="636"/>
      <c r="BQ47" s="636"/>
      <c r="BR47" s="636"/>
      <c r="BS47" s="636"/>
      <c r="BT47" s="636"/>
      <c r="BU47" s="636"/>
      <c r="BV47" s="636"/>
      <c r="BW47" s="636"/>
      <c r="BX47" s="636"/>
      <c r="BY47" s="636"/>
      <c r="BZ47" s="636"/>
      <c r="CA47" s="636"/>
      <c r="CB47" s="636"/>
      <c r="CC47" s="636"/>
      <c r="CD47" s="636"/>
      <c r="CE47" s="636"/>
      <c r="CF47" s="636"/>
      <c r="CG47" s="636"/>
      <c r="CH47" s="636"/>
      <c r="CI47" s="636"/>
      <c r="CJ47" s="636"/>
      <c r="CK47" s="636"/>
      <c r="CL47" s="636"/>
      <c r="CM47" s="636"/>
      <c r="CN47" s="636"/>
      <c r="CO47" s="636"/>
      <c r="CP47" s="636"/>
      <c r="CQ47" s="636"/>
      <c r="CR47" s="636"/>
      <c r="CS47" s="636"/>
      <c r="CT47" s="636"/>
      <c r="CU47" s="636"/>
      <c r="CV47" s="636"/>
      <c r="CW47" s="636"/>
      <c r="CX47" s="636"/>
      <c r="CY47" s="636"/>
      <c r="CZ47" s="636"/>
      <c r="DA47" s="636"/>
      <c r="DB47" s="636"/>
      <c r="DC47" s="636"/>
      <c r="DD47" s="636"/>
      <c r="DE47" s="636"/>
      <c r="DF47" s="636"/>
      <c r="DG47" s="636"/>
      <c r="DH47" s="636"/>
      <c r="DI47" s="636"/>
    </row>
    <row r="48" spans="1:113" x14ac:dyDescent="0.15">
      <c r="E48" s="636" t="s">
        <v>196</v>
      </c>
      <c r="F48" s="636"/>
      <c r="G48" s="636"/>
      <c r="H48" s="636"/>
      <c r="I48" s="636"/>
      <c r="J48" s="636"/>
      <c r="K48" s="636"/>
      <c r="L48" s="636"/>
      <c r="M48" s="636"/>
      <c r="N48" s="636"/>
      <c r="O48" s="636"/>
      <c r="P48" s="636"/>
      <c r="Q48" s="636"/>
      <c r="R48" s="636"/>
      <c r="S48" s="636"/>
      <c r="T48" s="636"/>
      <c r="U48" s="636"/>
      <c r="V48" s="636"/>
      <c r="W48" s="636"/>
      <c r="X48" s="636"/>
      <c r="Y48" s="636"/>
      <c r="Z48" s="636"/>
      <c r="AA48" s="636"/>
      <c r="AB48" s="636"/>
      <c r="AC48" s="636"/>
      <c r="AD48" s="636"/>
      <c r="AE48" s="636"/>
      <c r="AF48" s="636"/>
      <c r="AG48" s="636"/>
      <c r="AH48" s="636"/>
      <c r="AI48" s="636"/>
      <c r="AJ48" s="636"/>
      <c r="AK48" s="636"/>
      <c r="AL48" s="636"/>
      <c r="AM48" s="636"/>
      <c r="AN48" s="636"/>
      <c r="AO48" s="636"/>
      <c r="AP48" s="636"/>
      <c r="AQ48" s="636"/>
      <c r="AR48" s="636"/>
      <c r="AS48" s="636"/>
      <c r="AT48" s="636"/>
      <c r="AU48" s="636"/>
      <c r="AV48" s="636"/>
      <c r="AW48" s="636"/>
      <c r="AX48" s="636"/>
      <c r="AY48" s="636"/>
      <c r="AZ48" s="636"/>
      <c r="BA48" s="636"/>
      <c r="BB48" s="636"/>
      <c r="BC48" s="636"/>
      <c r="BD48" s="636"/>
      <c r="BE48" s="636"/>
      <c r="BF48" s="636"/>
      <c r="BG48" s="636"/>
      <c r="BH48" s="636"/>
      <c r="BI48" s="636"/>
      <c r="BJ48" s="636"/>
      <c r="BK48" s="636"/>
      <c r="BL48" s="636"/>
      <c r="BM48" s="636"/>
      <c r="BN48" s="636"/>
      <c r="BO48" s="636"/>
      <c r="BP48" s="636"/>
      <c r="BQ48" s="636"/>
      <c r="BR48" s="636"/>
      <c r="BS48" s="636"/>
      <c r="BT48" s="636"/>
      <c r="BU48" s="636"/>
      <c r="BV48" s="636"/>
      <c r="BW48" s="636"/>
      <c r="BX48" s="636"/>
      <c r="BY48" s="636"/>
      <c r="BZ48" s="636"/>
      <c r="CA48" s="636"/>
      <c r="CB48" s="636"/>
      <c r="CC48" s="636"/>
      <c r="CD48" s="636"/>
      <c r="CE48" s="636"/>
      <c r="CF48" s="636"/>
      <c r="CG48" s="636"/>
      <c r="CH48" s="636"/>
      <c r="CI48" s="636"/>
      <c r="CJ48" s="636"/>
      <c r="CK48" s="636"/>
      <c r="CL48" s="636"/>
      <c r="CM48" s="636"/>
      <c r="CN48" s="636"/>
      <c r="CO48" s="636"/>
      <c r="CP48" s="636"/>
      <c r="CQ48" s="636"/>
      <c r="CR48" s="636"/>
      <c r="CS48" s="636"/>
      <c r="CT48" s="636"/>
      <c r="CU48" s="636"/>
      <c r="CV48" s="636"/>
      <c r="CW48" s="636"/>
      <c r="CX48" s="636"/>
      <c r="CY48" s="636"/>
      <c r="CZ48" s="636"/>
      <c r="DA48" s="636"/>
      <c r="DB48" s="636"/>
      <c r="DC48" s="636"/>
      <c r="DD48" s="636"/>
      <c r="DE48" s="636"/>
      <c r="DF48" s="636"/>
      <c r="DG48" s="636"/>
      <c r="DH48" s="636"/>
      <c r="DI48" s="636"/>
    </row>
    <row r="49" spans="5:113" x14ac:dyDescent="0.15">
      <c r="E49" s="637" t="s">
        <v>197</v>
      </c>
      <c r="F49" s="637"/>
      <c r="G49" s="637"/>
      <c r="H49" s="637"/>
      <c r="I49" s="637"/>
      <c r="J49" s="637"/>
      <c r="K49" s="637"/>
      <c r="L49" s="637"/>
      <c r="M49" s="637"/>
      <c r="N49" s="637"/>
      <c r="O49" s="637"/>
      <c r="P49" s="637"/>
      <c r="Q49" s="637"/>
      <c r="R49" s="637"/>
      <c r="S49" s="637"/>
      <c r="T49" s="637"/>
      <c r="U49" s="637"/>
      <c r="V49" s="637"/>
      <c r="W49" s="637"/>
      <c r="X49" s="637"/>
      <c r="Y49" s="637"/>
      <c r="Z49" s="637"/>
      <c r="AA49" s="637"/>
      <c r="AB49" s="637"/>
      <c r="AC49" s="637"/>
      <c r="AD49" s="637"/>
      <c r="AE49" s="637"/>
      <c r="AF49" s="637"/>
      <c r="AG49" s="637"/>
      <c r="AH49" s="637"/>
      <c r="AI49" s="637"/>
      <c r="AJ49" s="637"/>
      <c r="AK49" s="637"/>
      <c r="AL49" s="637"/>
      <c r="AM49" s="637"/>
      <c r="AN49" s="637"/>
      <c r="AO49" s="637"/>
      <c r="AP49" s="637"/>
      <c r="AQ49" s="637"/>
      <c r="AR49" s="637"/>
      <c r="AS49" s="637"/>
      <c r="AT49" s="637"/>
      <c r="AU49" s="637"/>
      <c r="AV49" s="637"/>
      <c r="AW49" s="637"/>
      <c r="AX49" s="637"/>
      <c r="AY49" s="637"/>
      <c r="AZ49" s="637"/>
      <c r="BA49" s="637"/>
      <c r="BB49" s="637"/>
      <c r="BC49" s="637"/>
      <c r="BD49" s="637"/>
      <c r="BE49" s="637"/>
      <c r="BF49" s="637"/>
      <c r="BG49" s="637"/>
      <c r="BH49" s="637"/>
      <c r="BI49" s="637"/>
      <c r="BJ49" s="637"/>
      <c r="BK49" s="637"/>
      <c r="BL49" s="637"/>
      <c r="BM49" s="637"/>
      <c r="BN49" s="637"/>
      <c r="BO49" s="637"/>
      <c r="BP49" s="637"/>
      <c r="BQ49" s="637"/>
      <c r="BR49" s="637"/>
      <c r="BS49" s="637"/>
      <c r="BT49" s="637"/>
      <c r="BU49" s="637"/>
      <c r="BV49" s="637"/>
      <c r="BW49" s="637"/>
      <c r="BX49" s="637"/>
      <c r="BY49" s="637"/>
      <c r="BZ49" s="637"/>
      <c r="CA49" s="637"/>
      <c r="CB49" s="637"/>
      <c r="CC49" s="637"/>
      <c r="CD49" s="637"/>
      <c r="CE49" s="637"/>
      <c r="CF49" s="637"/>
      <c r="CG49" s="637"/>
      <c r="CH49" s="637"/>
      <c r="CI49" s="637"/>
      <c r="CJ49" s="637"/>
      <c r="CK49" s="637"/>
      <c r="CL49" s="637"/>
      <c r="CM49" s="637"/>
      <c r="CN49" s="637"/>
      <c r="CO49" s="637"/>
      <c r="CP49" s="637"/>
      <c r="CQ49" s="637"/>
      <c r="CR49" s="637"/>
      <c r="CS49" s="637"/>
      <c r="CT49" s="637"/>
      <c r="CU49" s="637"/>
      <c r="CV49" s="637"/>
      <c r="CW49" s="637"/>
      <c r="CX49" s="637"/>
      <c r="CY49" s="637"/>
      <c r="CZ49" s="637"/>
      <c r="DA49" s="637"/>
      <c r="DB49" s="637"/>
      <c r="DC49" s="637"/>
      <c r="DD49" s="637"/>
      <c r="DE49" s="637"/>
      <c r="DF49" s="637"/>
      <c r="DG49" s="637"/>
      <c r="DH49" s="637"/>
      <c r="DI49" s="637"/>
    </row>
    <row r="50" spans="5:113" x14ac:dyDescent="0.15">
      <c r="E50" s="636" t="s">
        <v>198</v>
      </c>
      <c r="F50" s="636"/>
      <c r="G50" s="636"/>
      <c r="H50" s="636"/>
      <c r="I50" s="636"/>
      <c r="J50" s="636"/>
      <c r="K50" s="636"/>
      <c r="L50" s="636"/>
      <c r="M50" s="636"/>
      <c r="N50" s="636"/>
      <c r="O50" s="636"/>
      <c r="P50" s="636"/>
      <c r="Q50" s="636"/>
      <c r="R50" s="636"/>
      <c r="S50" s="636"/>
      <c r="T50" s="636"/>
      <c r="U50" s="636"/>
      <c r="V50" s="636"/>
      <c r="W50" s="636"/>
      <c r="X50" s="636"/>
      <c r="Y50" s="636"/>
      <c r="Z50" s="636"/>
      <c r="AA50" s="636"/>
      <c r="AB50" s="636"/>
      <c r="AC50" s="636"/>
      <c r="AD50" s="636"/>
      <c r="AE50" s="636"/>
      <c r="AF50" s="636"/>
      <c r="AG50" s="636"/>
      <c r="AH50" s="636"/>
      <c r="AI50" s="636"/>
      <c r="AJ50" s="636"/>
      <c r="AK50" s="636"/>
      <c r="AL50" s="636"/>
      <c r="AM50" s="636"/>
      <c r="AN50" s="636"/>
      <c r="AO50" s="636"/>
      <c r="AP50" s="636"/>
      <c r="AQ50" s="636"/>
      <c r="AR50" s="636"/>
      <c r="AS50" s="636"/>
      <c r="AT50" s="636"/>
      <c r="AU50" s="636"/>
      <c r="AV50" s="636"/>
      <c r="AW50" s="636"/>
      <c r="AX50" s="636"/>
      <c r="AY50" s="636"/>
      <c r="AZ50" s="636"/>
      <c r="BA50" s="636"/>
      <c r="BB50" s="636"/>
      <c r="BC50" s="636"/>
      <c r="BD50" s="636"/>
      <c r="BE50" s="636"/>
      <c r="BF50" s="636"/>
      <c r="BG50" s="636"/>
      <c r="BH50" s="636"/>
      <c r="BI50" s="636"/>
      <c r="BJ50" s="636"/>
      <c r="BK50" s="636"/>
      <c r="BL50" s="636"/>
      <c r="BM50" s="636"/>
      <c r="BN50" s="636"/>
      <c r="BO50" s="636"/>
      <c r="BP50" s="636"/>
      <c r="BQ50" s="636"/>
      <c r="BR50" s="636"/>
      <c r="BS50" s="636"/>
      <c r="BT50" s="636"/>
      <c r="BU50" s="636"/>
      <c r="BV50" s="636"/>
      <c r="BW50" s="636"/>
      <c r="BX50" s="636"/>
      <c r="BY50" s="636"/>
      <c r="BZ50" s="636"/>
      <c r="CA50" s="636"/>
      <c r="CB50" s="636"/>
      <c r="CC50" s="636"/>
      <c r="CD50" s="636"/>
      <c r="CE50" s="636"/>
      <c r="CF50" s="636"/>
      <c r="CG50" s="636"/>
      <c r="CH50" s="636"/>
      <c r="CI50" s="636"/>
      <c r="CJ50" s="636"/>
      <c r="CK50" s="636"/>
      <c r="CL50" s="636"/>
      <c r="CM50" s="636"/>
      <c r="CN50" s="636"/>
      <c r="CO50" s="636"/>
      <c r="CP50" s="636"/>
      <c r="CQ50" s="636"/>
      <c r="CR50" s="636"/>
      <c r="CS50" s="636"/>
      <c r="CT50" s="636"/>
      <c r="CU50" s="636"/>
      <c r="CV50" s="636"/>
      <c r="CW50" s="636"/>
      <c r="CX50" s="636"/>
      <c r="CY50" s="636"/>
      <c r="CZ50" s="636"/>
      <c r="DA50" s="636"/>
      <c r="DB50" s="636"/>
      <c r="DC50" s="636"/>
      <c r="DD50" s="636"/>
      <c r="DE50" s="636"/>
      <c r="DF50" s="636"/>
      <c r="DG50" s="636"/>
      <c r="DH50" s="636"/>
      <c r="DI50" s="636"/>
    </row>
    <row r="51" spans="5:113" x14ac:dyDescent="0.15">
      <c r="E51" s="636" t="s">
        <v>199</v>
      </c>
      <c r="F51" s="636"/>
      <c r="G51" s="636"/>
      <c r="H51" s="636"/>
      <c r="I51" s="636"/>
      <c r="J51" s="636"/>
      <c r="K51" s="636"/>
      <c r="L51" s="636"/>
      <c r="M51" s="636"/>
      <c r="N51" s="636"/>
      <c r="O51" s="636"/>
      <c r="P51" s="636"/>
      <c r="Q51" s="636"/>
      <c r="R51" s="636"/>
      <c r="S51" s="636"/>
      <c r="T51" s="636"/>
      <c r="U51" s="636"/>
      <c r="V51" s="636"/>
      <c r="W51" s="636"/>
      <c r="X51" s="636"/>
      <c r="Y51" s="636"/>
      <c r="Z51" s="636"/>
      <c r="AA51" s="636"/>
      <c r="AB51" s="636"/>
      <c r="AC51" s="636"/>
      <c r="AD51" s="636"/>
      <c r="AE51" s="636"/>
      <c r="AF51" s="636"/>
      <c r="AG51" s="636"/>
      <c r="AH51" s="636"/>
      <c r="AI51" s="636"/>
      <c r="AJ51" s="636"/>
      <c r="AK51" s="636"/>
      <c r="AL51" s="636"/>
      <c r="AM51" s="636"/>
      <c r="AN51" s="636"/>
      <c r="AO51" s="636"/>
      <c r="AP51" s="636"/>
      <c r="AQ51" s="636"/>
      <c r="AR51" s="636"/>
      <c r="AS51" s="636"/>
      <c r="AT51" s="636"/>
      <c r="AU51" s="636"/>
      <c r="AV51" s="636"/>
      <c r="AW51" s="636"/>
      <c r="AX51" s="636"/>
      <c r="AY51" s="636"/>
      <c r="AZ51" s="636"/>
      <c r="BA51" s="636"/>
      <c r="BB51" s="636"/>
      <c r="BC51" s="636"/>
      <c r="BD51" s="636"/>
      <c r="BE51" s="636"/>
      <c r="BF51" s="636"/>
      <c r="BG51" s="636"/>
      <c r="BH51" s="636"/>
      <c r="BI51" s="636"/>
      <c r="BJ51" s="636"/>
      <c r="BK51" s="636"/>
      <c r="BL51" s="636"/>
      <c r="BM51" s="636"/>
      <c r="BN51" s="636"/>
      <c r="BO51" s="636"/>
      <c r="BP51" s="636"/>
      <c r="BQ51" s="636"/>
      <c r="BR51" s="636"/>
      <c r="BS51" s="636"/>
      <c r="BT51" s="636"/>
      <c r="BU51" s="636"/>
      <c r="BV51" s="636"/>
      <c r="BW51" s="636"/>
      <c r="BX51" s="636"/>
      <c r="BY51" s="636"/>
      <c r="BZ51" s="636"/>
      <c r="CA51" s="636"/>
      <c r="CB51" s="636"/>
      <c r="CC51" s="636"/>
      <c r="CD51" s="636"/>
      <c r="CE51" s="636"/>
      <c r="CF51" s="636"/>
      <c r="CG51" s="636"/>
      <c r="CH51" s="636"/>
      <c r="CI51" s="636"/>
      <c r="CJ51" s="636"/>
      <c r="CK51" s="636"/>
      <c r="CL51" s="636"/>
      <c r="CM51" s="636"/>
      <c r="CN51" s="636"/>
      <c r="CO51" s="636"/>
      <c r="CP51" s="636"/>
      <c r="CQ51" s="636"/>
      <c r="CR51" s="636"/>
      <c r="CS51" s="636"/>
      <c r="CT51" s="636"/>
      <c r="CU51" s="636"/>
      <c r="CV51" s="636"/>
      <c r="CW51" s="636"/>
      <c r="CX51" s="636"/>
      <c r="CY51" s="636"/>
      <c r="CZ51" s="636"/>
      <c r="DA51" s="636"/>
      <c r="DB51" s="636"/>
      <c r="DC51" s="636"/>
      <c r="DD51" s="636"/>
      <c r="DE51" s="636"/>
      <c r="DF51" s="636"/>
      <c r="DG51" s="636"/>
      <c r="DH51" s="636"/>
      <c r="DI51" s="636"/>
    </row>
    <row r="52" spans="5:113" x14ac:dyDescent="0.15">
      <c r="E52" s="636" t="s">
        <v>200</v>
      </c>
      <c r="F52" s="636"/>
      <c r="G52" s="636"/>
      <c r="H52" s="636"/>
      <c r="I52" s="636"/>
      <c r="J52" s="636"/>
      <c r="K52" s="636"/>
      <c r="L52" s="636"/>
      <c r="M52" s="636"/>
      <c r="N52" s="636"/>
      <c r="O52" s="636"/>
      <c r="P52" s="636"/>
      <c r="Q52" s="636"/>
      <c r="R52" s="636"/>
      <c r="S52" s="636"/>
      <c r="T52" s="636"/>
      <c r="U52" s="636"/>
      <c r="V52" s="636"/>
      <c r="W52" s="636"/>
      <c r="X52" s="636"/>
      <c r="Y52" s="636"/>
      <c r="Z52" s="636"/>
      <c r="AA52" s="636"/>
      <c r="AB52" s="636"/>
      <c r="AC52" s="636"/>
      <c r="AD52" s="636"/>
      <c r="AE52" s="636"/>
      <c r="AF52" s="636"/>
      <c r="AG52" s="636"/>
      <c r="AH52" s="636"/>
      <c r="AI52" s="636"/>
      <c r="AJ52" s="636"/>
      <c r="AK52" s="636"/>
      <c r="AL52" s="636"/>
      <c r="AM52" s="636"/>
      <c r="AN52" s="636"/>
      <c r="AO52" s="636"/>
      <c r="AP52" s="636"/>
      <c r="AQ52" s="636"/>
      <c r="AR52" s="636"/>
      <c r="AS52" s="636"/>
      <c r="AT52" s="636"/>
      <c r="AU52" s="636"/>
      <c r="AV52" s="636"/>
      <c r="AW52" s="636"/>
      <c r="AX52" s="636"/>
      <c r="AY52" s="636"/>
      <c r="AZ52" s="636"/>
      <c r="BA52" s="636"/>
      <c r="BB52" s="636"/>
      <c r="BC52" s="636"/>
      <c r="BD52" s="636"/>
      <c r="BE52" s="636"/>
      <c r="BF52" s="636"/>
      <c r="BG52" s="636"/>
      <c r="BH52" s="636"/>
      <c r="BI52" s="636"/>
      <c r="BJ52" s="636"/>
      <c r="BK52" s="636"/>
      <c r="BL52" s="636"/>
      <c r="BM52" s="636"/>
      <c r="BN52" s="636"/>
      <c r="BO52" s="636"/>
      <c r="BP52" s="636"/>
      <c r="BQ52" s="636"/>
      <c r="BR52" s="636"/>
      <c r="BS52" s="636"/>
      <c r="BT52" s="636"/>
      <c r="BU52" s="636"/>
      <c r="BV52" s="636"/>
      <c r="BW52" s="636"/>
      <c r="BX52" s="636"/>
      <c r="BY52" s="636"/>
      <c r="BZ52" s="636"/>
      <c r="CA52" s="636"/>
      <c r="CB52" s="636"/>
      <c r="CC52" s="636"/>
      <c r="CD52" s="636"/>
      <c r="CE52" s="636"/>
      <c r="CF52" s="636"/>
      <c r="CG52" s="636"/>
      <c r="CH52" s="636"/>
      <c r="CI52" s="636"/>
      <c r="CJ52" s="636"/>
      <c r="CK52" s="636"/>
      <c r="CL52" s="636"/>
      <c r="CM52" s="636"/>
      <c r="CN52" s="636"/>
      <c r="CO52" s="636"/>
      <c r="CP52" s="636"/>
      <c r="CQ52" s="636"/>
      <c r="CR52" s="636"/>
      <c r="CS52" s="636"/>
      <c r="CT52" s="636"/>
      <c r="CU52" s="636"/>
      <c r="CV52" s="636"/>
      <c r="CW52" s="636"/>
      <c r="CX52" s="636"/>
      <c r="CY52" s="636"/>
      <c r="CZ52" s="636"/>
      <c r="DA52" s="636"/>
      <c r="DB52" s="636"/>
      <c r="DC52" s="636"/>
      <c r="DD52" s="636"/>
      <c r="DE52" s="636"/>
      <c r="DF52" s="636"/>
      <c r="DG52" s="636"/>
      <c r="DH52" s="636"/>
      <c r="DI52" s="636"/>
    </row>
    <row r="53" spans="5:113" x14ac:dyDescent="0.15">
      <c r="E53" s="636" t="s">
        <v>201</v>
      </c>
      <c r="F53" s="636"/>
      <c r="G53" s="636"/>
      <c r="H53" s="636"/>
      <c r="I53" s="636"/>
      <c r="J53" s="636"/>
      <c r="K53" s="636"/>
      <c r="L53" s="636"/>
      <c r="M53" s="636"/>
      <c r="N53" s="636"/>
      <c r="O53" s="636"/>
      <c r="P53" s="636"/>
      <c r="Q53" s="636"/>
      <c r="R53" s="636"/>
      <c r="S53" s="636"/>
      <c r="T53" s="636"/>
      <c r="U53" s="636"/>
      <c r="V53" s="636"/>
      <c r="W53" s="636"/>
      <c r="X53" s="636"/>
      <c r="Y53" s="636"/>
      <c r="Z53" s="636"/>
      <c r="AA53" s="636"/>
      <c r="AB53" s="636"/>
      <c r="AC53" s="636"/>
      <c r="AD53" s="636"/>
      <c r="AE53" s="636"/>
      <c r="AF53" s="636"/>
      <c r="AG53" s="636"/>
      <c r="AH53" s="636"/>
      <c r="AI53" s="636"/>
      <c r="AJ53" s="636"/>
      <c r="AK53" s="636"/>
      <c r="AL53" s="636"/>
      <c r="AM53" s="636"/>
      <c r="AN53" s="636"/>
      <c r="AO53" s="636"/>
      <c r="AP53" s="636"/>
      <c r="AQ53" s="636"/>
      <c r="AR53" s="636"/>
      <c r="AS53" s="636"/>
      <c r="AT53" s="636"/>
      <c r="AU53" s="636"/>
      <c r="AV53" s="636"/>
      <c r="AW53" s="636"/>
      <c r="AX53" s="636"/>
      <c r="AY53" s="636"/>
      <c r="AZ53" s="636"/>
      <c r="BA53" s="636"/>
      <c r="BB53" s="636"/>
      <c r="BC53" s="636"/>
      <c r="BD53" s="636"/>
      <c r="BE53" s="636"/>
      <c r="BF53" s="636"/>
      <c r="BG53" s="636"/>
      <c r="BH53" s="636"/>
      <c r="BI53" s="636"/>
      <c r="BJ53" s="636"/>
      <c r="BK53" s="636"/>
      <c r="BL53" s="636"/>
      <c r="BM53" s="636"/>
      <c r="BN53" s="636"/>
      <c r="BO53" s="636"/>
      <c r="BP53" s="636"/>
      <c r="BQ53" s="636"/>
      <c r="BR53" s="636"/>
      <c r="BS53" s="636"/>
      <c r="BT53" s="636"/>
      <c r="BU53" s="636"/>
      <c r="BV53" s="636"/>
      <c r="BW53" s="636"/>
      <c r="BX53" s="636"/>
      <c r="BY53" s="636"/>
      <c r="BZ53" s="636"/>
      <c r="CA53" s="636"/>
      <c r="CB53" s="636"/>
      <c r="CC53" s="636"/>
      <c r="CD53" s="636"/>
      <c r="CE53" s="636"/>
      <c r="CF53" s="636"/>
      <c r="CG53" s="636"/>
      <c r="CH53" s="636"/>
      <c r="CI53" s="636"/>
      <c r="CJ53" s="636"/>
      <c r="CK53" s="636"/>
      <c r="CL53" s="636"/>
      <c r="CM53" s="636"/>
      <c r="CN53" s="636"/>
      <c r="CO53" s="636"/>
      <c r="CP53" s="636"/>
      <c r="CQ53" s="636"/>
      <c r="CR53" s="636"/>
      <c r="CS53" s="636"/>
      <c r="CT53" s="636"/>
      <c r="CU53" s="636"/>
      <c r="CV53" s="636"/>
      <c r="CW53" s="636"/>
      <c r="CX53" s="636"/>
      <c r="CY53" s="636"/>
      <c r="CZ53" s="636"/>
      <c r="DA53" s="636"/>
      <c r="DB53" s="636"/>
      <c r="DC53" s="636"/>
      <c r="DD53" s="636"/>
      <c r="DE53" s="636"/>
      <c r="DF53" s="636"/>
      <c r="DG53" s="636"/>
      <c r="DH53" s="636"/>
      <c r="DI53" s="636"/>
    </row>
    <row r="54" spans="5:113" x14ac:dyDescent="0.15"/>
    <row r="55" spans="5:113" x14ac:dyDescent="0.15"/>
    <row r="56" spans="5:113" x14ac:dyDescent="0.15"/>
  </sheetData>
  <sheetProtection algorithmName="SHA-512" hashValue="qo380Ff+Eq2Wv2JeDaFjmjtHG4K+KO82e+HTKVGeWJmTnSqUvu65otYEA3jTANbF5A2exOuStOr92iW/MsKNrQ==" saltValue="bGDjm09hfdvs2PyAnhdKYg==" spinCount="100000" sheet="1" objects="1" scenarios="1"/>
  <mergeCells count="446">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DB14:DI14"/>
    <mergeCell ref="BV13:CC13"/>
    <mergeCell ref="CD13:CS13"/>
    <mergeCell ref="CT13:DA13"/>
    <mergeCell ref="DB13:DI13"/>
    <mergeCell ref="AU15:AX15"/>
    <mergeCell ref="AY15:BM15"/>
    <mergeCell ref="BN15:BU15"/>
    <mergeCell ref="BV15:CC15"/>
    <mergeCell ref="CD15:CS15"/>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0:BM10"/>
    <mergeCell ref="BN10:BU10"/>
    <mergeCell ref="BV10:CC10"/>
    <mergeCell ref="L11:Q11"/>
    <mergeCell ref="R11:V11"/>
    <mergeCell ref="AM11:AT11"/>
    <mergeCell ref="AU11:AX11"/>
    <mergeCell ref="AY11:BM11"/>
    <mergeCell ref="BN11:BU11"/>
    <mergeCell ref="BV11:CC11"/>
    <mergeCell ref="B9:K11"/>
    <mergeCell ref="L9:Q9"/>
    <mergeCell ref="R9:V9"/>
    <mergeCell ref="W9:AL11"/>
    <mergeCell ref="AM9:AT9"/>
    <mergeCell ref="AU9:AX9"/>
    <mergeCell ref="L10:Q10"/>
    <mergeCell ref="R10:V10"/>
    <mergeCell ref="AM10:AT10"/>
    <mergeCell ref="AU10:AX10"/>
    <mergeCell ref="BV8:CC8"/>
    <mergeCell ref="CD8:CS8"/>
    <mergeCell ref="CT8:DA8"/>
    <mergeCell ref="DB8:DI8"/>
    <mergeCell ref="AY9:BM9"/>
    <mergeCell ref="BN9:BU9"/>
    <mergeCell ref="BV9:CC9"/>
    <mergeCell ref="CD9:CS9"/>
    <mergeCell ref="CT9:DA9"/>
    <mergeCell ref="DB9:DI9"/>
    <mergeCell ref="BV6:CC6"/>
    <mergeCell ref="CD6:CS6"/>
    <mergeCell ref="CT6:DA6"/>
    <mergeCell ref="DB6:DI6"/>
    <mergeCell ref="AM7:AT7"/>
    <mergeCell ref="AU7:AX7"/>
    <mergeCell ref="AY7:BM7"/>
    <mergeCell ref="BN7:BU7"/>
    <mergeCell ref="BV7:CC7"/>
    <mergeCell ref="CD7:CS7"/>
    <mergeCell ref="CT7:DA7"/>
    <mergeCell ref="DB7:DI7"/>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s>
  <phoneticPr fontId="2"/>
  <printOptions horizontalCentered="1"/>
  <pageMargins left="0" right="0" top="0.39370078740157483" bottom="0.39370078740157483" header="0.19685039370078741" footer="0.19685039370078741"/>
  <pageSetup paperSize="9" scale="55"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workbookViewId="0"/>
  </sheetViews>
  <sheetFormatPr defaultColWidth="0" defaultRowHeight="11.25" customHeight="1" zeroHeight="1" x14ac:dyDescent="0.15"/>
  <cols>
    <col min="1" max="1" width="1.625" style="202" customWidth="1"/>
    <col min="2" max="2" width="2.375" style="202" customWidth="1"/>
    <col min="3" max="16" width="2.625" style="202" customWidth="1"/>
    <col min="17" max="17" width="2.375" style="202" customWidth="1"/>
    <col min="18" max="95" width="1.625" style="202" customWidth="1"/>
    <col min="96" max="133" width="1.625" style="214" customWidth="1"/>
    <col min="134" max="143" width="1.625" style="202" customWidth="1"/>
    <col min="144" max="16384" width="0" style="202" hidden="1"/>
  </cols>
  <sheetData>
    <row r="1" spans="2:143" ht="22.5" customHeight="1" thickBot="1" x14ac:dyDescent="0.2">
      <c r="B1" s="200"/>
      <c r="C1" s="201"/>
      <c r="D1" s="201"/>
      <c r="E1" s="201"/>
      <c r="F1" s="201"/>
      <c r="G1" s="201"/>
      <c r="H1" s="201"/>
      <c r="I1" s="201"/>
      <c r="J1" s="201"/>
      <c r="K1" s="201"/>
      <c r="L1" s="201"/>
      <c r="M1" s="201"/>
      <c r="N1" s="201"/>
      <c r="O1" s="201"/>
      <c r="P1" s="201"/>
      <c r="Q1" s="201"/>
      <c r="R1" s="201"/>
      <c r="S1" s="201"/>
      <c r="T1" s="201"/>
      <c r="U1" s="201"/>
      <c r="V1" s="201"/>
      <c r="W1" s="201"/>
      <c r="X1" s="201"/>
      <c r="Y1" s="201"/>
      <c r="Z1" s="201"/>
      <c r="AA1" s="201"/>
      <c r="AB1" s="201"/>
      <c r="AC1" s="201"/>
      <c r="AD1" s="201"/>
      <c r="AE1" s="201"/>
      <c r="AF1" s="201"/>
      <c r="AG1" s="201"/>
      <c r="AH1" s="201"/>
      <c r="AI1" s="201"/>
      <c r="AJ1" s="201"/>
      <c r="AK1" s="201"/>
      <c r="AL1" s="201"/>
      <c r="AM1" s="201"/>
      <c r="AN1" s="201"/>
      <c r="AO1" s="201"/>
      <c r="AP1" s="201"/>
      <c r="AQ1" s="201"/>
      <c r="AR1" s="201"/>
      <c r="AS1" s="201"/>
      <c r="AT1" s="201"/>
      <c r="AU1" s="201"/>
      <c r="AV1" s="201"/>
      <c r="AW1" s="201"/>
      <c r="AX1" s="201"/>
      <c r="AY1" s="201"/>
      <c r="AZ1" s="201"/>
      <c r="BA1" s="201"/>
      <c r="BB1" s="201"/>
      <c r="BC1" s="201"/>
      <c r="BD1" s="201"/>
      <c r="BE1" s="201"/>
      <c r="BF1" s="201"/>
      <c r="BG1" s="201"/>
      <c r="BH1" s="201"/>
      <c r="BI1" s="201"/>
      <c r="BJ1" s="201"/>
      <c r="BK1" s="201"/>
      <c r="BL1" s="201"/>
      <c r="BM1" s="201"/>
      <c r="BN1" s="201"/>
      <c r="BO1" s="201"/>
      <c r="BP1" s="201"/>
      <c r="BQ1" s="201"/>
      <c r="BR1" s="201"/>
      <c r="BS1" s="201"/>
      <c r="BT1" s="201"/>
      <c r="BU1" s="201"/>
      <c r="BV1" s="201"/>
      <c r="BW1" s="201"/>
      <c r="BX1" s="201"/>
      <c r="BY1" s="201"/>
      <c r="BZ1" s="201"/>
      <c r="CA1" s="201"/>
      <c r="CB1" s="201"/>
      <c r="CC1" s="201"/>
      <c r="CD1" s="201"/>
      <c r="CE1" s="201"/>
      <c r="CF1" s="201"/>
      <c r="CG1" s="201"/>
      <c r="CH1" s="201"/>
      <c r="CI1" s="201"/>
      <c r="CJ1" s="201"/>
      <c r="CK1" s="201"/>
      <c r="CL1" s="201"/>
      <c r="CM1" s="201"/>
      <c r="CN1" s="201"/>
      <c r="CO1" s="201"/>
      <c r="CP1" s="201"/>
      <c r="CQ1" s="201"/>
      <c r="CR1" s="201"/>
      <c r="CS1" s="201"/>
      <c r="CT1" s="201"/>
      <c r="CU1" s="201"/>
      <c r="CV1" s="201"/>
      <c r="CW1" s="201"/>
      <c r="CX1" s="201"/>
      <c r="CY1" s="201"/>
      <c r="CZ1" s="201"/>
      <c r="DA1" s="201"/>
      <c r="DB1" s="201"/>
      <c r="DC1" s="201"/>
      <c r="DD1" s="201"/>
      <c r="DE1" s="201"/>
      <c r="DF1" s="201"/>
      <c r="DG1" s="201"/>
      <c r="DH1" s="638" t="s">
        <v>202</v>
      </c>
      <c r="DI1" s="639"/>
      <c r="DJ1" s="639"/>
      <c r="DK1" s="639"/>
      <c r="DL1" s="639"/>
      <c r="DM1" s="639"/>
      <c r="DN1" s="640"/>
      <c r="DO1" s="202"/>
      <c r="DP1" s="638" t="s">
        <v>203</v>
      </c>
      <c r="DQ1" s="639"/>
      <c r="DR1" s="639"/>
      <c r="DS1" s="639"/>
      <c r="DT1" s="639"/>
      <c r="DU1" s="639"/>
      <c r="DV1" s="639"/>
      <c r="DW1" s="639"/>
      <c r="DX1" s="639"/>
      <c r="DY1" s="639"/>
      <c r="DZ1" s="639"/>
      <c r="EA1" s="639"/>
      <c r="EB1" s="639"/>
      <c r="EC1" s="640"/>
      <c r="ED1" s="201"/>
      <c r="EE1" s="201"/>
      <c r="EF1" s="201"/>
      <c r="EG1" s="201"/>
      <c r="EH1" s="201"/>
      <c r="EI1" s="201"/>
      <c r="EJ1" s="201"/>
      <c r="EK1" s="201"/>
      <c r="EL1" s="201"/>
      <c r="EM1" s="201"/>
    </row>
    <row r="2" spans="2:143" ht="22.5" customHeight="1" x14ac:dyDescent="0.15">
      <c r="B2" s="203" t="s">
        <v>204</v>
      </c>
      <c r="R2" s="204"/>
      <c r="S2" s="204"/>
      <c r="T2" s="204"/>
      <c r="U2" s="204"/>
      <c r="V2" s="204"/>
      <c r="W2" s="204"/>
      <c r="X2" s="204"/>
      <c r="Y2" s="204"/>
      <c r="Z2" s="204"/>
      <c r="AA2" s="204"/>
      <c r="AB2" s="204"/>
      <c r="AC2" s="204"/>
      <c r="AE2" s="205"/>
      <c r="AF2" s="205"/>
      <c r="AG2" s="205"/>
      <c r="AH2" s="205"/>
      <c r="AI2" s="205"/>
      <c r="AJ2" s="204"/>
      <c r="AK2" s="204"/>
      <c r="AL2" s="204"/>
      <c r="AM2" s="204"/>
      <c r="AN2" s="204"/>
      <c r="AO2" s="204"/>
      <c r="AP2" s="204"/>
      <c r="CD2" s="201"/>
      <c r="CE2" s="201"/>
      <c r="CF2" s="201"/>
      <c r="CG2" s="201"/>
      <c r="CH2" s="201"/>
      <c r="CI2" s="201"/>
      <c r="CJ2" s="201"/>
      <c r="CK2" s="201"/>
      <c r="CL2" s="201"/>
      <c r="CM2" s="201"/>
      <c r="CN2" s="201"/>
      <c r="CO2" s="201"/>
      <c r="CP2" s="201"/>
      <c r="CQ2" s="201"/>
      <c r="CR2" s="201"/>
      <c r="CS2" s="201"/>
      <c r="CT2" s="201"/>
      <c r="CU2" s="201"/>
      <c r="CV2" s="201"/>
      <c r="CW2" s="201"/>
      <c r="CX2" s="201"/>
      <c r="CY2" s="201"/>
      <c r="CZ2" s="201"/>
      <c r="DA2" s="201"/>
      <c r="DB2" s="201"/>
      <c r="DC2" s="201"/>
      <c r="DD2" s="201"/>
      <c r="DE2" s="201"/>
      <c r="DF2" s="201"/>
      <c r="DG2" s="201"/>
      <c r="DH2" s="201"/>
      <c r="DI2" s="201"/>
      <c r="DJ2" s="201"/>
      <c r="DK2" s="201"/>
      <c r="DL2" s="201"/>
      <c r="DM2" s="201"/>
      <c r="DN2" s="201"/>
      <c r="DO2" s="201"/>
      <c r="DP2" s="201"/>
      <c r="DQ2" s="201"/>
      <c r="DR2" s="201"/>
      <c r="DS2" s="201"/>
      <c r="DT2" s="201"/>
      <c r="DU2" s="201"/>
      <c r="DV2" s="201"/>
      <c r="DW2" s="201"/>
      <c r="DX2" s="201"/>
      <c r="DY2" s="201"/>
      <c r="DZ2" s="201"/>
      <c r="EA2" s="201"/>
      <c r="EB2" s="201"/>
      <c r="EC2" s="201"/>
    </row>
    <row r="3" spans="2:143" ht="11.25" customHeight="1" x14ac:dyDescent="0.15">
      <c r="B3" s="641" t="s">
        <v>205</v>
      </c>
      <c r="C3" s="642"/>
      <c r="D3" s="642"/>
      <c r="E3" s="642"/>
      <c r="F3" s="642"/>
      <c r="G3" s="642"/>
      <c r="H3" s="642"/>
      <c r="I3" s="642"/>
      <c r="J3" s="642"/>
      <c r="K3" s="642"/>
      <c r="L3" s="642"/>
      <c r="M3" s="642"/>
      <c r="N3" s="642"/>
      <c r="O3" s="642"/>
      <c r="P3" s="642"/>
      <c r="Q3" s="642"/>
      <c r="R3" s="642"/>
      <c r="S3" s="642"/>
      <c r="T3" s="642"/>
      <c r="U3" s="642"/>
      <c r="V3" s="642"/>
      <c r="W3" s="642"/>
      <c r="X3" s="642"/>
      <c r="Y3" s="642"/>
      <c r="Z3" s="642"/>
      <c r="AA3" s="642"/>
      <c r="AB3" s="642"/>
      <c r="AC3" s="642"/>
      <c r="AD3" s="642"/>
      <c r="AE3" s="642"/>
      <c r="AF3" s="642"/>
      <c r="AG3" s="642"/>
      <c r="AH3" s="642"/>
      <c r="AI3" s="642"/>
      <c r="AJ3" s="642"/>
      <c r="AK3" s="642"/>
      <c r="AL3" s="642"/>
      <c r="AM3" s="642"/>
      <c r="AN3" s="642"/>
      <c r="AO3" s="642"/>
      <c r="AP3" s="641" t="s">
        <v>206</v>
      </c>
      <c r="AQ3" s="642"/>
      <c r="AR3" s="642"/>
      <c r="AS3" s="642"/>
      <c r="AT3" s="642"/>
      <c r="AU3" s="642"/>
      <c r="AV3" s="642"/>
      <c r="AW3" s="642"/>
      <c r="AX3" s="642"/>
      <c r="AY3" s="642"/>
      <c r="AZ3" s="642"/>
      <c r="BA3" s="642"/>
      <c r="BB3" s="642"/>
      <c r="BC3" s="642"/>
      <c r="BD3" s="642"/>
      <c r="BE3" s="642"/>
      <c r="BF3" s="642"/>
      <c r="BG3" s="642"/>
      <c r="BH3" s="642"/>
      <c r="BI3" s="642"/>
      <c r="BJ3" s="642"/>
      <c r="BK3" s="642"/>
      <c r="BL3" s="642"/>
      <c r="BM3" s="642"/>
      <c r="BN3" s="642"/>
      <c r="BO3" s="642"/>
      <c r="BP3" s="642"/>
      <c r="BQ3" s="642"/>
      <c r="BR3" s="642"/>
      <c r="BS3" s="642"/>
      <c r="BT3" s="642"/>
      <c r="BU3" s="642"/>
      <c r="BV3" s="642"/>
      <c r="BW3" s="642"/>
      <c r="BX3" s="642"/>
      <c r="BY3" s="642"/>
      <c r="BZ3" s="642"/>
      <c r="CA3" s="642"/>
      <c r="CB3" s="643"/>
      <c r="CD3" s="641" t="s">
        <v>207</v>
      </c>
      <c r="CE3" s="642"/>
      <c r="CF3" s="642"/>
      <c r="CG3" s="642"/>
      <c r="CH3" s="642"/>
      <c r="CI3" s="642"/>
      <c r="CJ3" s="642"/>
      <c r="CK3" s="642"/>
      <c r="CL3" s="642"/>
      <c r="CM3" s="642"/>
      <c r="CN3" s="642"/>
      <c r="CO3" s="642"/>
      <c r="CP3" s="642"/>
      <c r="CQ3" s="642"/>
      <c r="CR3" s="642"/>
      <c r="CS3" s="642"/>
      <c r="CT3" s="642"/>
      <c r="CU3" s="642"/>
      <c r="CV3" s="642"/>
      <c r="CW3" s="642"/>
      <c r="CX3" s="642"/>
      <c r="CY3" s="642"/>
      <c r="CZ3" s="642"/>
      <c r="DA3" s="642"/>
      <c r="DB3" s="642"/>
      <c r="DC3" s="642"/>
      <c r="DD3" s="642"/>
      <c r="DE3" s="642"/>
      <c r="DF3" s="642"/>
      <c r="DG3" s="642"/>
      <c r="DH3" s="642"/>
      <c r="DI3" s="642"/>
      <c r="DJ3" s="642"/>
      <c r="DK3" s="642"/>
      <c r="DL3" s="642"/>
      <c r="DM3" s="642"/>
      <c r="DN3" s="642"/>
      <c r="DO3" s="642"/>
      <c r="DP3" s="642"/>
      <c r="DQ3" s="642"/>
      <c r="DR3" s="642"/>
      <c r="DS3" s="642"/>
      <c r="DT3" s="642"/>
      <c r="DU3" s="642"/>
      <c r="DV3" s="642"/>
      <c r="DW3" s="642"/>
      <c r="DX3" s="642"/>
      <c r="DY3" s="642"/>
      <c r="DZ3" s="642"/>
      <c r="EA3" s="642"/>
      <c r="EB3" s="642"/>
      <c r="EC3" s="643"/>
    </row>
    <row r="4" spans="2:143" ht="11.25" customHeight="1" x14ac:dyDescent="0.15">
      <c r="B4" s="641" t="s">
        <v>1</v>
      </c>
      <c r="C4" s="642"/>
      <c r="D4" s="642"/>
      <c r="E4" s="642"/>
      <c r="F4" s="642"/>
      <c r="G4" s="642"/>
      <c r="H4" s="642"/>
      <c r="I4" s="642"/>
      <c r="J4" s="642"/>
      <c r="K4" s="642"/>
      <c r="L4" s="642"/>
      <c r="M4" s="642"/>
      <c r="N4" s="642"/>
      <c r="O4" s="642"/>
      <c r="P4" s="642"/>
      <c r="Q4" s="643"/>
      <c r="R4" s="641" t="s">
        <v>208</v>
      </c>
      <c r="S4" s="642"/>
      <c r="T4" s="642"/>
      <c r="U4" s="642"/>
      <c r="V4" s="642"/>
      <c r="W4" s="642"/>
      <c r="X4" s="642"/>
      <c r="Y4" s="643"/>
      <c r="Z4" s="641" t="s">
        <v>209</v>
      </c>
      <c r="AA4" s="642"/>
      <c r="AB4" s="642"/>
      <c r="AC4" s="643"/>
      <c r="AD4" s="641" t="s">
        <v>210</v>
      </c>
      <c r="AE4" s="642"/>
      <c r="AF4" s="642"/>
      <c r="AG4" s="642"/>
      <c r="AH4" s="642"/>
      <c r="AI4" s="642"/>
      <c r="AJ4" s="642"/>
      <c r="AK4" s="643"/>
      <c r="AL4" s="641" t="s">
        <v>209</v>
      </c>
      <c r="AM4" s="642"/>
      <c r="AN4" s="642"/>
      <c r="AO4" s="643"/>
      <c r="AP4" s="644" t="s">
        <v>211</v>
      </c>
      <c r="AQ4" s="644"/>
      <c r="AR4" s="644"/>
      <c r="AS4" s="644"/>
      <c r="AT4" s="644"/>
      <c r="AU4" s="644"/>
      <c r="AV4" s="644"/>
      <c r="AW4" s="644"/>
      <c r="AX4" s="644"/>
      <c r="AY4" s="644"/>
      <c r="AZ4" s="644"/>
      <c r="BA4" s="644"/>
      <c r="BB4" s="644"/>
      <c r="BC4" s="644"/>
      <c r="BD4" s="644"/>
      <c r="BE4" s="644"/>
      <c r="BF4" s="644"/>
      <c r="BG4" s="644" t="s">
        <v>212</v>
      </c>
      <c r="BH4" s="644"/>
      <c r="BI4" s="644"/>
      <c r="BJ4" s="644"/>
      <c r="BK4" s="644"/>
      <c r="BL4" s="644"/>
      <c r="BM4" s="644"/>
      <c r="BN4" s="644"/>
      <c r="BO4" s="644" t="s">
        <v>209</v>
      </c>
      <c r="BP4" s="644"/>
      <c r="BQ4" s="644"/>
      <c r="BR4" s="644"/>
      <c r="BS4" s="644" t="s">
        <v>213</v>
      </c>
      <c r="BT4" s="644"/>
      <c r="BU4" s="644"/>
      <c r="BV4" s="644"/>
      <c r="BW4" s="644"/>
      <c r="BX4" s="644"/>
      <c r="BY4" s="644"/>
      <c r="BZ4" s="644"/>
      <c r="CA4" s="644"/>
      <c r="CB4" s="644"/>
      <c r="CD4" s="641" t="s">
        <v>214</v>
      </c>
      <c r="CE4" s="642"/>
      <c r="CF4" s="642"/>
      <c r="CG4" s="642"/>
      <c r="CH4" s="642"/>
      <c r="CI4" s="642"/>
      <c r="CJ4" s="642"/>
      <c r="CK4" s="642"/>
      <c r="CL4" s="642"/>
      <c r="CM4" s="642"/>
      <c r="CN4" s="642"/>
      <c r="CO4" s="642"/>
      <c r="CP4" s="642"/>
      <c r="CQ4" s="642"/>
      <c r="CR4" s="642"/>
      <c r="CS4" s="642"/>
      <c r="CT4" s="642"/>
      <c r="CU4" s="642"/>
      <c r="CV4" s="642"/>
      <c r="CW4" s="642"/>
      <c r="CX4" s="642"/>
      <c r="CY4" s="642"/>
      <c r="CZ4" s="642"/>
      <c r="DA4" s="642"/>
      <c r="DB4" s="642"/>
      <c r="DC4" s="642"/>
      <c r="DD4" s="642"/>
      <c r="DE4" s="642"/>
      <c r="DF4" s="642"/>
      <c r="DG4" s="642"/>
      <c r="DH4" s="642"/>
      <c r="DI4" s="642"/>
      <c r="DJ4" s="642"/>
      <c r="DK4" s="642"/>
      <c r="DL4" s="642"/>
      <c r="DM4" s="642"/>
      <c r="DN4" s="642"/>
      <c r="DO4" s="642"/>
      <c r="DP4" s="642"/>
      <c r="DQ4" s="642"/>
      <c r="DR4" s="642"/>
      <c r="DS4" s="642"/>
      <c r="DT4" s="642"/>
      <c r="DU4" s="642"/>
      <c r="DV4" s="642"/>
      <c r="DW4" s="642"/>
      <c r="DX4" s="642"/>
      <c r="DY4" s="642"/>
      <c r="DZ4" s="642"/>
      <c r="EA4" s="642"/>
      <c r="EB4" s="642"/>
      <c r="EC4" s="643"/>
    </row>
    <row r="5" spans="2:143" ht="11.25" customHeight="1" x14ac:dyDescent="0.15">
      <c r="B5" s="645" t="s">
        <v>215</v>
      </c>
      <c r="C5" s="646"/>
      <c r="D5" s="646"/>
      <c r="E5" s="646"/>
      <c r="F5" s="646"/>
      <c r="G5" s="646"/>
      <c r="H5" s="646"/>
      <c r="I5" s="646"/>
      <c r="J5" s="646"/>
      <c r="K5" s="646"/>
      <c r="L5" s="646"/>
      <c r="M5" s="646"/>
      <c r="N5" s="646"/>
      <c r="O5" s="646"/>
      <c r="P5" s="646"/>
      <c r="Q5" s="647"/>
      <c r="R5" s="648">
        <v>2009877</v>
      </c>
      <c r="S5" s="649"/>
      <c r="T5" s="649"/>
      <c r="U5" s="649"/>
      <c r="V5" s="649"/>
      <c r="W5" s="649"/>
      <c r="X5" s="649"/>
      <c r="Y5" s="650"/>
      <c r="Z5" s="651">
        <v>14</v>
      </c>
      <c r="AA5" s="651"/>
      <c r="AB5" s="651"/>
      <c r="AC5" s="651"/>
      <c r="AD5" s="652">
        <v>2009877</v>
      </c>
      <c r="AE5" s="652"/>
      <c r="AF5" s="652"/>
      <c r="AG5" s="652"/>
      <c r="AH5" s="652"/>
      <c r="AI5" s="652"/>
      <c r="AJ5" s="652"/>
      <c r="AK5" s="652"/>
      <c r="AL5" s="653">
        <v>23.5</v>
      </c>
      <c r="AM5" s="654"/>
      <c r="AN5" s="654"/>
      <c r="AO5" s="655"/>
      <c r="AP5" s="645" t="s">
        <v>216</v>
      </c>
      <c r="AQ5" s="646"/>
      <c r="AR5" s="646"/>
      <c r="AS5" s="646"/>
      <c r="AT5" s="646"/>
      <c r="AU5" s="646"/>
      <c r="AV5" s="646"/>
      <c r="AW5" s="646"/>
      <c r="AX5" s="646"/>
      <c r="AY5" s="646"/>
      <c r="AZ5" s="646"/>
      <c r="BA5" s="646"/>
      <c r="BB5" s="646"/>
      <c r="BC5" s="646"/>
      <c r="BD5" s="646"/>
      <c r="BE5" s="646"/>
      <c r="BF5" s="647"/>
      <c r="BG5" s="659">
        <v>2009558</v>
      </c>
      <c r="BH5" s="660"/>
      <c r="BI5" s="660"/>
      <c r="BJ5" s="660"/>
      <c r="BK5" s="660"/>
      <c r="BL5" s="660"/>
      <c r="BM5" s="660"/>
      <c r="BN5" s="661"/>
      <c r="BO5" s="662">
        <v>100</v>
      </c>
      <c r="BP5" s="662"/>
      <c r="BQ5" s="662"/>
      <c r="BR5" s="662"/>
      <c r="BS5" s="663" t="s">
        <v>122</v>
      </c>
      <c r="BT5" s="663"/>
      <c r="BU5" s="663"/>
      <c r="BV5" s="663"/>
      <c r="BW5" s="663"/>
      <c r="BX5" s="663"/>
      <c r="BY5" s="663"/>
      <c r="BZ5" s="663"/>
      <c r="CA5" s="663"/>
      <c r="CB5" s="667"/>
      <c r="CD5" s="641" t="s">
        <v>211</v>
      </c>
      <c r="CE5" s="642"/>
      <c r="CF5" s="642"/>
      <c r="CG5" s="642"/>
      <c r="CH5" s="642"/>
      <c r="CI5" s="642"/>
      <c r="CJ5" s="642"/>
      <c r="CK5" s="642"/>
      <c r="CL5" s="642"/>
      <c r="CM5" s="642"/>
      <c r="CN5" s="642"/>
      <c r="CO5" s="642"/>
      <c r="CP5" s="642"/>
      <c r="CQ5" s="643"/>
      <c r="CR5" s="641" t="s">
        <v>217</v>
      </c>
      <c r="CS5" s="642"/>
      <c r="CT5" s="642"/>
      <c r="CU5" s="642"/>
      <c r="CV5" s="642"/>
      <c r="CW5" s="642"/>
      <c r="CX5" s="642"/>
      <c r="CY5" s="643"/>
      <c r="CZ5" s="641" t="s">
        <v>209</v>
      </c>
      <c r="DA5" s="642"/>
      <c r="DB5" s="642"/>
      <c r="DC5" s="643"/>
      <c r="DD5" s="641" t="s">
        <v>218</v>
      </c>
      <c r="DE5" s="642"/>
      <c r="DF5" s="642"/>
      <c r="DG5" s="642"/>
      <c r="DH5" s="642"/>
      <c r="DI5" s="642"/>
      <c r="DJ5" s="642"/>
      <c r="DK5" s="642"/>
      <c r="DL5" s="642"/>
      <c r="DM5" s="642"/>
      <c r="DN5" s="642"/>
      <c r="DO5" s="642"/>
      <c r="DP5" s="643"/>
      <c r="DQ5" s="641" t="s">
        <v>219</v>
      </c>
      <c r="DR5" s="642"/>
      <c r="DS5" s="642"/>
      <c r="DT5" s="642"/>
      <c r="DU5" s="642"/>
      <c r="DV5" s="642"/>
      <c r="DW5" s="642"/>
      <c r="DX5" s="642"/>
      <c r="DY5" s="642"/>
      <c r="DZ5" s="642"/>
      <c r="EA5" s="642"/>
      <c r="EB5" s="642"/>
      <c r="EC5" s="643"/>
    </row>
    <row r="6" spans="2:143" ht="11.25" customHeight="1" x14ac:dyDescent="0.15">
      <c r="B6" s="656" t="s">
        <v>220</v>
      </c>
      <c r="C6" s="657"/>
      <c r="D6" s="657"/>
      <c r="E6" s="657"/>
      <c r="F6" s="657"/>
      <c r="G6" s="657"/>
      <c r="H6" s="657"/>
      <c r="I6" s="657"/>
      <c r="J6" s="657"/>
      <c r="K6" s="657"/>
      <c r="L6" s="657"/>
      <c r="M6" s="657"/>
      <c r="N6" s="657"/>
      <c r="O6" s="657"/>
      <c r="P6" s="657"/>
      <c r="Q6" s="658"/>
      <c r="R6" s="659">
        <v>196733</v>
      </c>
      <c r="S6" s="660"/>
      <c r="T6" s="660"/>
      <c r="U6" s="660"/>
      <c r="V6" s="660"/>
      <c r="W6" s="660"/>
      <c r="X6" s="660"/>
      <c r="Y6" s="661"/>
      <c r="Z6" s="662">
        <v>1.4</v>
      </c>
      <c r="AA6" s="662"/>
      <c r="AB6" s="662"/>
      <c r="AC6" s="662"/>
      <c r="AD6" s="663">
        <v>196733</v>
      </c>
      <c r="AE6" s="663"/>
      <c r="AF6" s="663"/>
      <c r="AG6" s="663"/>
      <c r="AH6" s="663"/>
      <c r="AI6" s="663"/>
      <c r="AJ6" s="663"/>
      <c r="AK6" s="663"/>
      <c r="AL6" s="664">
        <v>2.2999999999999998</v>
      </c>
      <c r="AM6" s="665"/>
      <c r="AN6" s="665"/>
      <c r="AO6" s="666"/>
      <c r="AP6" s="656" t="s">
        <v>221</v>
      </c>
      <c r="AQ6" s="657"/>
      <c r="AR6" s="657"/>
      <c r="AS6" s="657"/>
      <c r="AT6" s="657"/>
      <c r="AU6" s="657"/>
      <c r="AV6" s="657"/>
      <c r="AW6" s="657"/>
      <c r="AX6" s="657"/>
      <c r="AY6" s="657"/>
      <c r="AZ6" s="657"/>
      <c r="BA6" s="657"/>
      <c r="BB6" s="657"/>
      <c r="BC6" s="657"/>
      <c r="BD6" s="657"/>
      <c r="BE6" s="657"/>
      <c r="BF6" s="658"/>
      <c r="BG6" s="659">
        <v>2009558</v>
      </c>
      <c r="BH6" s="660"/>
      <c r="BI6" s="660"/>
      <c r="BJ6" s="660"/>
      <c r="BK6" s="660"/>
      <c r="BL6" s="660"/>
      <c r="BM6" s="660"/>
      <c r="BN6" s="661"/>
      <c r="BO6" s="662">
        <v>100</v>
      </c>
      <c r="BP6" s="662"/>
      <c r="BQ6" s="662"/>
      <c r="BR6" s="662"/>
      <c r="BS6" s="663" t="s">
        <v>122</v>
      </c>
      <c r="BT6" s="663"/>
      <c r="BU6" s="663"/>
      <c r="BV6" s="663"/>
      <c r="BW6" s="663"/>
      <c r="BX6" s="663"/>
      <c r="BY6" s="663"/>
      <c r="BZ6" s="663"/>
      <c r="CA6" s="663"/>
      <c r="CB6" s="667"/>
      <c r="CD6" s="645" t="s">
        <v>222</v>
      </c>
      <c r="CE6" s="646"/>
      <c r="CF6" s="646"/>
      <c r="CG6" s="646"/>
      <c r="CH6" s="646"/>
      <c r="CI6" s="646"/>
      <c r="CJ6" s="646"/>
      <c r="CK6" s="646"/>
      <c r="CL6" s="646"/>
      <c r="CM6" s="646"/>
      <c r="CN6" s="646"/>
      <c r="CO6" s="646"/>
      <c r="CP6" s="646"/>
      <c r="CQ6" s="647"/>
      <c r="CR6" s="659">
        <v>115876</v>
      </c>
      <c r="CS6" s="660"/>
      <c r="CT6" s="660"/>
      <c r="CU6" s="660"/>
      <c r="CV6" s="660"/>
      <c r="CW6" s="660"/>
      <c r="CX6" s="660"/>
      <c r="CY6" s="661"/>
      <c r="CZ6" s="653">
        <v>0.8</v>
      </c>
      <c r="DA6" s="654"/>
      <c r="DB6" s="654"/>
      <c r="DC6" s="670"/>
      <c r="DD6" s="668" t="s">
        <v>122</v>
      </c>
      <c r="DE6" s="660"/>
      <c r="DF6" s="660"/>
      <c r="DG6" s="660"/>
      <c r="DH6" s="660"/>
      <c r="DI6" s="660"/>
      <c r="DJ6" s="660"/>
      <c r="DK6" s="660"/>
      <c r="DL6" s="660"/>
      <c r="DM6" s="660"/>
      <c r="DN6" s="660"/>
      <c r="DO6" s="660"/>
      <c r="DP6" s="661"/>
      <c r="DQ6" s="668">
        <v>115876</v>
      </c>
      <c r="DR6" s="660"/>
      <c r="DS6" s="660"/>
      <c r="DT6" s="660"/>
      <c r="DU6" s="660"/>
      <c r="DV6" s="660"/>
      <c r="DW6" s="660"/>
      <c r="DX6" s="660"/>
      <c r="DY6" s="660"/>
      <c r="DZ6" s="660"/>
      <c r="EA6" s="660"/>
      <c r="EB6" s="660"/>
      <c r="EC6" s="669"/>
    </row>
    <row r="7" spans="2:143" ht="11.25" customHeight="1" x14ac:dyDescent="0.15">
      <c r="B7" s="656" t="s">
        <v>223</v>
      </c>
      <c r="C7" s="657"/>
      <c r="D7" s="657"/>
      <c r="E7" s="657"/>
      <c r="F7" s="657"/>
      <c r="G7" s="657"/>
      <c r="H7" s="657"/>
      <c r="I7" s="657"/>
      <c r="J7" s="657"/>
      <c r="K7" s="657"/>
      <c r="L7" s="657"/>
      <c r="M7" s="657"/>
      <c r="N7" s="657"/>
      <c r="O7" s="657"/>
      <c r="P7" s="657"/>
      <c r="Q7" s="658"/>
      <c r="R7" s="659">
        <v>1149</v>
      </c>
      <c r="S7" s="660"/>
      <c r="T7" s="660"/>
      <c r="U7" s="660"/>
      <c r="V7" s="660"/>
      <c r="W7" s="660"/>
      <c r="X7" s="660"/>
      <c r="Y7" s="661"/>
      <c r="Z7" s="662">
        <v>0</v>
      </c>
      <c r="AA7" s="662"/>
      <c r="AB7" s="662"/>
      <c r="AC7" s="662"/>
      <c r="AD7" s="663">
        <v>1149</v>
      </c>
      <c r="AE7" s="663"/>
      <c r="AF7" s="663"/>
      <c r="AG7" s="663"/>
      <c r="AH7" s="663"/>
      <c r="AI7" s="663"/>
      <c r="AJ7" s="663"/>
      <c r="AK7" s="663"/>
      <c r="AL7" s="664">
        <v>0</v>
      </c>
      <c r="AM7" s="665"/>
      <c r="AN7" s="665"/>
      <c r="AO7" s="666"/>
      <c r="AP7" s="656" t="s">
        <v>224</v>
      </c>
      <c r="AQ7" s="657"/>
      <c r="AR7" s="657"/>
      <c r="AS7" s="657"/>
      <c r="AT7" s="657"/>
      <c r="AU7" s="657"/>
      <c r="AV7" s="657"/>
      <c r="AW7" s="657"/>
      <c r="AX7" s="657"/>
      <c r="AY7" s="657"/>
      <c r="AZ7" s="657"/>
      <c r="BA7" s="657"/>
      <c r="BB7" s="657"/>
      <c r="BC7" s="657"/>
      <c r="BD7" s="657"/>
      <c r="BE7" s="657"/>
      <c r="BF7" s="658"/>
      <c r="BG7" s="659">
        <v>649047</v>
      </c>
      <c r="BH7" s="660"/>
      <c r="BI7" s="660"/>
      <c r="BJ7" s="660"/>
      <c r="BK7" s="660"/>
      <c r="BL7" s="660"/>
      <c r="BM7" s="660"/>
      <c r="BN7" s="661"/>
      <c r="BO7" s="662">
        <v>32.299999999999997</v>
      </c>
      <c r="BP7" s="662"/>
      <c r="BQ7" s="662"/>
      <c r="BR7" s="662"/>
      <c r="BS7" s="663" t="s">
        <v>122</v>
      </c>
      <c r="BT7" s="663"/>
      <c r="BU7" s="663"/>
      <c r="BV7" s="663"/>
      <c r="BW7" s="663"/>
      <c r="BX7" s="663"/>
      <c r="BY7" s="663"/>
      <c r="BZ7" s="663"/>
      <c r="CA7" s="663"/>
      <c r="CB7" s="667"/>
      <c r="CD7" s="656" t="s">
        <v>225</v>
      </c>
      <c r="CE7" s="657"/>
      <c r="CF7" s="657"/>
      <c r="CG7" s="657"/>
      <c r="CH7" s="657"/>
      <c r="CI7" s="657"/>
      <c r="CJ7" s="657"/>
      <c r="CK7" s="657"/>
      <c r="CL7" s="657"/>
      <c r="CM7" s="657"/>
      <c r="CN7" s="657"/>
      <c r="CO7" s="657"/>
      <c r="CP7" s="657"/>
      <c r="CQ7" s="658"/>
      <c r="CR7" s="659">
        <v>2046621</v>
      </c>
      <c r="CS7" s="660"/>
      <c r="CT7" s="660"/>
      <c r="CU7" s="660"/>
      <c r="CV7" s="660"/>
      <c r="CW7" s="660"/>
      <c r="CX7" s="660"/>
      <c r="CY7" s="661"/>
      <c r="CZ7" s="662">
        <v>14.4</v>
      </c>
      <c r="DA7" s="662"/>
      <c r="DB7" s="662"/>
      <c r="DC7" s="662"/>
      <c r="DD7" s="668">
        <v>38929</v>
      </c>
      <c r="DE7" s="660"/>
      <c r="DF7" s="660"/>
      <c r="DG7" s="660"/>
      <c r="DH7" s="660"/>
      <c r="DI7" s="660"/>
      <c r="DJ7" s="660"/>
      <c r="DK7" s="660"/>
      <c r="DL7" s="660"/>
      <c r="DM7" s="660"/>
      <c r="DN7" s="660"/>
      <c r="DO7" s="660"/>
      <c r="DP7" s="661"/>
      <c r="DQ7" s="668">
        <v>1743939</v>
      </c>
      <c r="DR7" s="660"/>
      <c r="DS7" s="660"/>
      <c r="DT7" s="660"/>
      <c r="DU7" s="660"/>
      <c r="DV7" s="660"/>
      <c r="DW7" s="660"/>
      <c r="DX7" s="660"/>
      <c r="DY7" s="660"/>
      <c r="DZ7" s="660"/>
      <c r="EA7" s="660"/>
      <c r="EB7" s="660"/>
      <c r="EC7" s="669"/>
    </row>
    <row r="8" spans="2:143" ht="11.25" customHeight="1" x14ac:dyDescent="0.15">
      <c r="B8" s="656" t="s">
        <v>226</v>
      </c>
      <c r="C8" s="657"/>
      <c r="D8" s="657"/>
      <c r="E8" s="657"/>
      <c r="F8" s="657"/>
      <c r="G8" s="657"/>
      <c r="H8" s="657"/>
      <c r="I8" s="657"/>
      <c r="J8" s="657"/>
      <c r="K8" s="657"/>
      <c r="L8" s="657"/>
      <c r="M8" s="657"/>
      <c r="N8" s="657"/>
      <c r="O8" s="657"/>
      <c r="P8" s="657"/>
      <c r="Q8" s="658"/>
      <c r="R8" s="659">
        <v>20460</v>
      </c>
      <c r="S8" s="660"/>
      <c r="T8" s="660"/>
      <c r="U8" s="660"/>
      <c r="V8" s="660"/>
      <c r="W8" s="660"/>
      <c r="X8" s="660"/>
      <c r="Y8" s="661"/>
      <c r="Z8" s="662">
        <v>0.1</v>
      </c>
      <c r="AA8" s="662"/>
      <c r="AB8" s="662"/>
      <c r="AC8" s="662"/>
      <c r="AD8" s="663">
        <v>20460</v>
      </c>
      <c r="AE8" s="663"/>
      <c r="AF8" s="663"/>
      <c r="AG8" s="663"/>
      <c r="AH8" s="663"/>
      <c r="AI8" s="663"/>
      <c r="AJ8" s="663"/>
      <c r="AK8" s="663"/>
      <c r="AL8" s="664">
        <v>0.2</v>
      </c>
      <c r="AM8" s="665"/>
      <c r="AN8" s="665"/>
      <c r="AO8" s="666"/>
      <c r="AP8" s="656" t="s">
        <v>227</v>
      </c>
      <c r="AQ8" s="657"/>
      <c r="AR8" s="657"/>
      <c r="AS8" s="657"/>
      <c r="AT8" s="657"/>
      <c r="AU8" s="657"/>
      <c r="AV8" s="657"/>
      <c r="AW8" s="657"/>
      <c r="AX8" s="657"/>
      <c r="AY8" s="657"/>
      <c r="AZ8" s="657"/>
      <c r="BA8" s="657"/>
      <c r="BB8" s="657"/>
      <c r="BC8" s="657"/>
      <c r="BD8" s="657"/>
      <c r="BE8" s="657"/>
      <c r="BF8" s="658"/>
      <c r="BG8" s="659">
        <v>24420</v>
      </c>
      <c r="BH8" s="660"/>
      <c r="BI8" s="660"/>
      <c r="BJ8" s="660"/>
      <c r="BK8" s="660"/>
      <c r="BL8" s="660"/>
      <c r="BM8" s="660"/>
      <c r="BN8" s="661"/>
      <c r="BO8" s="662">
        <v>1.2</v>
      </c>
      <c r="BP8" s="662"/>
      <c r="BQ8" s="662"/>
      <c r="BR8" s="662"/>
      <c r="BS8" s="663" t="s">
        <v>122</v>
      </c>
      <c r="BT8" s="663"/>
      <c r="BU8" s="663"/>
      <c r="BV8" s="663"/>
      <c r="BW8" s="663"/>
      <c r="BX8" s="663"/>
      <c r="BY8" s="663"/>
      <c r="BZ8" s="663"/>
      <c r="CA8" s="663"/>
      <c r="CB8" s="667"/>
      <c r="CD8" s="656" t="s">
        <v>228</v>
      </c>
      <c r="CE8" s="657"/>
      <c r="CF8" s="657"/>
      <c r="CG8" s="657"/>
      <c r="CH8" s="657"/>
      <c r="CI8" s="657"/>
      <c r="CJ8" s="657"/>
      <c r="CK8" s="657"/>
      <c r="CL8" s="657"/>
      <c r="CM8" s="657"/>
      <c r="CN8" s="657"/>
      <c r="CO8" s="657"/>
      <c r="CP8" s="657"/>
      <c r="CQ8" s="658"/>
      <c r="CR8" s="659">
        <v>3421041</v>
      </c>
      <c r="CS8" s="660"/>
      <c r="CT8" s="660"/>
      <c r="CU8" s="660"/>
      <c r="CV8" s="660"/>
      <c r="CW8" s="660"/>
      <c r="CX8" s="660"/>
      <c r="CY8" s="661"/>
      <c r="CZ8" s="662">
        <v>24.1</v>
      </c>
      <c r="DA8" s="662"/>
      <c r="DB8" s="662"/>
      <c r="DC8" s="662"/>
      <c r="DD8" s="668">
        <v>30700</v>
      </c>
      <c r="DE8" s="660"/>
      <c r="DF8" s="660"/>
      <c r="DG8" s="660"/>
      <c r="DH8" s="660"/>
      <c r="DI8" s="660"/>
      <c r="DJ8" s="660"/>
      <c r="DK8" s="660"/>
      <c r="DL8" s="660"/>
      <c r="DM8" s="660"/>
      <c r="DN8" s="660"/>
      <c r="DO8" s="660"/>
      <c r="DP8" s="661"/>
      <c r="DQ8" s="668">
        <v>2336315</v>
      </c>
      <c r="DR8" s="660"/>
      <c r="DS8" s="660"/>
      <c r="DT8" s="660"/>
      <c r="DU8" s="660"/>
      <c r="DV8" s="660"/>
      <c r="DW8" s="660"/>
      <c r="DX8" s="660"/>
      <c r="DY8" s="660"/>
      <c r="DZ8" s="660"/>
      <c r="EA8" s="660"/>
      <c r="EB8" s="660"/>
      <c r="EC8" s="669"/>
    </row>
    <row r="9" spans="2:143" ht="11.25" customHeight="1" x14ac:dyDescent="0.15">
      <c r="B9" s="656" t="s">
        <v>229</v>
      </c>
      <c r="C9" s="657"/>
      <c r="D9" s="657"/>
      <c r="E9" s="657"/>
      <c r="F9" s="657"/>
      <c r="G9" s="657"/>
      <c r="H9" s="657"/>
      <c r="I9" s="657"/>
      <c r="J9" s="657"/>
      <c r="K9" s="657"/>
      <c r="L9" s="657"/>
      <c r="M9" s="657"/>
      <c r="N9" s="657"/>
      <c r="O9" s="657"/>
      <c r="P9" s="657"/>
      <c r="Q9" s="658"/>
      <c r="R9" s="659">
        <v>26919</v>
      </c>
      <c r="S9" s="660"/>
      <c r="T9" s="660"/>
      <c r="U9" s="660"/>
      <c r="V9" s="660"/>
      <c r="W9" s="660"/>
      <c r="X9" s="660"/>
      <c r="Y9" s="661"/>
      <c r="Z9" s="662">
        <v>0.2</v>
      </c>
      <c r="AA9" s="662"/>
      <c r="AB9" s="662"/>
      <c r="AC9" s="662"/>
      <c r="AD9" s="663">
        <v>26919</v>
      </c>
      <c r="AE9" s="663"/>
      <c r="AF9" s="663"/>
      <c r="AG9" s="663"/>
      <c r="AH9" s="663"/>
      <c r="AI9" s="663"/>
      <c r="AJ9" s="663"/>
      <c r="AK9" s="663"/>
      <c r="AL9" s="664">
        <v>0.3</v>
      </c>
      <c r="AM9" s="665"/>
      <c r="AN9" s="665"/>
      <c r="AO9" s="666"/>
      <c r="AP9" s="656" t="s">
        <v>230</v>
      </c>
      <c r="AQ9" s="657"/>
      <c r="AR9" s="657"/>
      <c r="AS9" s="657"/>
      <c r="AT9" s="657"/>
      <c r="AU9" s="657"/>
      <c r="AV9" s="657"/>
      <c r="AW9" s="657"/>
      <c r="AX9" s="657"/>
      <c r="AY9" s="657"/>
      <c r="AZ9" s="657"/>
      <c r="BA9" s="657"/>
      <c r="BB9" s="657"/>
      <c r="BC9" s="657"/>
      <c r="BD9" s="657"/>
      <c r="BE9" s="657"/>
      <c r="BF9" s="658"/>
      <c r="BG9" s="659">
        <v>510171</v>
      </c>
      <c r="BH9" s="660"/>
      <c r="BI9" s="660"/>
      <c r="BJ9" s="660"/>
      <c r="BK9" s="660"/>
      <c r="BL9" s="660"/>
      <c r="BM9" s="660"/>
      <c r="BN9" s="661"/>
      <c r="BO9" s="662">
        <v>25.4</v>
      </c>
      <c r="BP9" s="662"/>
      <c r="BQ9" s="662"/>
      <c r="BR9" s="662"/>
      <c r="BS9" s="663" t="s">
        <v>122</v>
      </c>
      <c r="BT9" s="663"/>
      <c r="BU9" s="663"/>
      <c r="BV9" s="663"/>
      <c r="BW9" s="663"/>
      <c r="BX9" s="663"/>
      <c r="BY9" s="663"/>
      <c r="BZ9" s="663"/>
      <c r="CA9" s="663"/>
      <c r="CB9" s="667"/>
      <c r="CD9" s="656" t="s">
        <v>231</v>
      </c>
      <c r="CE9" s="657"/>
      <c r="CF9" s="657"/>
      <c r="CG9" s="657"/>
      <c r="CH9" s="657"/>
      <c r="CI9" s="657"/>
      <c r="CJ9" s="657"/>
      <c r="CK9" s="657"/>
      <c r="CL9" s="657"/>
      <c r="CM9" s="657"/>
      <c r="CN9" s="657"/>
      <c r="CO9" s="657"/>
      <c r="CP9" s="657"/>
      <c r="CQ9" s="658"/>
      <c r="CR9" s="659">
        <v>932137</v>
      </c>
      <c r="CS9" s="660"/>
      <c r="CT9" s="660"/>
      <c r="CU9" s="660"/>
      <c r="CV9" s="660"/>
      <c r="CW9" s="660"/>
      <c r="CX9" s="660"/>
      <c r="CY9" s="661"/>
      <c r="CZ9" s="662">
        <v>6.6</v>
      </c>
      <c r="DA9" s="662"/>
      <c r="DB9" s="662"/>
      <c r="DC9" s="662"/>
      <c r="DD9" s="668">
        <v>37292</v>
      </c>
      <c r="DE9" s="660"/>
      <c r="DF9" s="660"/>
      <c r="DG9" s="660"/>
      <c r="DH9" s="660"/>
      <c r="DI9" s="660"/>
      <c r="DJ9" s="660"/>
      <c r="DK9" s="660"/>
      <c r="DL9" s="660"/>
      <c r="DM9" s="660"/>
      <c r="DN9" s="660"/>
      <c r="DO9" s="660"/>
      <c r="DP9" s="661"/>
      <c r="DQ9" s="668">
        <v>777804</v>
      </c>
      <c r="DR9" s="660"/>
      <c r="DS9" s="660"/>
      <c r="DT9" s="660"/>
      <c r="DU9" s="660"/>
      <c r="DV9" s="660"/>
      <c r="DW9" s="660"/>
      <c r="DX9" s="660"/>
      <c r="DY9" s="660"/>
      <c r="DZ9" s="660"/>
      <c r="EA9" s="660"/>
      <c r="EB9" s="660"/>
      <c r="EC9" s="669"/>
    </row>
    <row r="10" spans="2:143" ht="11.25" customHeight="1" x14ac:dyDescent="0.15">
      <c r="B10" s="656" t="s">
        <v>232</v>
      </c>
      <c r="C10" s="657"/>
      <c r="D10" s="657"/>
      <c r="E10" s="657"/>
      <c r="F10" s="657"/>
      <c r="G10" s="657"/>
      <c r="H10" s="657"/>
      <c r="I10" s="657"/>
      <c r="J10" s="657"/>
      <c r="K10" s="657"/>
      <c r="L10" s="657"/>
      <c r="M10" s="657"/>
      <c r="N10" s="657"/>
      <c r="O10" s="657"/>
      <c r="P10" s="657"/>
      <c r="Q10" s="658"/>
      <c r="R10" s="659" t="s">
        <v>122</v>
      </c>
      <c r="S10" s="660"/>
      <c r="T10" s="660"/>
      <c r="U10" s="660"/>
      <c r="V10" s="660"/>
      <c r="W10" s="660"/>
      <c r="X10" s="660"/>
      <c r="Y10" s="661"/>
      <c r="Z10" s="662" t="s">
        <v>122</v>
      </c>
      <c r="AA10" s="662"/>
      <c r="AB10" s="662"/>
      <c r="AC10" s="662"/>
      <c r="AD10" s="663" t="s">
        <v>122</v>
      </c>
      <c r="AE10" s="663"/>
      <c r="AF10" s="663"/>
      <c r="AG10" s="663"/>
      <c r="AH10" s="663"/>
      <c r="AI10" s="663"/>
      <c r="AJ10" s="663"/>
      <c r="AK10" s="663"/>
      <c r="AL10" s="664" t="s">
        <v>122</v>
      </c>
      <c r="AM10" s="665"/>
      <c r="AN10" s="665"/>
      <c r="AO10" s="666"/>
      <c r="AP10" s="656" t="s">
        <v>233</v>
      </c>
      <c r="AQ10" s="657"/>
      <c r="AR10" s="657"/>
      <c r="AS10" s="657"/>
      <c r="AT10" s="657"/>
      <c r="AU10" s="657"/>
      <c r="AV10" s="657"/>
      <c r="AW10" s="657"/>
      <c r="AX10" s="657"/>
      <c r="AY10" s="657"/>
      <c r="AZ10" s="657"/>
      <c r="BA10" s="657"/>
      <c r="BB10" s="657"/>
      <c r="BC10" s="657"/>
      <c r="BD10" s="657"/>
      <c r="BE10" s="657"/>
      <c r="BF10" s="658"/>
      <c r="BG10" s="659">
        <v>46025</v>
      </c>
      <c r="BH10" s="660"/>
      <c r="BI10" s="660"/>
      <c r="BJ10" s="660"/>
      <c r="BK10" s="660"/>
      <c r="BL10" s="660"/>
      <c r="BM10" s="660"/>
      <c r="BN10" s="661"/>
      <c r="BO10" s="662">
        <v>2.2999999999999998</v>
      </c>
      <c r="BP10" s="662"/>
      <c r="BQ10" s="662"/>
      <c r="BR10" s="662"/>
      <c r="BS10" s="663" t="s">
        <v>122</v>
      </c>
      <c r="BT10" s="663"/>
      <c r="BU10" s="663"/>
      <c r="BV10" s="663"/>
      <c r="BW10" s="663"/>
      <c r="BX10" s="663"/>
      <c r="BY10" s="663"/>
      <c r="BZ10" s="663"/>
      <c r="CA10" s="663"/>
      <c r="CB10" s="667"/>
      <c r="CD10" s="656" t="s">
        <v>234</v>
      </c>
      <c r="CE10" s="657"/>
      <c r="CF10" s="657"/>
      <c r="CG10" s="657"/>
      <c r="CH10" s="657"/>
      <c r="CI10" s="657"/>
      <c r="CJ10" s="657"/>
      <c r="CK10" s="657"/>
      <c r="CL10" s="657"/>
      <c r="CM10" s="657"/>
      <c r="CN10" s="657"/>
      <c r="CO10" s="657"/>
      <c r="CP10" s="657"/>
      <c r="CQ10" s="658"/>
      <c r="CR10" s="659" t="s">
        <v>122</v>
      </c>
      <c r="CS10" s="660"/>
      <c r="CT10" s="660"/>
      <c r="CU10" s="660"/>
      <c r="CV10" s="660"/>
      <c r="CW10" s="660"/>
      <c r="CX10" s="660"/>
      <c r="CY10" s="661"/>
      <c r="CZ10" s="662" t="s">
        <v>122</v>
      </c>
      <c r="DA10" s="662"/>
      <c r="DB10" s="662"/>
      <c r="DC10" s="662"/>
      <c r="DD10" s="668" t="s">
        <v>122</v>
      </c>
      <c r="DE10" s="660"/>
      <c r="DF10" s="660"/>
      <c r="DG10" s="660"/>
      <c r="DH10" s="660"/>
      <c r="DI10" s="660"/>
      <c r="DJ10" s="660"/>
      <c r="DK10" s="660"/>
      <c r="DL10" s="660"/>
      <c r="DM10" s="660"/>
      <c r="DN10" s="660"/>
      <c r="DO10" s="660"/>
      <c r="DP10" s="661"/>
      <c r="DQ10" s="668" t="s">
        <v>122</v>
      </c>
      <c r="DR10" s="660"/>
      <c r="DS10" s="660"/>
      <c r="DT10" s="660"/>
      <c r="DU10" s="660"/>
      <c r="DV10" s="660"/>
      <c r="DW10" s="660"/>
      <c r="DX10" s="660"/>
      <c r="DY10" s="660"/>
      <c r="DZ10" s="660"/>
      <c r="EA10" s="660"/>
      <c r="EB10" s="660"/>
      <c r="EC10" s="669"/>
    </row>
    <row r="11" spans="2:143" ht="11.25" customHeight="1" x14ac:dyDescent="0.15">
      <c r="B11" s="656" t="s">
        <v>235</v>
      </c>
      <c r="C11" s="657"/>
      <c r="D11" s="657"/>
      <c r="E11" s="657"/>
      <c r="F11" s="657"/>
      <c r="G11" s="657"/>
      <c r="H11" s="657"/>
      <c r="I11" s="657"/>
      <c r="J11" s="657"/>
      <c r="K11" s="657"/>
      <c r="L11" s="657"/>
      <c r="M11" s="657"/>
      <c r="N11" s="657"/>
      <c r="O11" s="657"/>
      <c r="P11" s="657"/>
      <c r="Q11" s="658"/>
      <c r="R11" s="659">
        <v>396405</v>
      </c>
      <c r="S11" s="660"/>
      <c r="T11" s="660"/>
      <c r="U11" s="660"/>
      <c r="V11" s="660"/>
      <c r="W11" s="660"/>
      <c r="X11" s="660"/>
      <c r="Y11" s="661"/>
      <c r="Z11" s="664">
        <v>2.8</v>
      </c>
      <c r="AA11" s="665"/>
      <c r="AB11" s="665"/>
      <c r="AC11" s="671"/>
      <c r="AD11" s="668">
        <v>396405</v>
      </c>
      <c r="AE11" s="660"/>
      <c r="AF11" s="660"/>
      <c r="AG11" s="660"/>
      <c r="AH11" s="660"/>
      <c r="AI11" s="660"/>
      <c r="AJ11" s="660"/>
      <c r="AK11" s="661"/>
      <c r="AL11" s="664">
        <v>4.5999999999999996</v>
      </c>
      <c r="AM11" s="665"/>
      <c r="AN11" s="665"/>
      <c r="AO11" s="666"/>
      <c r="AP11" s="656" t="s">
        <v>236</v>
      </c>
      <c r="AQ11" s="657"/>
      <c r="AR11" s="657"/>
      <c r="AS11" s="657"/>
      <c r="AT11" s="657"/>
      <c r="AU11" s="657"/>
      <c r="AV11" s="657"/>
      <c r="AW11" s="657"/>
      <c r="AX11" s="657"/>
      <c r="AY11" s="657"/>
      <c r="AZ11" s="657"/>
      <c r="BA11" s="657"/>
      <c r="BB11" s="657"/>
      <c r="BC11" s="657"/>
      <c r="BD11" s="657"/>
      <c r="BE11" s="657"/>
      <c r="BF11" s="658"/>
      <c r="BG11" s="659">
        <v>68431</v>
      </c>
      <c r="BH11" s="660"/>
      <c r="BI11" s="660"/>
      <c r="BJ11" s="660"/>
      <c r="BK11" s="660"/>
      <c r="BL11" s="660"/>
      <c r="BM11" s="660"/>
      <c r="BN11" s="661"/>
      <c r="BO11" s="662">
        <v>3.4</v>
      </c>
      <c r="BP11" s="662"/>
      <c r="BQ11" s="662"/>
      <c r="BR11" s="662"/>
      <c r="BS11" s="663" t="s">
        <v>122</v>
      </c>
      <c r="BT11" s="663"/>
      <c r="BU11" s="663"/>
      <c r="BV11" s="663"/>
      <c r="BW11" s="663"/>
      <c r="BX11" s="663"/>
      <c r="BY11" s="663"/>
      <c r="BZ11" s="663"/>
      <c r="CA11" s="663"/>
      <c r="CB11" s="667"/>
      <c r="CD11" s="656" t="s">
        <v>237</v>
      </c>
      <c r="CE11" s="657"/>
      <c r="CF11" s="657"/>
      <c r="CG11" s="657"/>
      <c r="CH11" s="657"/>
      <c r="CI11" s="657"/>
      <c r="CJ11" s="657"/>
      <c r="CK11" s="657"/>
      <c r="CL11" s="657"/>
      <c r="CM11" s="657"/>
      <c r="CN11" s="657"/>
      <c r="CO11" s="657"/>
      <c r="CP11" s="657"/>
      <c r="CQ11" s="658"/>
      <c r="CR11" s="659">
        <v>2204576</v>
      </c>
      <c r="CS11" s="660"/>
      <c r="CT11" s="660"/>
      <c r="CU11" s="660"/>
      <c r="CV11" s="660"/>
      <c r="CW11" s="660"/>
      <c r="CX11" s="660"/>
      <c r="CY11" s="661"/>
      <c r="CZ11" s="662">
        <v>15.5</v>
      </c>
      <c r="DA11" s="662"/>
      <c r="DB11" s="662"/>
      <c r="DC11" s="662"/>
      <c r="DD11" s="668">
        <v>1415923</v>
      </c>
      <c r="DE11" s="660"/>
      <c r="DF11" s="660"/>
      <c r="DG11" s="660"/>
      <c r="DH11" s="660"/>
      <c r="DI11" s="660"/>
      <c r="DJ11" s="660"/>
      <c r="DK11" s="660"/>
      <c r="DL11" s="660"/>
      <c r="DM11" s="660"/>
      <c r="DN11" s="660"/>
      <c r="DO11" s="660"/>
      <c r="DP11" s="661"/>
      <c r="DQ11" s="668">
        <v>566992</v>
      </c>
      <c r="DR11" s="660"/>
      <c r="DS11" s="660"/>
      <c r="DT11" s="660"/>
      <c r="DU11" s="660"/>
      <c r="DV11" s="660"/>
      <c r="DW11" s="660"/>
      <c r="DX11" s="660"/>
      <c r="DY11" s="660"/>
      <c r="DZ11" s="660"/>
      <c r="EA11" s="660"/>
      <c r="EB11" s="660"/>
      <c r="EC11" s="669"/>
    </row>
    <row r="12" spans="2:143" ht="11.25" customHeight="1" x14ac:dyDescent="0.15">
      <c r="B12" s="656" t="s">
        <v>238</v>
      </c>
      <c r="C12" s="657"/>
      <c r="D12" s="657"/>
      <c r="E12" s="657"/>
      <c r="F12" s="657"/>
      <c r="G12" s="657"/>
      <c r="H12" s="657"/>
      <c r="I12" s="657"/>
      <c r="J12" s="657"/>
      <c r="K12" s="657"/>
      <c r="L12" s="657"/>
      <c r="M12" s="657"/>
      <c r="N12" s="657"/>
      <c r="O12" s="657"/>
      <c r="P12" s="657"/>
      <c r="Q12" s="658"/>
      <c r="R12" s="659">
        <v>42259</v>
      </c>
      <c r="S12" s="660"/>
      <c r="T12" s="660"/>
      <c r="U12" s="660"/>
      <c r="V12" s="660"/>
      <c r="W12" s="660"/>
      <c r="X12" s="660"/>
      <c r="Y12" s="661"/>
      <c r="Z12" s="662">
        <v>0.3</v>
      </c>
      <c r="AA12" s="662"/>
      <c r="AB12" s="662"/>
      <c r="AC12" s="662"/>
      <c r="AD12" s="663">
        <v>42259</v>
      </c>
      <c r="AE12" s="663"/>
      <c r="AF12" s="663"/>
      <c r="AG12" s="663"/>
      <c r="AH12" s="663"/>
      <c r="AI12" s="663"/>
      <c r="AJ12" s="663"/>
      <c r="AK12" s="663"/>
      <c r="AL12" s="664">
        <v>0.5</v>
      </c>
      <c r="AM12" s="665"/>
      <c r="AN12" s="665"/>
      <c r="AO12" s="666"/>
      <c r="AP12" s="656" t="s">
        <v>239</v>
      </c>
      <c r="AQ12" s="657"/>
      <c r="AR12" s="657"/>
      <c r="AS12" s="657"/>
      <c r="AT12" s="657"/>
      <c r="AU12" s="657"/>
      <c r="AV12" s="657"/>
      <c r="AW12" s="657"/>
      <c r="AX12" s="657"/>
      <c r="AY12" s="657"/>
      <c r="AZ12" s="657"/>
      <c r="BA12" s="657"/>
      <c r="BB12" s="657"/>
      <c r="BC12" s="657"/>
      <c r="BD12" s="657"/>
      <c r="BE12" s="657"/>
      <c r="BF12" s="658"/>
      <c r="BG12" s="659">
        <v>1198066</v>
      </c>
      <c r="BH12" s="660"/>
      <c r="BI12" s="660"/>
      <c r="BJ12" s="660"/>
      <c r="BK12" s="660"/>
      <c r="BL12" s="660"/>
      <c r="BM12" s="660"/>
      <c r="BN12" s="661"/>
      <c r="BO12" s="662">
        <v>59.6</v>
      </c>
      <c r="BP12" s="662"/>
      <c r="BQ12" s="662"/>
      <c r="BR12" s="662"/>
      <c r="BS12" s="663" t="s">
        <v>122</v>
      </c>
      <c r="BT12" s="663"/>
      <c r="BU12" s="663"/>
      <c r="BV12" s="663"/>
      <c r="BW12" s="663"/>
      <c r="BX12" s="663"/>
      <c r="BY12" s="663"/>
      <c r="BZ12" s="663"/>
      <c r="CA12" s="663"/>
      <c r="CB12" s="667"/>
      <c r="CD12" s="656" t="s">
        <v>240</v>
      </c>
      <c r="CE12" s="657"/>
      <c r="CF12" s="657"/>
      <c r="CG12" s="657"/>
      <c r="CH12" s="657"/>
      <c r="CI12" s="657"/>
      <c r="CJ12" s="657"/>
      <c r="CK12" s="657"/>
      <c r="CL12" s="657"/>
      <c r="CM12" s="657"/>
      <c r="CN12" s="657"/>
      <c r="CO12" s="657"/>
      <c r="CP12" s="657"/>
      <c r="CQ12" s="658"/>
      <c r="CR12" s="659">
        <v>285630</v>
      </c>
      <c r="CS12" s="660"/>
      <c r="CT12" s="660"/>
      <c r="CU12" s="660"/>
      <c r="CV12" s="660"/>
      <c r="CW12" s="660"/>
      <c r="CX12" s="660"/>
      <c r="CY12" s="661"/>
      <c r="CZ12" s="662">
        <v>2</v>
      </c>
      <c r="DA12" s="662"/>
      <c r="DB12" s="662"/>
      <c r="DC12" s="662"/>
      <c r="DD12" s="668">
        <v>68293</v>
      </c>
      <c r="DE12" s="660"/>
      <c r="DF12" s="660"/>
      <c r="DG12" s="660"/>
      <c r="DH12" s="660"/>
      <c r="DI12" s="660"/>
      <c r="DJ12" s="660"/>
      <c r="DK12" s="660"/>
      <c r="DL12" s="660"/>
      <c r="DM12" s="660"/>
      <c r="DN12" s="660"/>
      <c r="DO12" s="660"/>
      <c r="DP12" s="661"/>
      <c r="DQ12" s="668">
        <v>187584</v>
      </c>
      <c r="DR12" s="660"/>
      <c r="DS12" s="660"/>
      <c r="DT12" s="660"/>
      <c r="DU12" s="660"/>
      <c r="DV12" s="660"/>
      <c r="DW12" s="660"/>
      <c r="DX12" s="660"/>
      <c r="DY12" s="660"/>
      <c r="DZ12" s="660"/>
      <c r="EA12" s="660"/>
      <c r="EB12" s="660"/>
      <c r="EC12" s="669"/>
    </row>
    <row r="13" spans="2:143" ht="11.25" customHeight="1" x14ac:dyDescent="0.15">
      <c r="B13" s="656" t="s">
        <v>241</v>
      </c>
      <c r="C13" s="657"/>
      <c r="D13" s="657"/>
      <c r="E13" s="657"/>
      <c r="F13" s="657"/>
      <c r="G13" s="657"/>
      <c r="H13" s="657"/>
      <c r="I13" s="657"/>
      <c r="J13" s="657"/>
      <c r="K13" s="657"/>
      <c r="L13" s="657"/>
      <c r="M13" s="657"/>
      <c r="N13" s="657"/>
      <c r="O13" s="657"/>
      <c r="P13" s="657"/>
      <c r="Q13" s="658"/>
      <c r="R13" s="659" t="s">
        <v>122</v>
      </c>
      <c r="S13" s="660"/>
      <c r="T13" s="660"/>
      <c r="U13" s="660"/>
      <c r="V13" s="660"/>
      <c r="W13" s="660"/>
      <c r="X13" s="660"/>
      <c r="Y13" s="661"/>
      <c r="Z13" s="662" t="s">
        <v>122</v>
      </c>
      <c r="AA13" s="662"/>
      <c r="AB13" s="662"/>
      <c r="AC13" s="662"/>
      <c r="AD13" s="663" t="s">
        <v>122</v>
      </c>
      <c r="AE13" s="663"/>
      <c r="AF13" s="663"/>
      <c r="AG13" s="663"/>
      <c r="AH13" s="663"/>
      <c r="AI13" s="663"/>
      <c r="AJ13" s="663"/>
      <c r="AK13" s="663"/>
      <c r="AL13" s="664" t="s">
        <v>122</v>
      </c>
      <c r="AM13" s="665"/>
      <c r="AN13" s="665"/>
      <c r="AO13" s="666"/>
      <c r="AP13" s="656" t="s">
        <v>242</v>
      </c>
      <c r="AQ13" s="657"/>
      <c r="AR13" s="657"/>
      <c r="AS13" s="657"/>
      <c r="AT13" s="657"/>
      <c r="AU13" s="657"/>
      <c r="AV13" s="657"/>
      <c r="AW13" s="657"/>
      <c r="AX13" s="657"/>
      <c r="AY13" s="657"/>
      <c r="AZ13" s="657"/>
      <c r="BA13" s="657"/>
      <c r="BB13" s="657"/>
      <c r="BC13" s="657"/>
      <c r="BD13" s="657"/>
      <c r="BE13" s="657"/>
      <c r="BF13" s="658"/>
      <c r="BG13" s="659">
        <v>1197956</v>
      </c>
      <c r="BH13" s="660"/>
      <c r="BI13" s="660"/>
      <c r="BJ13" s="660"/>
      <c r="BK13" s="660"/>
      <c r="BL13" s="660"/>
      <c r="BM13" s="660"/>
      <c r="BN13" s="661"/>
      <c r="BO13" s="662">
        <v>59.6</v>
      </c>
      <c r="BP13" s="662"/>
      <c r="BQ13" s="662"/>
      <c r="BR13" s="662"/>
      <c r="BS13" s="663" t="s">
        <v>122</v>
      </c>
      <c r="BT13" s="663"/>
      <c r="BU13" s="663"/>
      <c r="BV13" s="663"/>
      <c r="BW13" s="663"/>
      <c r="BX13" s="663"/>
      <c r="BY13" s="663"/>
      <c r="BZ13" s="663"/>
      <c r="CA13" s="663"/>
      <c r="CB13" s="667"/>
      <c r="CD13" s="656" t="s">
        <v>243</v>
      </c>
      <c r="CE13" s="657"/>
      <c r="CF13" s="657"/>
      <c r="CG13" s="657"/>
      <c r="CH13" s="657"/>
      <c r="CI13" s="657"/>
      <c r="CJ13" s="657"/>
      <c r="CK13" s="657"/>
      <c r="CL13" s="657"/>
      <c r="CM13" s="657"/>
      <c r="CN13" s="657"/>
      <c r="CO13" s="657"/>
      <c r="CP13" s="657"/>
      <c r="CQ13" s="658"/>
      <c r="CR13" s="659">
        <v>1409617</v>
      </c>
      <c r="CS13" s="660"/>
      <c r="CT13" s="660"/>
      <c r="CU13" s="660"/>
      <c r="CV13" s="660"/>
      <c r="CW13" s="660"/>
      <c r="CX13" s="660"/>
      <c r="CY13" s="661"/>
      <c r="CZ13" s="662">
        <v>9.9</v>
      </c>
      <c r="DA13" s="662"/>
      <c r="DB13" s="662"/>
      <c r="DC13" s="662"/>
      <c r="DD13" s="668">
        <v>432015</v>
      </c>
      <c r="DE13" s="660"/>
      <c r="DF13" s="660"/>
      <c r="DG13" s="660"/>
      <c r="DH13" s="660"/>
      <c r="DI13" s="660"/>
      <c r="DJ13" s="660"/>
      <c r="DK13" s="660"/>
      <c r="DL13" s="660"/>
      <c r="DM13" s="660"/>
      <c r="DN13" s="660"/>
      <c r="DO13" s="660"/>
      <c r="DP13" s="661"/>
      <c r="DQ13" s="668">
        <v>1012361</v>
      </c>
      <c r="DR13" s="660"/>
      <c r="DS13" s="660"/>
      <c r="DT13" s="660"/>
      <c r="DU13" s="660"/>
      <c r="DV13" s="660"/>
      <c r="DW13" s="660"/>
      <c r="DX13" s="660"/>
      <c r="DY13" s="660"/>
      <c r="DZ13" s="660"/>
      <c r="EA13" s="660"/>
      <c r="EB13" s="660"/>
      <c r="EC13" s="669"/>
    </row>
    <row r="14" spans="2:143" ht="11.25" customHeight="1" x14ac:dyDescent="0.15">
      <c r="B14" s="656" t="s">
        <v>244</v>
      </c>
      <c r="C14" s="657"/>
      <c r="D14" s="657"/>
      <c r="E14" s="657"/>
      <c r="F14" s="657"/>
      <c r="G14" s="657"/>
      <c r="H14" s="657"/>
      <c r="I14" s="657"/>
      <c r="J14" s="657"/>
      <c r="K14" s="657"/>
      <c r="L14" s="657"/>
      <c r="M14" s="657"/>
      <c r="N14" s="657"/>
      <c r="O14" s="657"/>
      <c r="P14" s="657"/>
      <c r="Q14" s="658"/>
      <c r="R14" s="659" t="s">
        <v>122</v>
      </c>
      <c r="S14" s="660"/>
      <c r="T14" s="660"/>
      <c r="U14" s="660"/>
      <c r="V14" s="660"/>
      <c r="W14" s="660"/>
      <c r="X14" s="660"/>
      <c r="Y14" s="661"/>
      <c r="Z14" s="662" t="s">
        <v>122</v>
      </c>
      <c r="AA14" s="662"/>
      <c r="AB14" s="662"/>
      <c r="AC14" s="662"/>
      <c r="AD14" s="663" t="s">
        <v>122</v>
      </c>
      <c r="AE14" s="663"/>
      <c r="AF14" s="663"/>
      <c r="AG14" s="663"/>
      <c r="AH14" s="663"/>
      <c r="AI14" s="663"/>
      <c r="AJ14" s="663"/>
      <c r="AK14" s="663"/>
      <c r="AL14" s="664" t="s">
        <v>122</v>
      </c>
      <c r="AM14" s="665"/>
      <c r="AN14" s="665"/>
      <c r="AO14" s="666"/>
      <c r="AP14" s="656" t="s">
        <v>245</v>
      </c>
      <c r="AQ14" s="657"/>
      <c r="AR14" s="657"/>
      <c r="AS14" s="657"/>
      <c r="AT14" s="657"/>
      <c r="AU14" s="657"/>
      <c r="AV14" s="657"/>
      <c r="AW14" s="657"/>
      <c r="AX14" s="657"/>
      <c r="AY14" s="657"/>
      <c r="AZ14" s="657"/>
      <c r="BA14" s="657"/>
      <c r="BB14" s="657"/>
      <c r="BC14" s="657"/>
      <c r="BD14" s="657"/>
      <c r="BE14" s="657"/>
      <c r="BF14" s="658"/>
      <c r="BG14" s="659">
        <v>76993</v>
      </c>
      <c r="BH14" s="660"/>
      <c r="BI14" s="660"/>
      <c r="BJ14" s="660"/>
      <c r="BK14" s="660"/>
      <c r="BL14" s="660"/>
      <c r="BM14" s="660"/>
      <c r="BN14" s="661"/>
      <c r="BO14" s="662">
        <v>3.8</v>
      </c>
      <c r="BP14" s="662"/>
      <c r="BQ14" s="662"/>
      <c r="BR14" s="662"/>
      <c r="BS14" s="663" t="s">
        <v>122</v>
      </c>
      <c r="BT14" s="663"/>
      <c r="BU14" s="663"/>
      <c r="BV14" s="663"/>
      <c r="BW14" s="663"/>
      <c r="BX14" s="663"/>
      <c r="BY14" s="663"/>
      <c r="BZ14" s="663"/>
      <c r="CA14" s="663"/>
      <c r="CB14" s="667"/>
      <c r="CD14" s="656" t="s">
        <v>246</v>
      </c>
      <c r="CE14" s="657"/>
      <c r="CF14" s="657"/>
      <c r="CG14" s="657"/>
      <c r="CH14" s="657"/>
      <c r="CI14" s="657"/>
      <c r="CJ14" s="657"/>
      <c r="CK14" s="657"/>
      <c r="CL14" s="657"/>
      <c r="CM14" s="657"/>
      <c r="CN14" s="657"/>
      <c r="CO14" s="657"/>
      <c r="CP14" s="657"/>
      <c r="CQ14" s="658"/>
      <c r="CR14" s="659">
        <v>543383</v>
      </c>
      <c r="CS14" s="660"/>
      <c r="CT14" s="660"/>
      <c r="CU14" s="660"/>
      <c r="CV14" s="660"/>
      <c r="CW14" s="660"/>
      <c r="CX14" s="660"/>
      <c r="CY14" s="661"/>
      <c r="CZ14" s="662">
        <v>3.8</v>
      </c>
      <c r="DA14" s="662"/>
      <c r="DB14" s="662"/>
      <c r="DC14" s="662"/>
      <c r="DD14" s="668">
        <v>29711</v>
      </c>
      <c r="DE14" s="660"/>
      <c r="DF14" s="660"/>
      <c r="DG14" s="660"/>
      <c r="DH14" s="660"/>
      <c r="DI14" s="660"/>
      <c r="DJ14" s="660"/>
      <c r="DK14" s="660"/>
      <c r="DL14" s="660"/>
      <c r="DM14" s="660"/>
      <c r="DN14" s="660"/>
      <c r="DO14" s="660"/>
      <c r="DP14" s="661"/>
      <c r="DQ14" s="668">
        <v>482102</v>
      </c>
      <c r="DR14" s="660"/>
      <c r="DS14" s="660"/>
      <c r="DT14" s="660"/>
      <c r="DU14" s="660"/>
      <c r="DV14" s="660"/>
      <c r="DW14" s="660"/>
      <c r="DX14" s="660"/>
      <c r="DY14" s="660"/>
      <c r="DZ14" s="660"/>
      <c r="EA14" s="660"/>
      <c r="EB14" s="660"/>
      <c r="EC14" s="669"/>
    </row>
    <row r="15" spans="2:143" ht="11.25" customHeight="1" x14ac:dyDescent="0.15">
      <c r="B15" s="656" t="s">
        <v>247</v>
      </c>
      <c r="C15" s="657"/>
      <c r="D15" s="657"/>
      <c r="E15" s="657"/>
      <c r="F15" s="657"/>
      <c r="G15" s="657"/>
      <c r="H15" s="657"/>
      <c r="I15" s="657"/>
      <c r="J15" s="657"/>
      <c r="K15" s="657"/>
      <c r="L15" s="657"/>
      <c r="M15" s="657"/>
      <c r="N15" s="657"/>
      <c r="O15" s="657"/>
      <c r="P15" s="657"/>
      <c r="Q15" s="658"/>
      <c r="R15" s="659">
        <v>31203</v>
      </c>
      <c r="S15" s="660"/>
      <c r="T15" s="660"/>
      <c r="U15" s="660"/>
      <c r="V15" s="660"/>
      <c r="W15" s="660"/>
      <c r="X15" s="660"/>
      <c r="Y15" s="661"/>
      <c r="Z15" s="662">
        <v>0.2</v>
      </c>
      <c r="AA15" s="662"/>
      <c r="AB15" s="662"/>
      <c r="AC15" s="662"/>
      <c r="AD15" s="663">
        <v>31203</v>
      </c>
      <c r="AE15" s="663"/>
      <c r="AF15" s="663"/>
      <c r="AG15" s="663"/>
      <c r="AH15" s="663"/>
      <c r="AI15" s="663"/>
      <c r="AJ15" s="663"/>
      <c r="AK15" s="663"/>
      <c r="AL15" s="664">
        <v>0.4</v>
      </c>
      <c r="AM15" s="665"/>
      <c r="AN15" s="665"/>
      <c r="AO15" s="666"/>
      <c r="AP15" s="656" t="s">
        <v>248</v>
      </c>
      <c r="AQ15" s="657"/>
      <c r="AR15" s="657"/>
      <c r="AS15" s="657"/>
      <c r="AT15" s="657"/>
      <c r="AU15" s="657"/>
      <c r="AV15" s="657"/>
      <c r="AW15" s="657"/>
      <c r="AX15" s="657"/>
      <c r="AY15" s="657"/>
      <c r="AZ15" s="657"/>
      <c r="BA15" s="657"/>
      <c r="BB15" s="657"/>
      <c r="BC15" s="657"/>
      <c r="BD15" s="657"/>
      <c r="BE15" s="657"/>
      <c r="BF15" s="658"/>
      <c r="BG15" s="659">
        <v>85452</v>
      </c>
      <c r="BH15" s="660"/>
      <c r="BI15" s="660"/>
      <c r="BJ15" s="660"/>
      <c r="BK15" s="660"/>
      <c r="BL15" s="660"/>
      <c r="BM15" s="660"/>
      <c r="BN15" s="661"/>
      <c r="BO15" s="662">
        <v>4.3</v>
      </c>
      <c r="BP15" s="662"/>
      <c r="BQ15" s="662"/>
      <c r="BR15" s="662"/>
      <c r="BS15" s="663" t="s">
        <v>122</v>
      </c>
      <c r="BT15" s="663"/>
      <c r="BU15" s="663"/>
      <c r="BV15" s="663"/>
      <c r="BW15" s="663"/>
      <c r="BX15" s="663"/>
      <c r="BY15" s="663"/>
      <c r="BZ15" s="663"/>
      <c r="CA15" s="663"/>
      <c r="CB15" s="667"/>
      <c r="CD15" s="656" t="s">
        <v>249</v>
      </c>
      <c r="CE15" s="657"/>
      <c r="CF15" s="657"/>
      <c r="CG15" s="657"/>
      <c r="CH15" s="657"/>
      <c r="CI15" s="657"/>
      <c r="CJ15" s="657"/>
      <c r="CK15" s="657"/>
      <c r="CL15" s="657"/>
      <c r="CM15" s="657"/>
      <c r="CN15" s="657"/>
      <c r="CO15" s="657"/>
      <c r="CP15" s="657"/>
      <c r="CQ15" s="658"/>
      <c r="CR15" s="659">
        <v>1558863</v>
      </c>
      <c r="CS15" s="660"/>
      <c r="CT15" s="660"/>
      <c r="CU15" s="660"/>
      <c r="CV15" s="660"/>
      <c r="CW15" s="660"/>
      <c r="CX15" s="660"/>
      <c r="CY15" s="661"/>
      <c r="CZ15" s="662">
        <v>11</v>
      </c>
      <c r="DA15" s="662"/>
      <c r="DB15" s="662"/>
      <c r="DC15" s="662"/>
      <c r="DD15" s="668">
        <v>503020</v>
      </c>
      <c r="DE15" s="660"/>
      <c r="DF15" s="660"/>
      <c r="DG15" s="660"/>
      <c r="DH15" s="660"/>
      <c r="DI15" s="660"/>
      <c r="DJ15" s="660"/>
      <c r="DK15" s="660"/>
      <c r="DL15" s="660"/>
      <c r="DM15" s="660"/>
      <c r="DN15" s="660"/>
      <c r="DO15" s="660"/>
      <c r="DP15" s="661"/>
      <c r="DQ15" s="668">
        <v>903843</v>
      </c>
      <c r="DR15" s="660"/>
      <c r="DS15" s="660"/>
      <c r="DT15" s="660"/>
      <c r="DU15" s="660"/>
      <c r="DV15" s="660"/>
      <c r="DW15" s="660"/>
      <c r="DX15" s="660"/>
      <c r="DY15" s="660"/>
      <c r="DZ15" s="660"/>
      <c r="EA15" s="660"/>
      <c r="EB15" s="660"/>
      <c r="EC15" s="669"/>
    </row>
    <row r="16" spans="2:143" ht="11.25" customHeight="1" x14ac:dyDescent="0.15">
      <c r="B16" s="656" t="s">
        <v>250</v>
      </c>
      <c r="C16" s="657"/>
      <c r="D16" s="657"/>
      <c r="E16" s="657"/>
      <c r="F16" s="657"/>
      <c r="G16" s="657"/>
      <c r="H16" s="657"/>
      <c r="I16" s="657"/>
      <c r="J16" s="657"/>
      <c r="K16" s="657"/>
      <c r="L16" s="657"/>
      <c r="M16" s="657"/>
      <c r="N16" s="657"/>
      <c r="O16" s="657"/>
      <c r="P16" s="657"/>
      <c r="Q16" s="658"/>
      <c r="R16" s="659">
        <v>38545</v>
      </c>
      <c r="S16" s="660"/>
      <c r="T16" s="660"/>
      <c r="U16" s="660"/>
      <c r="V16" s="660"/>
      <c r="W16" s="660"/>
      <c r="X16" s="660"/>
      <c r="Y16" s="661"/>
      <c r="Z16" s="662">
        <v>0.3</v>
      </c>
      <c r="AA16" s="662"/>
      <c r="AB16" s="662"/>
      <c r="AC16" s="662"/>
      <c r="AD16" s="663">
        <v>38545</v>
      </c>
      <c r="AE16" s="663"/>
      <c r="AF16" s="663"/>
      <c r="AG16" s="663"/>
      <c r="AH16" s="663"/>
      <c r="AI16" s="663"/>
      <c r="AJ16" s="663"/>
      <c r="AK16" s="663"/>
      <c r="AL16" s="664">
        <v>0.5</v>
      </c>
      <c r="AM16" s="665"/>
      <c r="AN16" s="665"/>
      <c r="AO16" s="666"/>
      <c r="AP16" s="656" t="s">
        <v>251</v>
      </c>
      <c r="AQ16" s="657"/>
      <c r="AR16" s="657"/>
      <c r="AS16" s="657"/>
      <c r="AT16" s="657"/>
      <c r="AU16" s="657"/>
      <c r="AV16" s="657"/>
      <c r="AW16" s="657"/>
      <c r="AX16" s="657"/>
      <c r="AY16" s="657"/>
      <c r="AZ16" s="657"/>
      <c r="BA16" s="657"/>
      <c r="BB16" s="657"/>
      <c r="BC16" s="657"/>
      <c r="BD16" s="657"/>
      <c r="BE16" s="657"/>
      <c r="BF16" s="658"/>
      <c r="BG16" s="659" t="s">
        <v>122</v>
      </c>
      <c r="BH16" s="660"/>
      <c r="BI16" s="660"/>
      <c r="BJ16" s="660"/>
      <c r="BK16" s="660"/>
      <c r="BL16" s="660"/>
      <c r="BM16" s="660"/>
      <c r="BN16" s="661"/>
      <c r="BO16" s="662" t="s">
        <v>122</v>
      </c>
      <c r="BP16" s="662"/>
      <c r="BQ16" s="662"/>
      <c r="BR16" s="662"/>
      <c r="BS16" s="663" t="s">
        <v>122</v>
      </c>
      <c r="BT16" s="663"/>
      <c r="BU16" s="663"/>
      <c r="BV16" s="663"/>
      <c r="BW16" s="663"/>
      <c r="BX16" s="663"/>
      <c r="BY16" s="663"/>
      <c r="BZ16" s="663"/>
      <c r="CA16" s="663"/>
      <c r="CB16" s="667"/>
      <c r="CD16" s="656" t="s">
        <v>252</v>
      </c>
      <c r="CE16" s="657"/>
      <c r="CF16" s="657"/>
      <c r="CG16" s="657"/>
      <c r="CH16" s="657"/>
      <c r="CI16" s="657"/>
      <c r="CJ16" s="657"/>
      <c r="CK16" s="657"/>
      <c r="CL16" s="657"/>
      <c r="CM16" s="657"/>
      <c r="CN16" s="657"/>
      <c r="CO16" s="657"/>
      <c r="CP16" s="657"/>
      <c r="CQ16" s="658"/>
      <c r="CR16" s="659">
        <v>19234</v>
      </c>
      <c r="CS16" s="660"/>
      <c r="CT16" s="660"/>
      <c r="CU16" s="660"/>
      <c r="CV16" s="660"/>
      <c r="CW16" s="660"/>
      <c r="CX16" s="660"/>
      <c r="CY16" s="661"/>
      <c r="CZ16" s="662">
        <v>0.1</v>
      </c>
      <c r="DA16" s="662"/>
      <c r="DB16" s="662"/>
      <c r="DC16" s="662"/>
      <c r="DD16" s="668" t="s">
        <v>122</v>
      </c>
      <c r="DE16" s="660"/>
      <c r="DF16" s="660"/>
      <c r="DG16" s="660"/>
      <c r="DH16" s="660"/>
      <c r="DI16" s="660"/>
      <c r="DJ16" s="660"/>
      <c r="DK16" s="660"/>
      <c r="DL16" s="660"/>
      <c r="DM16" s="660"/>
      <c r="DN16" s="660"/>
      <c r="DO16" s="660"/>
      <c r="DP16" s="661"/>
      <c r="DQ16" s="668">
        <v>3329</v>
      </c>
      <c r="DR16" s="660"/>
      <c r="DS16" s="660"/>
      <c r="DT16" s="660"/>
      <c r="DU16" s="660"/>
      <c r="DV16" s="660"/>
      <c r="DW16" s="660"/>
      <c r="DX16" s="660"/>
      <c r="DY16" s="660"/>
      <c r="DZ16" s="660"/>
      <c r="EA16" s="660"/>
      <c r="EB16" s="660"/>
      <c r="EC16" s="669"/>
    </row>
    <row r="17" spans="2:133" ht="11.25" customHeight="1" x14ac:dyDescent="0.15">
      <c r="B17" s="656" t="s">
        <v>253</v>
      </c>
      <c r="C17" s="657"/>
      <c r="D17" s="657"/>
      <c r="E17" s="657"/>
      <c r="F17" s="657"/>
      <c r="G17" s="657"/>
      <c r="H17" s="657"/>
      <c r="I17" s="657"/>
      <c r="J17" s="657"/>
      <c r="K17" s="657"/>
      <c r="L17" s="657"/>
      <c r="M17" s="657"/>
      <c r="N17" s="657"/>
      <c r="O17" s="657"/>
      <c r="P17" s="657"/>
      <c r="Q17" s="658"/>
      <c r="R17" s="659">
        <v>68046</v>
      </c>
      <c r="S17" s="660"/>
      <c r="T17" s="660"/>
      <c r="U17" s="660"/>
      <c r="V17" s="660"/>
      <c r="W17" s="660"/>
      <c r="X17" s="660"/>
      <c r="Y17" s="661"/>
      <c r="Z17" s="662">
        <v>0.5</v>
      </c>
      <c r="AA17" s="662"/>
      <c r="AB17" s="662"/>
      <c r="AC17" s="662"/>
      <c r="AD17" s="663">
        <v>68046</v>
      </c>
      <c r="AE17" s="663"/>
      <c r="AF17" s="663"/>
      <c r="AG17" s="663"/>
      <c r="AH17" s="663"/>
      <c r="AI17" s="663"/>
      <c r="AJ17" s="663"/>
      <c r="AK17" s="663"/>
      <c r="AL17" s="664">
        <v>0.8</v>
      </c>
      <c r="AM17" s="665"/>
      <c r="AN17" s="665"/>
      <c r="AO17" s="666"/>
      <c r="AP17" s="656" t="s">
        <v>254</v>
      </c>
      <c r="AQ17" s="657"/>
      <c r="AR17" s="657"/>
      <c r="AS17" s="657"/>
      <c r="AT17" s="657"/>
      <c r="AU17" s="657"/>
      <c r="AV17" s="657"/>
      <c r="AW17" s="657"/>
      <c r="AX17" s="657"/>
      <c r="AY17" s="657"/>
      <c r="AZ17" s="657"/>
      <c r="BA17" s="657"/>
      <c r="BB17" s="657"/>
      <c r="BC17" s="657"/>
      <c r="BD17" s="657"/>
      <c r="BE17" s="657"/>
      <c r="BF17" s="658"/>
      <c r="BG17" s="659" t="s">
        <v>122</v>
      </c>
      <c r="BH17" s="660"/>
      <c r="BI17" s="660"/>
      <c r="BJ17" s="660"/>
      <c r="BK17" s="660"/>
      <c r="BL17" s="660"/>
      <c r="BM17" s="660"/>
      <c r="BN17" s="661"/>
      <c r="BO17" s="662" t="s">
        <v>122</v>
      </c>
      <c r="BP17" s="662"/>
      <c r="BQ17" s="662"/>
      <c r="BR17" s="662"/>
      <c r="BS17" s="663" t="s">
        <v>122</v>
      </c>
      <c r="BT17" s="663"/>
      <c r="BU17" s="663"/>
      <c r="BV17" s="663"/>
      <c r="BW17" s="663"/>
      <c r="BX17" s="663"/>
      <c r="BY17" s="663"/>
      <c r="BZ17" s="663"/>
      <c r="CA17" s="663"/>
      <c r="CB17" s="667"/>
      <c r="CD17" s="656" t="s">
        <v>255</v>
      </c>
      <c r="CE17" s="657"/>
      <c r="CF17" s="657"/>
      <c r="CG17" s="657"/>
      <c r="CH17" s="657"/>
      <c r="CI17" s="657"/>
      <c r="CJ17" s="657"/>
      <c r="CK17" s="657"/>
      <c r="CL17" s="657"/>
      <c r="CM17" s="657"/>
      <c r="CN17" s="657"/>
      <c r="CO17" s="657"/>
      <c r="CP17" s="657"/>
      <c r="CQ17" s="658"/>
      <c r="CR17" s="659">
        <v>1670480</v>
      </c>
      <c r="CS17" s="660"/>
      <c r="CT17" s="660"/>
      <c r="CU17" s="660"/>
      <c r="CV17" s="660"/>
      <c r="CW17" s="660"/>
      <c r="CX17" s="660"/>
      <c r="CY17" s="661"/>
      <c r="CZ17" s="662">
        <v>11.8</v>
      </c>
      <c r="DA17" s="662"/>
      <c r="DB17" s="662"/>
      <c r="DC17" s="662"/>
      <c r="DD17" s="668" t="s">
        <v>122</v>
      </c>
      <c r="DE17" s="660"/>
      <c r="DF17" s="660"/>
      <c r="DG17" s="660"/>
      <c r="DH17" s="660"/>
      <c r="DI17" s="660"/>
      <c r="DJ17" s="660"/>
      <c r="DK17" s="660"/>
      <c r="DL17" s="660"/>
      <c r="DM17" s="660"/>
      <c r="DN17" s="660"/>
      <c r="DO17" s="660"/>
      <c r="DP17" s="661"/>
      <c r="DQ17" s="668">
        <v>1655231</v>
      </c>
      <c r="DR17" s="660"/>
      <c r="DS17" s="660"/>
      <c r="DT17" s="660"/>
      <c r="DU17" s="660"/>
      <c r="DV17" s="660"/>
      <c r="DW17" s="660"/>
      <c r="DX17" s="660"/>
      <c r="DY17" s="660"/>
      <c r="DZ17" s="660"/>
      <c r="EA17" s="660"/>
      <c r="EB17" s="660"/>
      <c r="EC17" s="669"/>
    </row>
    <row r="18" spans="2:133" ht="11.25" customHeight="1" x14ac:dyDescent="0.15">
      <c r="B18" s="656" t="s">
        <v>256</v>
      </c>
      <c r="C18" s="657"/>
      <c r="D18" s="657"/>
      <c r="E18" s="657"/>
      <c r="F18" s="657"/>
      <c r="G18" s="657"/>
      <c r="H18" s="657"/>
      <c r="I18" s="657"/>
      <c r="J18" s="657"/>
      <c r="K18" s="657"/>
      <c r="L18" s="657"/>
      <c r="M18" s="657"/>
      <c r="N18" s="657"/>
      <c r="O18" s="657"/>
      <c r="P18" s="657"/>
      <c r="Q18" s="658"/>
      <c r="R18" s="659">
        <v>7959</v>
      </c>
      <c r="S18" s="660"/>
      <c r="T18" s="660"/>
      <c r="U18" s="660"/>
      <c r="V18" s="660"/>
      <c r="W18" s="660"/>
      <c r="X18" s="660"/>
      <c r="Y18" s="661"/>
      <c r="Z18" s="662">
        <v>0.1</v>
      </c>
      <c r="AA18" s="662"/>
      <c r="AB18" s="662"/>
      <c r="AC18" s="662"/>
      <c r="AD18" s="663">
        <v>7959</v>
      </c>
      <c r="AE18" s="663"/>
      <c r="AF18" s="663"/>
      <c r="AG18" s="663"/>
      <c r="AH18" s="663"/>
      <c r="AI18" s="663"/>
      <c r="AJ18" s="663"/>
      <c r="AK18" s="663"/>
      <c r="AL18" s="664">
        <v>0.1</v>
      </c>
      <c r="AM18" s="665"/>
      <c r="AN18" s="665"/>
      <c r="AO18" s="666"/>
      <c r="AP18" s="656" t="s">
        <v>257</v>
      </c>
      <c r="AQ18" s="657"/>
      <c r="AR18" s="657"/>
      <c r="AS18" s="657"/>
      <c r="AT18" s="657"/>
      <c r="AU18" s="657"/>
      <c r="AV18" s="657"/>
      <c r="AW18" s="657"/>
      <c r="AX18" s="657"/>
      <c r="AY18" s="657"/>
      <c r="AZ18" s="657"/>
      <c r="BA18" s="657"/>
      <c r="BB18" s="657"/>
      <c r="BC18" s="657"/>
      <c r="BD18" s="657"/>
      <c r="BE18" s="657"/>
      <c r="BF18" s="658"/>
      <c r="BG18" s="659" t="s">
        <v>122</v>
      </c>
      <c r="BH18" s="660"/>
      <c r="BI18" s="660"/>
      <c r="BJ18" s="660"/>
      <c r="BK18" s="660"/>
      <c r="BL18" s="660"/>
      <c r="BM18" s="660"/>
      <c r="BN18" s="661"/>
      <c r="BO18" s="662" t="s">
        <v>122</v>
      </c>
      <c r="BP18" s="662"/>
      <c r="BQ18" s="662"/>
      <c r="BR18" s="662"/>
      <c r="BS18" s="663" t="s">
        <v>122</v>
      </c>
      <c r="BT18" s="663"/>
      <c r="BU18" s="663"/>
      <c r="BV18" s="663"/>
      <c r="BW18" s="663"/>
      <c r="BX18" s="663"/>
      <c r="BY18" s="663"/>
      <c r="BZ18" s="663"/>
      <c r="CA18" s="663"/>
      <c r="CB18" s="667"/>
      <c r="CD18" s="656" t="s">
        <v>258</v>
      </c>
      <c r="CE18" s="657"/>
      <c r="CF18" s="657"/>
      <c r="CG18" s="657"/>
      <c r="CH18" s="657"/>
      <c r="CI18" s="657"/>
      <c r="CJ18" s="657"/>
      <c r="CK18" s="657"/>
      <c r="CL18" s="657"/>
      <c r="CM18" s="657"/>
      <c r="CN18" s="657"/>
      <c r="CO18" s="657"/>
      <c r="CP18" s="657"/>
      <c r="CQ18" s="658"/>
      <c r="CR18" s="659" t="s">
        <v>122</v>
      </c>
      <c r="CS18" s="660"/>
      <c r="CT18" s="660"/>
      <c r="CU18" s="660"/>
      <c r="CV18" s="660"/>
      <c r="CW18" s="660"/>
      <c r="CX18" s="660"/>
      <c r="CY18" s="661"/>
      <c r="CZ18" s="662" t="s">
        <v>122</v>
      </c>
      <c r="DA18" s="662"/>
      <c r="DB18" s="662"/>
      <c r="DC18" s="662"/>
      <c r="DD18" s="668" t="s">
        <v>122</v>
      </c>
      <c r="DE18" s="660"/>
      <c r="DF18" s="660"/>
      <c r="DG18" s="660"/>
      <c r="DH18" s="660"/>
      <c r="DI18" s="660"/>
      <c r="DJ18" s="660"/>
      <c r="DK18" s="660"/>
      <c r="DL18" s="660"/>
      <c r="DM18" s="660"/>
      <c r="DN18" s="660"/>
      <c r="DO18" s="660"/>
      <c r="DP18" s="661"/>
      <c r="DQ18" s="668" t="s">
        <v>122</v>
      </c>
      <c r="DR18" s="660"/>
      <c r="DS18" s="660"/>
      <c r="DT18" s="660"/>
      <c r="DU18" s="660"/>
      <c r="DV18" s="660"/>
      <c r="DW18" s="660"/>
      <c r="DX18" s="660"/>
      <c r="DY18" s="660"/>
      <c r="DZ18" s="660"/>
      <c r="EA18" s="660"/>
      <c r="EB18" s="660"/>
      <c r="EC18" s="669"/>
    </row>
    <row r="19" spans="2:133" ht="11.25" customHeight="1" x14ac:dyDescent="0.15">
      <c r="B19" s="656" t="s">
        <v>259</v>
      </c>
      <c r="C19" s="657"/>
      <c r="D19" s="657"/>
      <c r="E19" s="657"/>
      <c r="F19" s="657"/>
      <c r="G19" s="657"/>
      <c r="H19" s="657"/>
      <c r="I19" s="657"/>
      <c r="J19" s="657"/>
      <c r="K19" s="657"/>
      <c r="L19" s="657"/>
      <c r="M19" s="657"/>
      <c r="N19" s="657"/>
      <c r="O19" s="657"/>
      <c r="P19" s="657"/>
      <c r="Q19" s="658"/>
      <c r="R19" s="659">
        <v>58327</v>
      </c>
      <c r="S19" s="660"/>
      <c r="T19" s="660"/>
      <c r="U19" s="660"/>
      <c r="V19" s="660"/>
      <c r="W19" s="660"/>
      <c r="X19" s="660"/>
      <c r="Y19" s="661"/>
      <c r="Z19" s="662">
        <v>0.4</v>
      </c>
      <c r="AA19" s="662"/>
      <c r="AB19" s="662"/>
      <c r="AC19" s="662"/>
      <c r="AD19" s="663">
        <v>58327</v>
      </c>
      <c r="AE19" s="663"/>
      <c r="AF19" s="663"/>
      <c r="AG19" s="663"/>
      <c r="AH19" s="663"/>
      <c r="AI19" s="663"/>
      <c r="AJ19" s="663"/>
      <c r="AK19" s="663"/>
      <c r="AL19" s="664">
        <v>0.7</v>
      </c>
      <c r="AM19" s="665"/>
      <c r="AN19" s="665"/>
      <c r="AO19" s="666"/>
      <c r="AP19" s="656" t="s">
        <v>260</v>
      </c>
      <c r="AQ19" s="657"/>
      <c r="AR19" s="657"/>
      <c r="AS19" s="657"/>
      <c r="AT19" s="657"/>
      <c r="AU19" s="657"/>
      <c r="AV19" s="657"/>
      <c r="AW19" s="657"/>
      <c r="AX19" s="657"/>
      <c r="AY19" s="657"/>
      <c r="AZ19" s="657"/>
      <c r="BA19" s="657"/>
      <c r="BB19" s="657"/>
      <c r="BC19" s="657"/>
      <c r="BD19" s="657"/>
      <c r="BE19" s="657"/>
      <c r="BF19" s="658"/>
      <c r="BG19" s="659">
        <v>319</v>
      </c>
      <c r="BH19" s="660"/>
      <c r="BI19" s="660"/>
      <c r="BJ19" s="660"/>
      <c r="BK19" s="660"/>
      <c r="BL19" s="660"/>
      <c r="BM19" s="660"/>
      <c r="BN19" s="661"/>
      <c r="BO19" s="662">
        <v>0</v>
      </c>
      <c r="BP19" s="662"/>
      <c r="BQ19" s="662"/>
      <c r="BR19" s="662"/>
      <c r="BS19" s="663" t="s">
        <v>122</v>
      </c>
      <c r="BT19" s="663"/>
      <c r="BU19" s="663"/>
      <c r="BV19" s="663"/>
      <c r="BW19" s="663"/>
      <c r="BX19" s="663"/>
      <c r="BY19" s="663"/>
      <c r="BZ19" s="663"/>
      <c r="CA19" s="663"/>
      <c r="CB19" s="667"/>
      <c r="CD19" s="656" t="s">
        <v>261</v>
      </c>
      <c r="CE19" s="657"/>
      <c r="CF19" s="657"/>
      <c r="CG19" s="657"/>
      <c r="CH19" s="657"/>
      <c r="CI19" s="657"/>
      <c r="CJ19" s="657"/>
      <c r="CK19" s="657"/>
      <c r="CL19" s="657"/>
      <c r="CM19" s="657"/>
      <c r="CN19" s="657"/>
      <c r="CO19" s="657"/>
      <c r="CP19" s="657"/>
      <c r="CQ19" s="658"/>
      <c r="CR19" s="659" t="s">
        <v>122</v>
      </c>
      <c r="CS19" s="660"/>
      <c r="CT19" s="660"/>
      <c r="CU19" s="660"/>
      <c r="CV19" s="660"/>
      <c r="CW19" s="660"/>
      <c r="CX19" s="660"/>
      <c r="CY19" s="661"/>
      <c r="CZ19" s="662" t="s">
        <v>122</v>
      </c>
      <c r="DA19" s="662"/>
      <c r="DB19" s="662"/>
      <c r="DC19" s="662"/>
      <c r="DD19" s="668" t="s">
        <v>122</v>
      </c>
      <c r="DE19" s="660"/>
      <c r="DF19" s="660"/>
      <c r="DG19" s="660"/>
      <c r="DH19" s="660"/>
      <c r="DI19" s="660"/>
      <c r="DJ19" s="660"/>
      <c r="DK19" s="660"/>
      <c r="DL19" s="660"/>
      <c r="DM19" s="660"/>
      <c r="DN19" s="660"/>
      <c r="DO19" s="660"/>
      <c r="DP19" s="661"/>
      <c r="DQ19" s="668" t="s">
        <v>122</v>
      </c>
      <c r="DR19" s="660"/>
      <c r="DS19" s="660"/>
      <c r="DT19" s="660"/>
      <c r="DU19" s="660"/>
      <c r="DV19" s="660"/>
      <c r="DW19" s="660"/>
      <c r="DX19" s="660"/>
      <c r="DY19" s="660"/>
      <c r="DZ19" s="660"/>
      <c r="EA19" s="660"/>
      <c r="EB19" s="660"/>
      <c r="EC19" s="669"/>
    </row>
    <row r="20" spans="2:133" ht="11.25" customHeight="1" x14ac:dyDescent="0.15">
      <c r="B20" s="672" t="s">
        <v>262</v>
      </c>
      <c r="C20" s="673"/>
      <c r="D20" s="673"/>
      <c r="E20" s="673"/>
      <c r="F20" s="673"/>
      <c r="G20" s="673"/>
      <c r="H20" s="673"/>
      <c r="I20" s="673"/>
      <c r="J20" s="673"/>
      <c r="K20" s="673"/>
      <c r="L20" s="673"/>
      <c r="M20" s="673"/>
      <c r="N20" s="673"/>
      <c r="O20" s="673"/>
      <c r="P20" s="673"/>
      <c r="Q20" s="674"/>
      <c r="R20" s="659">
        <v>1760</v>
      </c>
      <c r="S20" s="660"/>
      <c r="T20" s="660"/>
      <c r="U20" s="660"/>
      <c r="V20" s="660"/>
      <c r="W20" s="660"/>
      <c r="X20" s="660"/>
      <c r="Y20" s="661"/>
      <c r="Z20" s="662">
        <v>0</v>
      </c>
      <c r="AA20" s="662"/>
      <c r="AB20" s="662"/>
      <c r="AC20" s="662"/>
      <c r="AD20" s="663">
        <v>1760</v>
      </c>
      <c r="AE20" s="663"/>
      <c r="AF20" s="663"/>
      <c r="AG20" s="663"/>
      <c r="AH20" s="663"/>
      <c r="AI20" s="663"/>
      <c r="AJ20" s="663"/>
      <c r="AK20" s="663"/>
      <c r="AL20" s="664">
        <v>0</v>
      </c>
      <c r="AM20" s="665"/>
      <c r="AN20" s="665"/>
      <c r="AO20" s="666"/>
      <c r="AP20" s="656" t="s">
        <v>263</v>
      </c>
      <c r="AQ20" s="657"/>
      <c r="AR20" s="657"/>
      <c r="AS20" s="657"/>
      <c r="AT20" s="657"/>
      <c r="AU20" s="657"/>
      <c r="AV20" s="657"/>
      <c r="AW20" s="657"/>
      <c r="AX20" s="657"/>
      <c r="AY20" s="657"/>
      <c r="AZ20" s="657"/>
      <c r="BA20" s="657"/>
      <c r="BB20" s="657"/>
      <c r="BC20" s="657"/>
      <c r="BD20" s="657"/>
      <c r="BE20" s="657"/>
      <c r="BF20" s="658"/>
      <c r="BG20" s="659">
        <v>319</v>
      </c>
      <c r="BH20" s="660"/>
      <c r="BI20" s="660"/>
      <c r="BJ20" s="660"/>
      <c r="BK20" s="660"/>
      <c r="BL20" s="660"/>
      <c r="BM20" s="660"/>
      <c r="BN20" s="661"/>
      <c r="BO20" s="662">
        <v>0</v>
      </c>
      <c r="BP20" s="662"/>
      <c r="BQ20" s="662"/>
      <c r="BR20" s="662"/>
      <c r="BS20" s="663" t="s">
        <v>122</v>
      </c>
      <c r="BT20" s="663"/>
      <c r="BU20" s="663"/>
      <c r="BV20" s="663"/>
      <c r="BW20" s="663"/>
      <c r="BX20" s="663"/>
      <c r="BY20" s="663"/>
      <c r="BZ20" s="663"/>
      <c r="CA20" s="663"/>
      <c r="CB20" s="667"/>
      <c r="CD20" s="656" t="s">
        <v>264</v>
      </c>
      <c r="CE20" s="657"/>
      <c r="CF20" s="657"/>
      <c r="CG20" s="657"/>
      <c r="CH20" s="657"/>
      <c r="CI20" s="657"/>
      <c r="CJ20" s="657"/>
      <c r="CK20" s="657"/>
      <c r="CL20" s="657"/>
      <c r="CM20" s="657"/>
      <c r="CN20" s="657"/>
      <c r="CO20" s="657"/>
      <c r="CP20" s="657"/>
      <c r="CQ20" s="658"/>
      <c r="CR20" s="659">
        <v>14207458</v>
      </c>
      <c r="CS20" s="660"/>
      <c r="CT20" s="660"/>
      <c r="CU20" s="660"/>
      <c r="CV20" s="660"/>
      <c r="CW20" s="660"/>
      <c r="CX20" s="660"/>
      <c r="CY20" s="661"/>
      <c r="CZ20" s="662">
        <v>100</v>
      </c>
      <c r="DA20" s="662"/>
      <c r="DB20" s="662"/>
      <c r="DC20" s="662"/>
      <c r="DD20" s="668">
        <v>2555883</v>
      </c>
      <c r="DE20" s="660"/>
      <c r="DF20" s="660"/>
      <c r="DG20" s="660"/>
      <c r="DH20" s="660"/>
      <c r="DI20" s="660"/>
      <c r="DJ20" s="660"/>
      <c r="DK20" s="660"/>
      <c r="DL20" s="660"/>
      <c r="DM20" s="660"/>
      <c r="DN20" s="660"/>
      <c r="DO20" s="660"/>
      <c r="DP20" s="661"/>
      <c r="DQ20" s="668">
        <v>9785376</v>
      </c>
      <c r="DR20" s="660"/>
      <c r="DS20" s="660"/>
      <c r="DT20" s="660"/>
      <c r="DU20" s="660"/>
      <c r="DV20" s="660"/>
      <c r="DW20" s="660"/>
      <c r="DX20" s="660"/>
      <c r="DY20" s="660"/>
      <c r="DZ20" s="660"/>
      <c r="EA20" s="660"/>
      <c r="EB20" s="660"/>
      <c r="EC20" s="669"/>
    </row>
    <row r="21" spans="2:133" ht="11.25" customHeight="1" x14ac:dyDescent="0.15">
      <c r="B21" s="656" t="s">
        <v>265</v>
      </c>
      <c r="C21" s="657"/>
      <c r="D21" s="657"/>
      <c r="E21" s="657"/>
      <c r="F21" s="657"/>
      <c r="G21" s="657"/>
      <c r="H21" s="657"/>
      <c r="I21" s="657"/>
      <c r="J21" s="657"/>
      <c r="K21" s="657"/>
      <c r="L21" s="657"/>
      <c r="M21" s="657"/>
      <c r="N21" s="657"/>
      <c r="O21" s="657"/>
      <c r="P21" s="657"/>
      <c r="Q21" s="658"/>
      <c r="R21" s="659">
        <v>6307368</v>
      </c>
      <c r="S21" s="660"/>
      <c r="T21" s="660"/>
      <c r="U21" s="660"/>
      <c r="V21" s="660"/>
      <c r="W21" s="660"/>
      <c r="X21" s="660"/>
      <c r="Y21" s="661"/>
      <c r="Z21" s="662">
        <v>44</v>
      </c>
      <c r="AA21" s="662"/>
      <c r="AB21" s="662"/>
      <c r="AC21" s="662"/>
      <c r="AD21" s="663">
        <v>5695078</v>
      </c>
      <c r="AE21" s="663"/>
      <c r="AF21" s="663"/>
      <c r="AG21" s="663"/>
      <c r="AH21" s="663"/>
      <c r="AI21" s="663"/>
      <c r="AJ21" s="663"/>
      <c r="AK21" s="663"/>
      <c r="AL21" s="664">
        <v>66.5</v>
      </c>
      <c r="AM21" s="665"/>
      <c r="AN21" s="665"/>
      <c r="AO21" s="666"/>
      <c r="AP21" s="656" t="s">
        <v>266</v>
      </c>
      <c r="AQ21" s="675"/>
      <c r="AR21" s="675"/>
      <c r="AS21" s="675"/>
      <c r="AT21" s="675"/>
      <c r="AU21" s="675"/>
      <c r="AV21" s="675"/>
      <c r="AW21" s="675"/>
      <c r="AX21" s="675"/>
      <c r="AY21" s="675"/>
      <c r="AZ21" s="675"/>
      <c r="BA21" s="675"/>
      <c r="BB21" s="675"/>
      <c r="BC21" s="675"/>
      <c r="BD21" s="675"/>
      <c r="BE21" s="675"/>
      <c r="BF21" s="676"/>
      <c r="BG21" s="659">
        <v>319</v>
      </c>
      <c r="BH21" s="660"/>
      <c r="BI21" s="660"/>
      <c r="BJ21" s="660"/>
      <c r="BK21" s="660"/>
      <c r="BL21" s="660"/>
      <c r="BM21" s="660"/>
      <c r="BN21" s="661"/>
      <c r="BO21" s="662">
        <v>0</v>
      </c>
      <c r="BP21" s="662"/>
      <c r="BQ21" s="662"/>
      <c r="BR21" s="662"/>
      <c r="BS21" s="663" t="s">
        <v>122</v>
      </c>
      <c r="BT21" s="663"/>
      <c r="BU21" s="663"/>
      <c r="BV21" s="663"/>
      <c r="BW21" s="663"/>
      <c r="BX21" s="663"/>
      <c r="BY21" s="663"/>
      <c r="BZ21" s="663"/>
      <c r="CA21" s="663"/>
      <c r="CB21" s="667"/>
      <c r="CD21" s="680"/>
      <c r="CE21" s="681"/>
      <c r="CF21" s="681"/>
      <c r="CG21" s="681"/>
      <c r="CH21" s="681"/>
      <c r="CI21" s="681"/>
      <c r="CJ21" s="681"/>
      <c r="CK21" s="681"/>
      <c r="CL21" s="681"/>
      <c r="CM21" s="681"/>
      <c r="CN21" s="681"/>
      <c r="CO21" s="681"/>
      <c r="CP21" s="681"/>
      <c r="CQ21" s="682"/>
      <c r="CR21" s="683"/>
      <c r="CS21" s="678"/>
      <c r="CT21" s="678"/>
      <c r="CU21" s="678"/>
      <c r="CV21" s="678"/>
      <c r="CW21" s="678"/>
      <c r="CX21" s="678"/>
      <c r="CY21" s="684"/>
      <c r="CZ21" s="685"/>
      <c r="DA21" s="685"/>
      <c r="DB21" s="685"/>
      <c r="DC21" s="685"/>
      <c r="DD21" s="677"/>
      <c r="DE21" s="678"/>
      <c r="DF21" s="678"/>
      <c r="DG21" s="678"/>
      <c r="DH21" s="678"/>
      <c r="DI21" s="678"/>
      <c r="DJ21" s="678"/>
      <c r="DK21" s="678"/>
      <c r="DL21" s="678"/>
      <c r="DM21" s="678"/>
      <c r="DN21" s="678"/>
      <c r="DO21" s="678"/>
      <c r="DP21" s="684"/>
      <c r="DQ21" s="677"/>
      <c r="DR21" s="678"/>
      <c r="DS21" s="678"/>
      <c r="DT21" s="678"/>
      <c r="DU21" s="678"/>
      <c r="DV21" s="678"/>
      <c r="DW21" s="678"/>
      <c r="DX21" s="678"/>
      <c r="DY21" s="678"/>
      <c r="DZ21" s="678"/>
      <c r="EA21" s="678"/>
      <c r="EB21" s="678"/>
      <c r="EC21" s="679"/>
    </row>
    <row r="22" spans="2:133" ht="11.25" customHeight="1" x14ac:dyDescent="0.15">
      <c r="B22" s="656" t="s">
        <v>267</v>
      </c>
      <c r="C22" s="657"/>
      <c r="D22" s="657"/>
      <c r="E22" s="657"/>
      <c r="F22" s="657"/>
      <c r="G22" s="657"/>
      <c r="H22" s="657"/>
      <c r="I22" s="657"/>
      <c r="J22" s="657"/>
      <c r="K22" s="657"/>
      <c r="L22" s="657"/>
      <c r="M22" s="657"/>
      <c r="N22" s="657"/>
      <c r="O22" s="657"/>
      <c r="P22" s="657"/>
      <c r="Q22" s="658"/>
      <c r="R22" s="659">
        <v>5695078</v>
      </c>
      <c r="S22" s="660"/>
      <c r="T22" s="660"/>
      <c r="U22" s="660"/>
      <c r="V22" s="660"/>
      <c r="W22" s="660"/>
      <c r="X22" s="660"/>
      <c r="Y22" s="661"/>
      <c r="Z22" s="662">
        <v>39.700000000000003</v>
      </c>
      <c r="AA22" s="662"/>
      <c r="AB22" s="662"/>
      <c r="AC22" s="662"/>
      <c r="AD22" s="663">
        <v>5695078</v>
      </c>
      <c r="AE22" s="663"/>
      <c r="AF22" s="663"/>
      <c r="AG22" s="663"/>
      <c r="AH22" s="663"/>
      <c r="AI22" s="663"/>
      <c r="AJ22" s="663"/>
      <c r="AK22" s="663"/>
      <c r="AL22" s="664">
        <v>66.5</v>
      </c>
      <c r="AM22" s="665"/>
      <c r="AN22" s="665"/>
      <c r="AO22" s="666"/>
      <c r="AP22" s="656" t="s">
        <v>268</v>
      </c>
      <c r="AQ22" s="675"/>
      <c r="AR22" s="675"/>
      <c r="AS22" s="675"/>
      <c r="AT22" s="675"/>
      <c r="AU22" s="675"/>
      <c r="AV22" s="675"/>
      <c r="AW22" s="675"/>
      <c r="AX22" s="675"/>
      <c r="AY22" s="675"/>
      <c r="AZ22" s="675"/>
      <c r="BA22" s="675"/>
      <c r="BB22" s="675"/>
      <c r="BC22" s="675"/>
      <c r="BD22" s="675"/>
      <c r="BE22" s="675"/>
      <c r="BF22" s="676"/>
      <c r="BG22" s="659" t="s">
        <v>122</v>
      </c>
      <c r="BH22" s="660"/>
      <c r="BI22" s="660"/>
      <c r="BJ22" s="660"/>
      <c r="BK22" s="660"/>
      <c r="BL22" s="660"/>
      <c r="BM22" s="660"/>
      <c r="BN22" s="661"/>
      <c r="BO22" s="662" t="s">
        <v>122</v>
      </c>
      <c r="BP22" s="662"/>
      <c r="BQ22" s="662"/>
      <c r="BR22" s="662"/>
      <c r="BS22" s="663" t="s">
        <v>122</v>
      </c>
      <c r="BT22" s="663"/>
      <c r="BU22" s="663"/>
      <c r="BV22" s="663"/>
      <c r="BW22" s="663"/>
      <c r="BX22" s="663"/>
      <c r="BY22" s="663"/>
      <c r="BZ22" s="663"/>
      <c r="CA22" s="663"/>
      <c r="CB22" s="667"/>
      <c r="CD22" s="641" t="s">
        <v>269</v>
      </c>
      <c r="CE22" s="642"/>
      <c r="CF22" s="642"/>
      <c r="CG22" s="642"/>
      <c r="CH22" s="642"/>
      <c r="CI22" s="642"/>
      <c r="CJ22" s="642"/>
      <c r="CK22" s="642"/>
      <c r="CL22" s="642"/>
      <c r="CM22" s="642"/>
      <c r="CN22" s="642"/>
      <c r="CO22" s="642"/>
      <c r="CP22" s="642"/>
      <c r="CQ22" s="642"/>
      <c r="CR22" s="642"/>
      <c r="CS22" s="642"/>
      <c r="CT22" s="642"/>
      <c r="CU22" s="642"/>
      <c r="CV22" s="642"/>
      <c r="CW22" s="642"/>
      <c r="CX22" s="642"/>
      <c r="CY22" s="642"/>
      <c r="CZ22" s="642"/>
      <c r="DA22" s="642"/>
      <c r="DB22" s="642"/>
      <c r="DC22" s="642"/>
      <c r="DD22" s="642"/>
      <c r="DE22" s="642"/>
      <c r="DF22" s="642"/>
      <c r="DG22" s="642"/>
      <c r="DH22" s="642"/>
      <c r="DI22" s="642"/>
      <c r="DJ22" s="642"/>
      <c r="DK22" s="642"/>
      <c r="DL22" s="642"/>
      <c r="DM22" s="642"/>
      <c r="DN22" s="642"/>
      <c r="DO22" s="642"/>
      <c r="DP22" s="642"/>
      <c r="DQ22" s="642"/>
      <c r="DR22" s="642"/>
      <c r="DS22" s="642"/>
      <c r="DT22" s="642"/>
      <c r="DU22" s="642"/>
      <c r="DV22" s="642"/>
      <c r="DW22" s="642"/>
      <c r="DX22" s="642"/>
      <c r="DY22" s="642"/>
      <c r="DZ22" s="642"/>
      <c r="EA22" s="642"/>
      <c r="EB22" s="642"/>
      <c r="EC22" s="643"/>
    </row>
    <row r="23" spans="2:133" ht="11.25" customHeight="1" x14ac:dyDescent="0.15">
      <c r="B23" s="656" t="s">
        <v>270</v>
      </c>
      <c r="C23" s="657"/>
      <c r="D23" s="657"/>
      <c r="E23" s="657"/>
      <c r="F23" s="657"/>
      <c r="G23" s="657"/>
      <c r="H23" s="657"/>
      <c r="I23" s="657"/>
      <c r="J23" s="657"/>
      <c r="K23" s="657"/>
      <c r="L23" s="657"/>
      <c r="M23" s="657"/>
      <c r="N23" s="657"/>
      <c r="O23" s="657"/>
      <c r="P23" s="657"/>
      <c r="Q23" s="658"/>
      <c r="R23" s="659">
        <v>612290</v>
      </c>
      <c r="S23" s="660"/>
      <c r="T23" s="660"/>
      <c r="U23" s="660"/>
      <c r="V23" s="660"/>
      <c r="W23" s="660"/>
      <c r="X23" s="660"/>
      <c r="Y23" s="661"/>
      <c r="Z23" s="662">
        <v>4.3</v>
      </c>
      <c r="AA23" s="662"/>
      <c r="AB23" s="662"/>
      <c r="AC23" s="662"/>
      <c r="AD23" s="663" t="s">
        <v>122</v>
      </c>
      <c r="AE23" s="663"/>
      <c r="AF23" s="663"/>
      <c r="AG23" s="663"/>
      <c r="AH23" s="663"/>
      <c r="AI23" s="663"/>
      <c r="AJ23" s="663"/>
      <c r="AK23" s="663"/>
      <c r="AL23" s="664" t="s">
        <v>122</v>
      </c>
      <c r="AM23" s="665"/>
      <c r="AN23" s="665"/>
      <c r="AO23" s="666"/>
      <c r="AP23" s="656" t="s">
        <v>271</v>
      </c>
      <c r="AQ23" s="675"/>
      <c r="AR23" s="675"/>
      <c r="AS23" s="675"/>
      <c r="AT23" s="675"/>
      <c r="AU23" s="675"/>
      <c r="AV23" s="675"/>
      <c r="AW23" s="675"/>
      <c r="AX23" s="675"/>
      <c r="AY23" s="675"/>
      <c r="AZ23" s="675"/>
      <c r="BA23" s="675"/>
      <c r="BB23" s="675"/>
      <c r="BC23" s="675"/>
      <c r="BD23" s="675"/>
      <c r="BE23" s="675"/>
      <c r="BF23" s="676"/>
      <c r="BG23" s="659" t="s">
        <v>122</v>
      </c>
      <c r="BH23" s="660"/>
      <c r="BI23" s="660"/>
      <c r="BJ23" s="660"/>
      <c r="BK23" s="660"/>
      <c r="BL23" s="660"/>
      <c r="BM23" s="660"/>
      <c r="BN23" s="661"/>
      <c r="BO23" s="662" t="s">
        <v>122</v>
      </c>
      <c r="BP23" s="662"/>
      <c r="BQ23" s="662"/>
      <c r="BR23" s="662"/>
      <c r="BS23" s="663" t="s">
        <v>122</v>
      </c>
      <c r="BT23" s="663"/>
      <c r="BU23" s="663"/>
      <c r="BV23" s="663"/>
      <c r="BW23" s="663"/>
      <c r="BX23" s="663"/>
      <c r="BY23" s="663"/>
      <c r="BZ23" s="663"/>
      <c r="CA23" s="663"/>
      <c r="CB23" s="667"/>
      <c r="CD23" s="641" t="s">
        <v>211</v>
      </c>
      <c r="CE23" s="642"/>
      <c r="CF23" s="642"/>
      <c r="CG23" s="642"/>
      <c r="CH23" s="642"/>
      <c r="CI23" s="642"/>
      <c r="CJ23" s="642"/>
      <c r="CK23" s="642"/>
      <c r="CL23" s="642"/>
      <c r="CM23" s="642"/>
      <c r="CN23" s="642"/>
      <c r="CO23" s="642"/>
      <c r="CP23" s="642"/>
      <c r="CQ23" s="643"/>
      <c r="CR23" s="641" t="s">
        <v>272</v>
      </c>
      <c r="CS23" s="642"/>
      <c r="CT23" s="642"/>
      <c r="CU23" s="642"/>
      <c r="CV23" s="642"/>
      <c r="CW23" s="642"/>
      <c r="CX23" s="642"/>
      <c r="CY23" s="643"/>
      <c r="CZ23" s="641" t="s">
        <v>273</v>
      </c>
      <c r="DA23" s="642"/>
      <c r="DB23" s="642"/>
      <c r="DC23" s="643"/>
      <c r="DD23" s="641" t="s">
        <v>274</v>
      </c>
      <c r="DE23" s="642"/>
      <c r="DF23" s="642"/>
      <c r="DG23" s="642"/>
      <c r="DH23" s="642"/>
      <c r="DI23" s="642"/>
      <c r="DJ23" s="642"/>
      <c r="DK23" s="643"/>
      <c r="DL23" s="686" t="s">
        <v>275</v>
      </c>
      <c r="DM23" s="687"/>
      <c r="DN23" s="687"/>
      <c r="DO23" s="687"/>
      <c r="DP23" s="687"/>
      <c r="DQ23" s="687"/>
      <c r="DR23" s="687"/>
      <c r="DS23" s="687"/>
      <c r="DT23" s="687"/>
      <c r="DU23" s="687"/>
      <c r="DV23" s="688"/>
      <c r="DW23" s="641" t="s">
        <v>276</v>
      </c>
      <c r="DX23" s="642"/>
      <c r="DY23" s="642"/>
      <c r="DZ23" s="642"/>
      <c r="EA23" s="642"/>
      <c r="EB23" s="642"/>
      <c r="EC23" s="643"/>
    </row>
    <row r="24" spans="2:133" ht="11.25" customHeight="1" x14ac:dyDescent="0.15">
      <c r="B24" s="656" t="s">
        <v>277</v>
      </c>
      <c r="C24" s="657"/>
      <c r="D24" s="657"/>
      <c r="E24" s="657"/>
      <c r="F24" s="657"/>
      <c r="G24" s="657"/>
      <c r="H24" s="657"/>
      <c r="I24" s="657"/>
      <c r="J24" s="657"/>
      <c r="K24" s="657"/>
      <c r="L24" s="657"/>
      <c r="M24" s="657"/>
      <c r="N24" s="657"/>
      <c r="O24" s="657"/>
      <c r="P24" s="657"/>
      <c r="Q24" s="658"/>
      <c r="R24" s="659" t="s">
        <v>122</v>
      </c>
      <c r="S24" s="660"/>
      <c r="T24" s="660"/>
      <c r="U24" s="660"/>
      <c r="V24" s="660"/>
      <c r="W24" s="660"/>
      <c r="X24" s="660"/>
      <c r="Y24" s="661"/>
      <c r="Z24" s="662" t="s">
        <v>122</v>
      </c>
      <c r="AA24" s="662"/>
      <c r="AB24" s="662"/>
      <c r="AC24" s="662"/>
      <c r="AD24" s="663" t="s">
        <v>122</v>
      </c>
      <c r="AE24" s="663"/>
      <c r="AF24" s="663"/>
      <c r="AG24" s="663"/>
      <c r="AH24" s="663"/>
      <c r="AI24" s="663"/>
      <c r="AJ24" s="663"/>
      <c r="AK24" s="663"/>
      <c r="AL24" s="664" t="s">
        <v>122</v>
      </c>
      <c r="AM24" s="665"/>
      <c r="AN24" s="665"/>
      <c r="AO24" s="666"/>
      <c r="AP24" s="656" t="s">
        <v>278</v>
      </c>
      <c r="AQ24" s="675"/>
      <c r="AR24" s="675"/>
      <c r="AS24" s="675"/>
      <c r="AT24" s="675"/>
      <c r="AU24" s="675"/>
      <c r="AV24" s="675"/>
      <c r="AW24" s="675"/>
      <c r="AX24" s="675"/>
      <c r="AY24" s="675"/>
      <c r="AZ24" s="675"/>
      <c r="BA24" s="675"/>
      <c r="BB24" s="675"/>
      <c r="BC24" s="675"/>
      <c r="BD24" s="675"/>
      <c r="BE24" s="675"/>
      <c r="BF24" s="676"/>
      <c r="BG24" s="659" t="s">
        <v>122</v>
      </c>
      <c r="BH24" s="660"/>
      <c r="BI24" s="660"/>
      <c r="BJ24" s="660"/>
      <c r="BK24" s="660"/>
      <c r="BL24" s="660"/>
      <c r="BM24" s="660"/>
      <c r="BN24" s="661"/>
      <c r="BO24" s="662" t="s">
        <v>122</v>
      </c>
      <c r="BP24" s="662"/>
      <c r="BQ24" s="662"/>
      <c r="BR24" s="662"/>
      <c r="BS24" s="663" t="s">
        <v>122</v>
      </c>
      <c r="BT24" s="663"/>
      <c r="BU24" s="663"/>
      <c r="BV24" s="663"/>
      <c r="BW24" s="663"/>
      <c r="BX24" s="663"/>
      <c r="BY24" s="663"/>
      <c r="BZ24" s="663"/>
      <c r="CA24" s="663"/>
      <c r="CB24" s="667"/>
      <c r="CD24" s="645" t="s">
        <v>279</v>
      </c>
      <c r="CE24" s="646"/>
      <c r="CF24" s="646"/>
      <c r="CG24" s="646"/>
      <c r="CH24" s="646"/>
      <c r="CI24" s="646"/>
      <c r="CJ24" s="646"/>
      <c r="CK24" s="646"/>
      <c r="CL24" s="646"/>
      <c r="CM24" s="646"/>
      <c r="CN24" s="646"/>
      <c r="CO24" s="646"/>
      <c r="CP24" s="646"/>
      <c r="CQ24" s="647"/>
      <c r="CR24" s="648">
        <v>5588806</v>
      </c>
      <c r="CS24" s="649"/>
      <c r="CT24" s="649"/>
      <c r="CU24" s="649"/>
      <c r="CV24" s="649"/>
      <c r="CW24" s="649"/>
      <c r="CX24" s="649"/>
      <c r="CY24" s="650"/>
      <c r="CZ24" s="653">
        <v>39.299999999999997</v>
      </c>
      <c r="DA24" s="654"/>
      <c r="DB24" s="654"/>
      <c r="DC24" s="670"/>
      <c r="DD24" s="691">
        <v>4518087</v>
      </c>
      <c r="DE24" s="649"/>
      <c r="DF24" s="649"/>
      <c r="DG24" s="649"/>
      <c r="DH24" s="649"/>
      <c r="DI24" s="649"/>
      <c r="DJ24" s="649"/>
      <c r="DK24" s="650"/>
      <c r="DL24" s="691">
        <v>3617520</v>
      </c>
      <c r="DM24" s="649"/>
      <c r="DN24" s="649"/>
      <c r="DO24" s="649"/>
      <c r="DP24" s="649"/>
      <c r="DQ24" s="649"/>
      <c r="DR24" s="649"/>
      <c r="DS24" s="649"/>
      <c r="DT24" s="649"/>
      <c r="DU24" s="649"/>
      <c r="DV24" s="650"/>
      <c r="DW24" s="653">
        <v>42.1</v>
      </c>
      <c r="DX24" s="654"/>
      <c r="DY24" s="654"/>
      <c r="DZ24" s="654"/>
      <c r="EA24" s="654"/>
      <c r="EB24" s="654"/>
      <c r="EC24" s="655"/>
    </row>
    <row r="25" spans="2:133" ht="11.25" customHeight="1" x14ac:dyDescent="0.15">
      <c r="B25" s="656" t="s">
        <v>280</v>
      </c>
      <c r="C25" s="657"/>
      <c r="D25" s="657"/>
      <c r="E25" s="657"/>
      <c r="F25" s="657"/>
      <c r="G25" s="657"/>
      <c r="H25" s="657"/>
      <c r="I25" s="657"/>
      <c r="J25" s="657"/>
      <c r="K25" s="657"/>
      <c r="L25" s="657"/>
      <c r="M25" s="657"/>
      <c r="N25" s="657"/>
      <c r="O25" s="657"/>
      <c r="P25" s="657"/>
      <c r="Q25" s="658"/>
      <c r="R25" s="659">
        <v>9138964</v>
      </c>
      <c r="S25" s="660"/>
      <c r="T25" s="660"/>
      <c r="U25" s="660"/>
      <c r="V25" s="660"/>
      <c r="W25" s="660"/>
      <c r="X25" s="660"/>
      <c r="Y25" s="661"/>
      <c r="Z25" s="662">
        <v>63.8</v>
      </c>
      <c r="AA25" s="662"/>
      <c r="AB25" s="662"/>
      <c r="AC25" s="662"/>
      <c r="AD25" s="663">
        <v>8526674</v>
      </c>
      <c r="AE25" s="663"/>
      <c r="AF25" s="663"/>
      <c r="AG25" s="663"/>
      <c r="AH25" s="663"/>
      <c r="AI25" s="663"/>
      <c r="AJ25" s="663"/>
      <c r="AK25" s="663"/>
      <c r="AL25" s="664">
        <v>99.6</v>
      </c>
      <c r="AM25" s="665"/>
      <c r="AN25" s="665"/>
      <c r="AO25" s="666"/>
      <c r="AP25" s="656" t="s">
        <v>281</v>
      </c>
      <c r="AQ25" s="675"/>
      <c r="AR25" s="675"/>
      <c r="AS25" s="675"/>
      <c r="AT25" s="675"/>
      <c r="AU25" s="675"/>
      <c r="AV25" s="675"/>
      <c r="AW25" s="675"/>
      <c r="AX25" s="675"/>
      <c r="AY25" s="675"/>
      <c r="AZ25" s="675"/>
      <c r="BA25" s="675"/>
      <c r="BB25" s="675"/>
      <c r="BC25" s="675"/>
      <c r="BD25" s="675"/>
      <c r="BE25" s="675"/>
      <c r="BF25" s="676"/>
      <c r="BG25" s="659" t="s">
        <v>122</v>
      </c>
      <c r="BH25" s="660"/>
      <c r="BI25" s="660"/>
      <c r="BJ25" s="660"/>
      <c r="BK25" s="660"/>
      <c r="BL25" s="660"/>
      <c r="BM25" s="660"/>
      <c r="BN25" s="661"/>
      <c r="BO25" s="662" t="s">
        <v>122</v>
      </c>
      <c r="BP25" s="662"/>
      <c r="BQ25" s="662"/>
      <c r="BR25" s="662"/>
      <c r="BS25" s="663" t="s">
        <v>122</v>
      </c>
      <c r="BT25" s="663"/>
      <c r="BU25" s="663"/>
      <c r="BV25" s="663"/>
      <c r="BW25" s="663"/>
      <c r="BX25" s="663"/>
      <c r="BY25" s="663"/>
      <c r="BZ25" s="663"/>
      <c r="CA25" s="663"/>
      <c r="CB25" s="667"/>
      <c r="CD25" s="656" t="s">
        <v>282</v>
      </c>
      <c r="CE25" s="657"/>
      <c r="CF25" s="657"/>
      <c r="CG25" s="657"/>
      <c r="CH25" s="657"/>
      <c r="CI25" s="657"/>
      <c r="CJ25" s="657"/>
      <c r="CK25" s="657"/>
      <c r="CL25" s="657"/>
      <c r="CM25" s="657"/>
      <c r="CN25" s="657"/>
      <c r="CO25" s="657"/>
      <c r="CP25" s="657"/>
      <c r="CQ25" s="658"/>
      <c r="CR25" s="659">
        <v>2533162</v>
      </c>
      <c r="CS25" s="692"/>
      <c r="CT25" s="692"/>
      <c r="CU25" s="692"/>
      <c r="CV25" s="692"/>
      <c r="CW25" s="692"/>
      <c r="CX25" s="692"/>
      <c r="CY25" s="693"/>
      <c r="CZ25" s="664">
        <v>17.8</v>
      </c>
      <c r="DA25" s="689"/>
      <c r="DB25" s="689"/>
      <c r="DC25" s="694"/>
      <c r="DD25" s="668">
        <v>2239941</v>
      </c>
      <c r="DE25" s="692"/>
      <c r="DF25" s="692"/>
      <c r="DG25" s="692"/>
      <c r="DH25" s="692"/>
      <c r="DI25" s="692"/>
      <c r="DJ25" s="692"/>
      <c r="DK25" s="693"/>
      <c r="DL25" s="668">
        <v>2212599</v>
      </c>
      <c r="DM25" s="692"/>
      <c r="DN25" s="692"/>
      <c r="DO25" s="692"/>
      <c r="DP25" s="692"/>
      <c r="DQ25" s="692"/>
      <c r="DR25" s="692"/>
      <c r="DS25" s="692"/>
      <c r="DT25" s="692"/>
      <c r="DU25" s="692"/>
      <c r="DV25" s="693"/>
      <c r="DW25" s="664">
        <v>25.8</v>
      </c>
      <c r="DX25" s="689"/>
      <c r="DY25" s="689"/>
      <c r="DZ25" s="689"/>
      <c r="EA25" s="689"/>
      <c r="EB25" s="689"/>
      <c r="EC25" s="690"/>
    </row>
    <row r="26" spans="2:133" ht="11.25" customHeight="1" x14ac:dyDescent="0.15">
      <c r="B26" s="656" t="s">
        <v>283</v>
      </c>
      <c r="C26" s="657"/>
      <c r="D26" s="657"/>
      <c r="E26" s="657"/>
      <c r="F26" s="657"/>
      <c r="G26" s="657"/>
      <c r="H26" s="657"/>
      <c r="I26" s="657"/>
      <c r="J26" s="657"/>
      <c r="K26" s="657"/>
      <c r="L26" s="657"/>
      <c r="M26" s="657"/>
      <c r="N26" s="657"/>
      <c r="O26" s="657"/>
      <c r="P26" s="657"/>
      <c r="Q26" s="658"/>
      <c r="R26" s="659">
        <v>2402</v>
      </c>
      <c r="S26" s="660"/>
      <c r="T26" s="660"/>
      <c r="U26" s="660"/>
      <c r="V26" s="660"/>
      <c r="W26" s="660"/>
      <c r="X26" s="660"/>
      <c r="Y26" s="661"/>
      <c r="Z26" s="662">
        <v>0</v>
      </c>
      <c r="AA26" s="662"/>
      <c r="AB26" s="662"/>
      <c r="AC26" s="662"/>
      <c r="AD26" s="663">
        <v>2402</v>
      </c>
      <c r="AE26" s="663"/>
      <c r="AF26" s="663"/>
      <c r="AG26" s="663"/>
      <c r="AH26" s="663"/>
      <c r="AI26" s="663"/>
      <c r="AJ26" s="663"/>
      <c r="AK26" s="663"/>
      <c r="AL26" s="664">
        <v>0</v>
      </c>
      <c r="AM26" s="665"/>
      <c r="AN26" s="665"/>
      <c r="AO26" s="666"/>
      <c r="AP26" s="656" t="s">
        <v>284</v>
      </c>
      <c r="AQ26" s="675"/>
      <c r="AR26" s="675"/>
      <c r="AS26" s="675"/>
      <c r="AT26" s="675"/>
      <c r="AU26" s="675"/>
      <c r="AV26" s="675"/>
      <c r="AW26" s="675"/>
      <c r="AX26" s="675"/>
      <c r="AY26" s="675"/>
      <c r="AZ26" s="675"/>
      <c r="BA26" s="675"/>
      <c r="BB26" s="675"/>
      <c r="BC26" s="675"/>
      <c r="BD26" s="675"/>
      <c r="BE26" s="675"/>
      <c r="BF26" s="676"/>
      <c r="BG26" s="659" t="s">
        <v>122</v>
      </c>
      <c r="BH26" s="660"/>
      <c r="BI26" s="660"/>
      <c r="BJ26" s="660"/>
      <c r="BK26" s="660"/>
      <c r="BL26" s="660"/>
      <c r="BM26" s="660"/>
      <c r="BN26" s="661"/>
      <c r="BO26" s="662" t="s">
        <v>122</v>
      </c>
      <c r="BP26" s="662"/>
      <c r="BQ26" s="662"/>
      <c r="BR26" s="662"/>
      <c r="BS26" s="663" t="s">
        <v>122</v>
      </c>
      <c r="BT26" s="663"/>
      <c r="BU26" s="663"/>
      <c r="BV26" s="663"/>
      <c r="BW26" s="663"/>
      <c r="BX26" s="663"/>
      <c r="BY26" s="663"/>
      <c r="BZ26" s="663"/>
      <c r="CA26" s="663"/>
      <c r="CB26" s="667"/>
      <c r="CD26" s="656" t="s">
        <v>285</v>
      </c>
      <c r="CE26" s="657"/>
      <c r="CF26" s="657"/>
      <c r="CG26" s="657"/>
      <c r="CH26" s="657"/>
      <c r="CI26" s="657"/>
      <c r="CJ26" s="657"/>
      <c r="CK26" s="657"/>
      <c r="CL26" s="657"/>
      <c r="CM26" s="657"/>
      <c r="CN26" s="657"/>
      <c r="CO26" s="657"/>
      <c r="CP26" s="657"/>
      <c r="CQ26" s="658"/>
      <c r="CR26" s="659">
        <v>1282454</v>
      </c>
      <c r="CS26" s="660"/>
      <c r="CT26" s="660"/>
      <c r="CU26" s="660"/>
      <c r="CV26" s="660"/>
      <c r="CW26" s="660"/>
      <c r="CX26" s="660"/>
      <c r="CY26" s="661"/>
      <c r="CZ26" s="664">
        <v>9</v>
      </c>
      <c r="DA26" s="689"/>
      <c r="DB26" s="689"/>
      <c r="DC26" s="694"/>
      <c r="DD26" s="668">
        <v>1105718</v>
      </c>
      <c r="DE26" s="660"/>
      <c r="DF26" s="660"/>
      <c r="DG26" s="660"/>
      <c r="DH26" s="660"/>
      <c r="DI26" s="660"/>
      <c r="DJ26" s="660"/>
      <c r="DK26" s="661"/>
      <c r="DL26" s="668" t="s">
        <v>122</v>
      </c>
      <c r="DM26" s="660"/>
      <c r="DN26" s="660"/>
      <c r="DO26" s="660"/>
      <c r="DP26" s="660"/>
      <c r="DQ26" s="660"/>
      <c r="DR26" s="660"/>
      <c r="DS26" s="660"/>
      <c r="DT26" s="660"/>
      <c r="DU26" s="660"/>
      <c r="DV26" s="661"/>
      <c r="DW26" s="664" t="s">
        <v>122</v>
      </c>
      <c r="DX26" s="689"/>
      <c r="DY26" s="689"/>
      <c r="DZ26" s="689"/>
      <c r="EA26" s="689"/>
      <c r="EB26" s="689"/>
      <c r="EC26" s="690"/>
    </row>
    <row r="27" spans="2:133" ht="11.25" customHeight="1" x14ac:dyDescent="0.15">
      <c r="B27" s="656" t="s">
        <v>286</v>
      </c>
      <c r="C27" s="657"/>
      <c r="D27" s="657"/>
      <c r="E27" s="657"/>
      <c r="F27" s="657"/>
      <c r="G27" s="657"/>
      <c r="H27" s="657"/>
      <c r="I27" s="657"/>
      <c r="J27" s="657"/>
      <c r="K27" s="657"/>
      <c r="L27" s="657"/>
      <c r="M27" s="657"/>
      <c r="N27" s="657"/>
      <c r="O27" s="657"/>
      <c r="P27" s="657"/>
      <c r="Q27" s="658"/>
      <c r="R27" s="659">
        <v>48290</v>
      </c>
      <c r="S27" s="660"/>
      <c r="T27" s="660"/>
      <c r="U27" s="660"/>
      <c r="V27" s="660"/>
      <c r="W27" s="660"/>
      <c r="X27" s="660"/>
      <c r="Y27" s="661"/>
      <c r="Z27" s="662">
        <v>0.3</v>
      </c>
      <c r="AA27" s="662"/>
      <c r="AB27" s="662"/>
      <c r="AC27" s="662"/>
      <c r="AD27" s="663" t="s">
        <v>122</v>
      </c>
      <c r="AE27" s="663"/>
      <c r="AF27" s="663"/>
      <c r="AG27" s="663"/>
      <c r="AH27" s="663"/>
      <c r="AI27" s="663"/>
      <c r="AJ27" s="663"/>
      <c r="AK27" s="663"/>
      <c r="AL27" s="664" t="s">
        <v>122</v>
      </c>
      <c r="AM27" s="665"/>
      <c r="AN27" s="665"/>
      <c r="AO27" s="666"/>
      <c r="AP27" s="656" t="s">
        <v>287</v>
      </c>
      <c r="AQ27" s="657"/>
      <c r="AR27" s="657"/>
      <c r="AS27" s="657"/>
      <c r="AT27" s="657"/>
      <c r="AU27" s="657"/>
      <c r="AV27" s="657"/>
      <c r="AW27" s="657"/>
      <c r="AX27" s="657"/>
      <c r="AY27" s="657"/>
      <c r="AZ27" s="657"/>
      <c r="BA27" s="657"/>
      <c r="BB27" s="657"/>
      <c r="BC27" s="657"/>
      <c r="BD27" s="657"/>
      <c r="BE27" s="657"/>
      <c r="BF27" s="658"/>
      <c r="BG27" s="659">
        <v>2009877</v>
      </c>
      <c r="BH27" s="660"/>
      <c r="BI27" s="660"/>
      <c r="BJ27" s="660"/>
      <c r="BK27" s="660"/>
      <c r="BL27" s="660"/>
      <c r="BM27" s="660"/>
      <c r="BN27" s="661"/>
      <c r="BO27" s="662">
        <v>100</v>
      </c>
      <c r="BP27" s="662"/>
      <c r="BQ27" s="662"/>
      <c r="BR27" s="662"/>
      <c r="BS27" s="663" t="s">
        <v>122</v>
      </c>
      <c r="BT27" s="663"/>
      <c r="BU27" s="663"/>
      <c r="BV27" s="663"/>
      <c r="BW27" s="663"/>
      <c r="BX27" s="663"/>
      <c r="BY27" s="663"/>
      <c r="BZ27" s="663"/>
      <c r="CA27" s="663"/>
      <c r="CB27" s="667"/>
      <c r="CD27" s="656" t="s">
        <v>288</v>
      </c>
      <c r="CE27" s="657"/>
      <c r="CF27" s="657"/>
      <c r="CG27" s="657"/>
      <c r="CH27" s="657"/>
      <c r="CI27" s="657"/>
      <c r="CJ27" s="657"/>
      <c r="CK27" s="657"/>
      <c r="CL27" s="657"/>
      <c r="CM27" s="657"/>
      <c r="CN27" s="657"/>
      <c r="CO27" s="657"/>
      <c r="CP27" s="657"/>
      <c r="CQ27" s="658"/>
      <c r="CR27" s="659">
        <v>1385164</v>
      </c>
      <c r="CS27" s="692"/>
      <c r="CT27" s="692"/>
      <c r="CU27" s="692"/>
      <c r="CV27" s="692"/>
      <c r="CW27" s="692"/>
      <c r="CX27" s="692"/>
      <c r="CY27" s="693"/>
      <c r="CZ27" s="664">
        <v>9.6999999999999993</v>
      </c>
      <c r="DA27" s="689"/>
      <c r="DB27" s="689"/>
      <c r="DC27" s="694"/>
      <c r="DD27" s="668">
        <v>622915</v>
      </c>
      <c r="DE27" s="692"/>
      <c r="DF27" s="692"/>
      <c r="DG27" s="692"/>
      <c r="DH27" s="692"/>
      <c r="DI27" s="692"/>
      <c r="DJ27" s="692"/>
      <c r="DK27" s="693"/>
      <c r="DL27" s="668">
        <v>340590</v>
      </c>
      <c r="DM27" s="692"/>
      <c r="DN27" s="692"/>
      <c r="DO27" s="692"/>
      <c r="DP27" s="692"/>
      <c r="DQ27" s="692"/>
      <c r="DR27" s="692"/>
      <c r="DS27" s="692"/>
      <c r="DT27" s="692"/>
      <c r="DU27" s="692"/>
      <c r="DV27" s="693"/>
      <c r="DW27" s="664">
        <v>4</v>
      </c>
      <c r="DX27" s="689"/>
      <c r="DY27" s="689"/>
      <c r="DZ27" s="689"/>
      <c r="EA27" s="689"/>
      <c r="EB27" s="689"/>
      <c r="EC27" s="690"/>
    </row>
    <row r="28" spans="2:133" ht="11.25" customHeight="1" x14ac:dyDescent="0.15">
      <c r="B28" s="656" t="s">
        <v>289</v>
      </c>
      <c r="C28" s="657"/>
      <c r="D28" s="657"/>
      <c r="E28" s="657"/>
      <c r="F28" s="657"/>
      <c r="G28" s="657"/>
      <c r="H28" s="657"/>
      <c r="I28" s="657"/>
      <c r="J28" s="657"/>
      <c r="K28" s="657"/>
      <c r="L28" s="657"/>
      <c r="M28" s="657"/>
      <c r="N28" s="657"/>
      <c r="O28" s="657"/>
      <c r="P28" s="657"/>
      <c r="Q28" s="658"/>
      <c r="R28" s="659">
        <v>191016</v>
      </c>
      <c r="S28" s="660"/>
      <c r="T28" s="660"/>
      <c r="U28" s="660"/>
      <c r="V28" s="660"/>
      <c r="W28" s="660"/>
      <c r="X28" s="660"/>
      <c r="Y28" s="661"/>
      <c r="Z28" s="662">
        <v>1.3</v>
      </c>
      <c r="AA28" s="662"/>
      <c r="AB28" s="662"/>
      <c r="AC28" s="662"/>
      <c r="AD28" s="663">
        <v>34351</v>
      </c>
      <c r="AE28" s="663"/>
      <c r="AF28" s="663"/>
      <c r="AG28" s="663"/>
      <c r="AH28" s="663"/>
      <c r="AI28" s="663"/>
      <c r="AJ28" s="663"/>
      <c r="AK28" s="663"/>
      <c r="AL28" s="664">
        <v>0.4</v>
      </c>
      <c r="AM28" s="665"/>
      <c r="AN28" s="665"/>
      <c r="AO28" s="666"/>
      <c r="AP28" s="656"/>
      <c r="AQ28" s="657"/>
      <c r="AR28" s="657"/>
      <c r="AS28" s="657"/>
      <c r="AT28" s="657"/>
      <c r="AU28" s="657"/>
      <c r="AV28" s="657"/>
      <c r="AW28" s="657"/>
      <c r="AX28" s="657"/>
      <c r="AY28" s="657"/>
      <c r="AZ28" s="657"/>
      <c r="BA28" s="657"/>
      <c r="BB28" s="657"/>
      <c r="BC28" s="657"/>
      <c r="BD28" s="657"/>
      <c r="BE28" s="657"/>
      <c r="BF28" s="658"/>
      <c r="BG28" s="659"/>
      <c r="BH28" s="660"/>
      <c r="BI28" s="660"/>
      <c r="BJ28" s="660"/>
      <c r="BK28" s="660"/>
      <c r="BL28" s="660"/>
      <c r="BM28" s="660"/>
      <c r="BN28" s="661"/>
      <c r="BO28" s="662"/>
      <c r="BP28" s="662"/>
      <c r="BQ28" s="662"/>
      <c r="BR28" s="662"/>
      <c r="BS28" s="668"/>
      <c r="BT28" s="660"/>
      <c r="BU28" s="660"/>
      <c r="BV28" s="660"/>
      <c r="BW28" s="660"/>
      <c r="BX28" s="660"/>
      <c r="BY28" s="660"/>
      <c r="BZ28" s="660"/>
      <c r="CA28" s="660"/>
      <c r="CB28" s="669"/>
      <c r="CD28" s="656" t="s">
        <v>290</v>
      </c>
      <c r="CE28" s="657"/>
      <c r="CF28" s="657"/>
      <c r="CG28" s="657"/>
      <c r="CH28" s="657"/>
      <c r="CI28" s="657"/>
      <c r="CJ28" s="657"/>
      <c r="CK28" s="657"/>
      <c r="CL28" s="657"/>
      <c r="CM28" s="657"/>
      <c r="CN28" s="657"/>
      <c r="CO28" s="657"/>
      <c r="CP28" s="657"/>
      <c r="CQ28" s="658"/>
      <c r="CR28" s="659">
        <v>1670480</v>
      </c>
      <c r="CS28" s="660"/>
      <c r="CT28" s="660"/>
      <c r="CU28" s="660"/>
      <c r="CV28" s="660"/>
      <c r="CW28" s="660"/>
      <c r="CX28" s="660"/>
      <c r="CY28" s="661"/>
      <c r="CZ28" s="664">
        <v>11.8</v>
      </c>
      <c r="DA28" s="689"/>
      <c r="DB28" s="689"/>
      <c r="DC28" s="694"/>
      <c r="DD28" s="668">
        <v>1655231</v>
      </c>
      <c r="DE28" s="660"/>
      <c r="DF28" s="660"/>
      <c r="DG28" s="660"/>
      <c r="DH28" s="660"/>
      <c r="DI28" s="660"/>
      <c r="DJ28" s="660"/>
      <c r="DK28" s="661"/>
      <c r="DL28" s="668">
        <v>1064331</v>
      </c>
      <c r="DM28" s="660"/>
      <c r="DN28" s="660"/>
      <c r="DO28" s="660"/>
      <c r="DP28" s="660"/>
      <c r="DQ28" s="660"/>
      <c r="DR28" s="660"/>
      <c r="DS28" s="660"/>
      <c r="DT28" s="660"/>
      <c r="DU28" s="660"/>
      <c r="DV28" s="661"/>
      <c r="DW28" s="664">
        <v>12.4</v>
      </c>
      <c r="DX28" s="689"/>
      <c r="DY28" s="689"/>
      <c r="DZ28" s="689"/>
      <c r="EA28" s="689"/>
      <c r="EB28" s="689"/>
      <c r="EC28" s="690"/>
    </row>
    <row r="29" spans="2:133" ht="11.25" customHeight="1" x14ac:dyDescent="0.15">
      <c r="B29" s="656" t="s">
        <v>291</v>
      </c>
      <c r="C29" s="657"/>
      <c r="D29" s="657"/>
      <c r="E29" s="657"/>
      <c r="F29" s="657"/>
      <c r="G29" s="657"/>
      <c r="H29" s="657"/>
      <c r="I29" s="657"/>
      <c r="J29" s="657"/>
      <c r="K29" s="657"/>
      <c r="L29" s="657"/>
      <c r="M29" s="657"/>
      <c r="N29" s="657"/>
      <c r="O29" s="657"/>
      <c r="P29" s="657"/>
      <c r="Q29" s="658"/>
      <c r="R29" s="659">
        <v>47056</v>
      </c>
      <c r="S29" s="660"/>
      <c r="T29" s="660"/>
      <c r="U29" s="660"/>
      <c r="V29" s="660"/>
      <c r="W29" s="660"/>
      <c r="X29" s="660"/>
      <c r="Y29" s="661"/>
      <c r="Z29" s="662">
        <v>0.3</v>
      </c>
      <c r="AA29" s="662"/>
      <c r="AB29" s="662"/>
      <c r="AC29" s="662"/>
      <c r="AD29" s="663" t="s">
        <v>122</v>
      </c>
      <c r="AE29" s="663"/>
      <c r="AF29" s="663"/>
      <c r="AG29" s="663"/>
      <c r="AH29" s="663"/>
      <c r="AI29" s="663"/>
      <c r="AJ29" s="663"/>
      <c r="AK29" s="663"/>
      <c r="AL29" s="664" t="s">
        <v>122</v>
      </c>
      <c r="AM29" s="665"/>
      <c r="AN29" s="665"/>
      <c r="AO29" s="666"/>
      <c r="AP29" s="680"/>
      <c r="AQ29" s="681"/>
      <c r="AR29" s="681"/>
      <c r="AS29" s="681"/>
      <c r="AT29" s="681"/>
      <c r="AU29" s="681"/>
      <c r="AV29" s="681"/>
      <c r="AW29" s="681"/>
      <c r="AX29" s="681"/>
      <c r="AY29" s="681"/>
      <c r="AZ29" s="681"/>
      <c r="BA29" s="681"/>
      <c r="BB29" s="681"/>
      <c r="BC29" s="681"/>
      <c r="BD29" s="681"/>
      <c r="BE29" s="681"/>
      <c r="BF29" s="682"/>
      <c r="BG29" s="659"/>
      <c r="BH29" s="660"/>
      <c r="BI29" s="660"/>
      <c r="BJ29" s="660"/>
      <c r="BK29" s="660"/>
      <c r="BL29" s="660"/>
      <c r="BM29" s="660"/>
      <c r="BN29" s="661"/>
      <c r="BO29" s="662"/>
      <c r="BP29" s="662"/>
      <c r="BQ29" s="662"/>
      <c r="BR29" s="662"/>
      <c r="BS29" s="663"/>
      <c r="BT29" s="663"/>
      <c r="BU29" s="663"/>
      <c r="BV29" s="663"/>
      <c r="BW29" s="663"/>
      <c r="BX29" s="663"/>
      <c r="BY29" s="663"/>
      <c r="BZ29" s="663"/>
      <c r="CA29" s="663"/>
      <c r="CB29" s="667"/>
      <c r="CD29" s="697" t="s">
        <v>292</v>
      </c>
      <c r="CE29" s="698"/>
      <c r="CF29" s="656" t="s">
        <v>66</v>
      </c>
      <c r="CG29" s="657"/>
      <c r="CH29" s="657"/>
      <c r="CI29" s="657"/>
      <c r="CJ29" s="657"/>
      <c r="CK29" s="657"/>
      <c r="CL29" s="657"/>
      <c r="CM29" s="657"/>
      <c r="CN29" s="657"/>
      <c r="CO29" s="657"/>
      <c r="CP29" s="657"/>
      <c r="CQ29" s="658"/>
      <c r="CR29" s="659">
        <v>1670422</v>
      </c>
      <c r="CS29" s="692"/>
      <c r="CT29" s="692"/>
      <c r="CU29" s="692"/>
      <c r="CV29" s="692"/>
      <c r="CW29" s="692"/>
      <c r="CX29" s="692"/>
      <c r="CY29" s="693"/>
      <c r="CZ29" s="664">
        <v>11.8</v>
      </c>
      <c r="DA29" s="689"/>
      <c r="DB29" s="689"/>
      <c r="DC29" s="694"/>
      <c r="DD29" s="668">
        <v>1655173</v>
      </c>
      <c r="DE29" s="692"/>
      <c r="DF29" s="692"/>
      <c r="DG29" s="692"/>
      <c r="DH29" s="692"/>
      <c r="DI29" s="692"/>
      <c r="DJ29" s="692"/>
      <c r="DK29" s="693"/>
      <c r="DL29" s="668">
        <v>1064273</v>
      </c>
      <c r="DM29" s="692"/>
      <c r="DN29" s="692"/>
      <c r="DO29" s="692"/>
      <c r="DP29" s="692"/>
      <c r="DQ29" s="692"/>
      <c r="DR29" s="692"/>
      <c r="DS29" s="692"/>
      <c r="DT29" s="692"/>
      <c r="DU29" s="692"/>
      <c r="DV29" s="693"/>
      <c r="DW29" s="664">
        <v>12.4</v>
      </c>
      <c r="DX29" s="689"/>
      <c r="DY29" s="689"/>
      <c r="DZ29" s="689"/>
      <c r="EA29" s="689"/>
      <c r="EB29" s="689"/>
      <c r="EC29" s="690"/>
    </row>
    <row r="30" spans="2:133" ht="11.25" customHeight="1" x14ac:dyDescent="0.15">
      <c r="B30" s="656" t="s">
        <v>293</v>
      </c>
      <c r="C30" s="657"/>
      <c r="D30" s="657"/>
      <c r="E30" s="657"/>
      <c r="F30" s="657"/>
      <c r="G30" s="657"/>
      <c r="H30" s="657"/>
      <c r="I30" s="657"/>
      <c r="J30" s="657"/>
      <c r="K30" s="657"/>
      <c r="L30" s="657"/>
      <c r="M30" s="657"/>
      <c r="N30" s="657"/>
      <c r="O30" s="657"/>
      <c r="P30" s="657"/>
      <c r="Q30" s="658"/>
      <c r="R30" s="659">
        <v>1034946</v>
      </c>
      <c r="S30" s="660"/>
      <c r="T30" s="660"/>
      <c r="U30" s="660"/>
      <c r="V30" s="660"/>
      <c r="W30" s="660"/>
      <c r="X30" s="660"/>
      <c r="Y30" s="661"/>
      <c r="Z30" s="662">
        <v>7.2</v>
      </c>
      <c r="AA30" s="662"/>
      <c r="AB30" s="662"/>
      <c r="AC30" s="662"/>
      <c r="AD30" s="663" t="s">
        <v>122</v>
      </c>
      <c r="AE30" s="663"/>
      <c r="AF30" s="663"/>
      <c r="AG30" s="663"/>
      <c r="AH30" s="663"/>
      <c r="AI30" s="663"/>
      <c r="AJ30" s="663"/>
      <c r="AK30" s="663"/>
      <c r="AL30" s="664" t="s">
        <v>122</v>
      </c>
      <c r="AM30" s="665"/>
      <c r="AN30" s="665"/>
      <c r="AO30" s="666"/>
      <c r="AP30" s="641" t="s">
        <v>211</v>
      </c>
      <c r="AQ30" s="642"/>
      <c r="AR30" s="642"/>
      <c r="AS30" s="642"/>
      <c r="AT30" s="642"/>
      <c r="AU30" s="642"/>
      <c r="AV30" s="642"/>
      <c r="AW30" s="642"/>
      <c r="AX30" s="642"/>
      <c r="AY30" s="642"/>
      <c r="AZ30" s="642"/>
      <c r="BA30" s="642"/>
      <c r="BB30" s="642"/>
      <c r="BC30" s="642"/>
      <c r="BD30" s="642"/>
      <c r="BE30" s="642"/>
      <c r="BF30" s="643"/>
      <c r="BG30" s="641" t="s">
        <v>294</v>
      </c>
      <c r="BH30" s="695"/>
      <c r="BI30" s="695"/>
      <c r="BJ30" s="695"/>
      <c r="BK30" s="695"/>
      <c r="BL30" s="695"/>
      <c r="BM30" s="695"/>
      <c r="BN30" s="695"/>
      <c r="BO30" s="695"/>
      <c r="BP30" s="695"/>
      <c r="BQ30" s="696"/>
      <c r="BR30" s="641" t="s">
        <v>295</v>
      </c>
      <c r="BS30" s="695"/>
      <c r="BT30" s="695"/>
      <c r="BU30" s="695"/>
      <c r="BV30" s="695"/>
      <c r="BW30" s="695"/>
      <c r="BX30" s="695"/>
      <c r="BY30" s="695"/>
      <c r="BZ30" s="695"/>
      <c r="CA30" s="695"/>
      <c r="CB30" s="696"/>
      <c r="CD30" s="699"/>
      <c r="CE30" s="700"/>
      <c r="CF30" s="656" t="s">
        <v>296</v>
      </c>
      <c r="CG30" s="657"/>
      <c r="CH30" s="657"/>
      <c r="CI30" s="657"/>
      <c r="CJ30" s="657"/>
      <c r="CK30" s="657"/>
      <c r="CL30" s="657"/>
      <c r="CM30" s="657"/>
      <c r="CN30" s="657"/>
      <c r="CO30" s="657"/>
      <c r="CP30" s="657"/>
      <c r="CQ30" s="658"/>
      <c r="CR30" s="659">
        <v>1645036</v>
      </c>
      <c r="CS30" s="660"/>
      <c r="CT30" s="660"/>
      <c r="CU30" s="660"/>
      <c r="CV30" s="660"/>
      <c r="CW30" s="660"/>
      <c r="CX30" s="660"/>
      <c r="CY30" s="661"/>
      <c r="CZ30" s="664">
        <v>11.6</v>
      </c>
      <c r="DA30" s="689"/>
      <c r="DB30" s="689"/>
      <c r="DC30" s="694"/>
      <c r="DD30" s="668">
        <v>1630563</v>
      </c>
      <c r="DE30" s="660"/>
      <c r="DF30" s="660"/>
      <c r="DG30" s="660"/>
      <c r="DH30" s="660"/>
      <c r="DI30" s="660"/>
      <c r="DJ30" s="660"/>
      <c r="DK30" s="661"/>
      <c r="DL30" s="668">
        <v>1039663</v>
      </c>
      <c r="DM30" s="660"/>
      <c r="DN30" s="660"/>
      <c r="DO30" s="660"/>
      <c r="DP30" s="660"/>
      <c r="DQ30" s="660"/>
      <c r="DR30" s="660"/>
      <c r="DS30" s="660"/>
      <c r="DT30" s="660"/>
      <c r="DU30" s="660"/>
      <c r="DV30" s="661"/>
      <c r="DW30" s="664">
        <v>12.1</v>
      </c>
      <c r="DX30" s="689"/>
      <c r="DY30" s="689"/>
      <c r="DZ30" s="689"/>
      <c r="EA30" s="689"/>
      <c r="EB30" s="689"/>
      <c r="EC30" s="690"/>
    </row>
    <row r="31" spans="2:133" ht="11.25" customHeight="1" x14ac:dyDescent="0.15">
      <c r="B31" s="672" t="s">
        <v>297</v>
      </c>
      <c r="C31" s="673"/>
      <c r="D31" s="673"/>
      <c r="E31" s="673"/>
      <c r="F31" s="673"/>
      <c r="G31" s="673"/>
      <c r="H31" s="673"/>
      <c r="I31" s="673"/>
      <c r="J31" s="673"/>
      <c r="K31" s="673"/>
      <c r="L31" s="673"/>
      <c r="M31" s="673"/>
      <c r="N31" s="673"/>
      <c r="O31" s="673"/>
      <c r="P31" s="673"/>
      <c r="Q31" s="674"/>
      <c r="R31" s="659" t="s">
        <v>122</v>
      </c>
      <c r="S31" s="660"/>
      <c r="T31" s="660"/>
      <c r="U31" s="660"/>
      <c r="V31" s="660"/>
      <c r="W31" s="660"/>
      <c r="X31" s="660"/>
      <c r="Y31" s="661"/>
      <c r="Z31" s="662" t="s">
        <v>122</v>
      </c>
      <c r="AA31" s="662"/>
      <c r="AB31" s="662"/>
      <c r="AC31" s="662"/>
      <c r="AD31" s="663" t="s">
        <v>122</v>
      </c>
      <c r="AE31" s="663"/>
      <c r="AF31" s="663"/>
      <c r="AG31" s="663"/>
      <c r="AH31" s="663"/>
      <c r="AI31" s="663"/>
      <c r="AJ31" s="663"/>
      <c r="AK31" s="663"/>
      <c r="AL31" s="664" t="s">
        <v>122</v>
      </c>
      <c r="AM31" s="665"/>
      <c r="AN31" s="665"/>
      <c r="AO31" s="666"/>
      <c r="AP31" s="707" t="s">
        <v>298</v>
      </c>
      <c r="AQ31" s="708"/>
      <c r="AR31" s="708"/>
      <c r="AS31" s="708"/>
      <c r="AT31" s="713" t="s">
        <v>299</v>
      </c>
      <c r="AU31" s="206"/>
      <c r="AV31" s="206"/>
      <c r="AW31" s="206"/>
      <c r="AX31" s="645" t="s">
        <v>177</v>
      </c>
      <c r="AY31" s="646"/>
      <c r="AZ31" s="646"/>
      <c r="BA31" s="646"/>
      <c r="BB31" s="646"/>
      <c r="BC31" s="646"/>
      <c r="BD31" s="646"/>
      <c r="BE31" s="646"/>
      <c r="BF31" s="647"/>
      <c r="BG31" s="706">
        <v>99.6</v>
      </c>
      <c r="BH31" s="703"/>
      <c r="BI31" s="703"/>
      <c r="BJ31" s="703"/>
      <c r="BK31" s="703"/>
      <c r="BL31" s="703"/>
      <c r="BM31" s="654">
        <v>98.4</v>
      </c>
      <c r="BN31" s="703"/>
      <c r="BO31" s="703"/>
      <c r="BP31" s="703"/>
      <c r="BQ31" s="704"/>
      <c r="BR31" s="706">
        <v>99.5</v>
      </c>
      <c r="BS31" s="703"/>
      <c r="BT31" s="703"/>
      <c r="BU31" s="703"/>
      <c r="BV31" s="703"/>
      <c r="BW31" s="703"/>
      <c r="BX31" s="654">
        <v>98.2</v>
      </c>
      <c r="BY31" s="703"/>
      <c r="BZ31" s="703"/>
      <c r="CA31" s="703"/>
      <c r="CB31" s="704"/>
      <c r="CD31" s="699"/>
      <c r="CE31" s="700"/>
      <c r="CF31" s="656" t="s">
        <v>300</v>
      </c>
      <c r="CG31" s="657"/>
      <c r="CH31" s="657"/>
      <c r="CI31" s="657"/>
      <c r="CJ31" s="657"/>
      <c r="CK31" s="657"/>
      <c r="CL31" s="657"/>
      <c r="CM31" s="657"/>
      <c r="CN31" s="657"/>
      <c r="CO31" s="657"/>
      <c r="CP31" s="657"/>
      <c r="CQ31" s="658"/>
      <c r="CR31" s="659">
        <v>25386</v>
      </c>
      <c r="CS31" s="692"/>
      <c r="CT31" s="692"/>
      <c r="CU31" s="692"/>
      <c r="CV31" s="692"/>
      <c r="CW31" s="692"/>
      <c r="CX31" s="692"/>
      <c r="CY31" s="693"/>
      <c r="CZ31" s="664">
        <v>0.2</v>
      </c>
      <c r="DA31" s="689"/>
      <c r="DB31" s="689"/>
      <c r="DC31" s="694"/>
      <c r="DD31" s="668">
        <v>24610</v>
      </c>
      <c r="DE31" s="692"/>
      <c r="DF31" s="692"/>
      <c r="DG31" s="692"/>
      <c r="DH31" s="692"/>
      <c r="DI31" s="692"/>
      <c r="DJ31" s="692"/>
      <c r="DK31" s="693"/>
      <c r="DL31" s="668">
        <v>24610</v>
      </c>
      <c r="DM31" s="692"/>
      <c r="DN31" s="692"/>
      <c r="DO31" s="692"/>
      <c r="DP31" s="692"/>
      <c r="DQ31" s="692"/>
      <c r="DR31" s="692"/>
      <c r="DS31" s="692"/>
      <c r="DT31" s="692"/>
      <c r="DU31" s="692"/>
      <c r="DV31" s="693"/>
      <c r="DW31" s="664">
        <v>0.3</v>
      </c>
      <c r="DX31" s="689"/>
      <c r="DY31" s="689"/>
      <c r="DZ31" s="689"/>
      <c r="EA31" s="689"/>
      <c r="EB31" s="689"/>
      <c r="EC31" s="690"/>
    </row>
    <row r="32" spans="2:133" ht="11.25" customHeight="1" x14ac:dyDescent="0.15">
      <c r="B32" s="656" t="s">
        <v>301</v>
      </c>
      <c r="C32" s="657"/>
      <c r="D32" s="657"/>
      <c r="E32" s="657"/>
      <c r="F32" s="657"/>
      <c r="G32" s="657"/>
      <c r="H32" s="657"/>
      <c r="I32" s="657"/>
      <c r="J32" s="657"/>
      <c r="K32" s="657"/>
      <c r="L32" s="657"/>
      <c r="M32" s="657"/>
      <c r="N32" s="657"/>
      <c r="O32" s="657"/>
      <c r="P32" s="657"/>
      <c r="Q32" s="658"/>
      <c r="R32" s="659">
        <v>1235383</v>
      </c>
      <c r="S32" s="660"/>
      <c r="T32" s="660"/>
      <c r="U32" s="660"/>
      <c r="V32" s="660"/>
      <c r="W32" s="660"/>
      <c r="X32" s="660"/>
      <c r="Y32" s="661"/>
      <c r="Z32" s="662">
        <v>8.6</v>
      </c>
      <c r="AA32" s="662"/>
      <c r="AB32" s="662"/>
      <c r="AC32" s="662"/>
      <c r="AD32" s="663" t="s">
        <v>122</v>
      </c>
      <c r="AE32" s="663"/>
      <c r="AF32" s="663"/>
      <c r="AG32" s="663"/>
      <c r="AH32" s="663"/>
      <c r="AI32" s="663"/>
      <c r="AJ32" s="663"/>
      <c r="AK32" s="663"/>
      <c r="AL32" s="664" t="s">
        <v>122</v>
      </c>
      <c r="AM32" s="665"/>
      <c r="AN32" s="665"/>
      <c r="AO32" s="666"/>
      <c r="AP32" s="709"/>
      <c r="AQ32" s="710"/>
      <c r="AR32" s="710"/>
      <c r="AS32" s="710"/>
      <c r="AT32" s="714"/>
      <c r="AU32" s="202" t="s">
        <v>302</v>
      </c>
      <c r="AX32" s="656" t="s">
        <v>303</v>
      </c>
      <c r="AY32" s="657"/>
      <c r="AZ32" s="657"/>
      <c r="BA32" s="657"/>
      <c r="BB32" s="657"/>
      <c r="BC32" s="657"/>
      <c r="BD32" s="657"/>
      <c r="BE32" s="657"/>
      <c r="BF32" s="658"/>
      <c r="BG32" s="716">
        <v>99.6</v>
      </c>
      <c r="BH32" s="692"/>
      <c r="BI32" s="692"/>
      <c r="BJ32" s="692"/>
      <c r="BK32" s="692"/>
      <c r="BL32" s="692"/>
      <c r="BM32" s="665">
        <v>99</v>
      </c>
      <c r="BN32" s="692"/>
      <c r="BO32" s="692"/>
      <c r="BP32" s="692"/>
      <c r="BQ32" s="705"/>
      <c r="BR32" s="716">
        <v>99.6</v>
      </c>
      <c r="BS32" s="692"/>
      <c r="BT32" s="692"/>
      <c r="BU32" s="692"/>
      <c r="BV32" s="692"/>
      <c r="BW32" s="692"/>
      <c r="BX32" s="665">
        <v>99</v>
      </c>
      <c r="BY32" s="692"/>
      <c r="BZ32" s="692"/>
      <c r="CA32" s="692"/>
      <c r="CB32" s="705"/>
      <c r="CD32" s="701"/>
      <c r="CE32" s="702"/>
      <c r="CF32" s="656" t="s">
        <v>304</v>
      </c>
      <c r="CG32" s="657"/>
      <c r="CH32" s="657"/>
      <c r="CI32" s="657"/>
      <c r="CJ32" s="657"/>
      <c r="CK32" s="657"/>
      <c r="CL32" s="657"/>
      <c r="CM32" s="657"/>
      <c r="CN32" s="657"/>
      <c r="CO32" s="657"/>
      <c r="CP32" s="657"/>
      <c r="CQ32" s="658"/>
      <c r="CR32" s="659">
        <v>58</v>
      </c>
      <c r="CS32" s="660"/>
      <c r="CT32" s="660"/>
      <c r="CU32" s="660"/>
      <c r="CV32" s="660"/>
      <c r="CW32" s="660"/>
      <c r="CX32" s="660"/>
      <c r="CY32" s="661"/>
      <c r="CZ32" s="664">
        <v>0</v>
      </c>
      <c r="DA32" s="689"/>
      <c r="DB32" s="689"/>
      <c r="DC32" s="694"/>
      <c r="DD32" s="668">
        <v>58</v>
      </c>
      <c r="DE32" s="660"/>
      <c r="DF32" s="660"/>
      <c r="DG32" s="660"/>
      <c r="DH32" s="660"/>
      <c r="DI32" s="660"/>
      <c r="DJ32" s="660"/>
      <c r="DK32" s="661"/>
      <c r="DL32" s="668">
        <v>58</v>
      </c>
      <c r="DM32" s="660"/>
      <c r="DN32" s="660"/>
      <c r="DO32" s="660"/>
      <c r="DP32" s="660"/>
      <c r="DQ32" s="660"/>
      <c r="DR32" s="660"/>
      <c r="DS32" s="660"/>
      <c r="DT32" s="660"/>
      <c r="DU32" s="660"/>
      <c r="DV32" s="661"/>
      <c r="DW32" s="664">
        <v>0</v>
      </c>
      <c r="DX32" s="689"/>
      <c r="DY32" s="689"/>
      <c r="DZ32" s="689"/>
      <c r="EA32" s="689"/>
      <c r="EB32" s="689"/>
      <c r="EC32" s="690"/>
    </row>
    <row r="33" spans="2:133" ht="11.25" customHeight="1" x14ac:dyDescent="0.15">
      <c r="B33" s="656" t="s">
        <v>305</v>
      </c>
      <c r="C33" s="657"/>
      <c r="D33" s="657"/>
      <c r="E33" s="657"/>
      <c r="F33" s="657"/>
      <c r="G33" s="657"/>
      <c r="H33" s="657"/>
      <c r="I33" s="657"/>
      <c r="J33" s="657"/>
      <c r="K33" s="657"/>
      <c r="L33" s="657"/>
      <c r="M33" s="657"/>
      <c r="N33" s="657"/>
      <c r="O33" s="657"/>
      <c r="P33" s="657"/>
      <c r="Q33" s="658"/>
      <c r="R33" s="659">
        <v>114185</v>
      </c>
      <c r="S33" s="660"/>
      <c r="T33" s="660"/>
      <c r="U33" s="660"/>
      <c r="V33" s="660"/>
      <c r="W33" s="660"/>
      <c r="X33" s="660"/>
      <c r="Y33" s="661"/>
      <c r="Z33" s="662">
        <v>0.8</v>
      </c>
      <c r="AA33" s="662"/>
      <c r="AB33" s="662"/>
      <c r="AC33" s="662"/>
      <c r="AD33" s="663" t="s">
        <v>122</v>
      </c>
      <c r="AE33" s="663"/>
      <c r="AF33" s="663"/>
      <c r="AG33" s="663"/>
      <c r="AH33" s="663"/>
      <c r="AI33" s="663"/>
      <c r="AJ33" s="663"/>
      <c r="AK33" s="663"/>
      <c r="AL33" s="664" t="s">
        <v>122</v>
      </c>
      <c r="AM33" s="665"/>
      <c r="AN33" s="665"/>
      <c r="AO33" s="666"/>
      <c r="AP33" s="711"/>
      <c r="AQ33" s="712"/>
      <c r="AR33" s="712"/>
      <c r="AS33" s="712"/>
      <c r="AT33" s="715"/>
      <c r="AU33" s="207"/>
      <c r="AV33" s="207"/>
      <c r="AW33" s="207"/>
      <c r="AX33" s="680" t="s">
        <v>306</v>
      </c>
      <c r="AY33" s="681"/>
      <c r="AZ33" s="681"/>
      <c r="BA33" s="681"/>
      <c r="BB33" s="681"/>
      <c r="BC33" s="681"/>
      <c r="BD33" s="681"/>
      <c r="BE33" s="681"/>
      <c r="BF33" s="682"/>
      <c r="BG33" s="717">
        <v>99.5</v>
      </c>
      <c r="BH33" s="718"/>
      <c r="BI33" s="718"/>
      <c r="BJ33" s="718"/>
      <c r="BK33" s="718"/>
      <c r="BL33" s="718"/>
      <c r="BM33" s="719">
        <v>98.1</v>
      </c>
      <c r="BN33" s="718"/>
      <c r="BO33" s="718"/>
      <c r="BP33" s="718"/>
      <c r="BQ33" s="720"/>
      <c r="BR33" s="717">
        <v>99.5</v>
      </c>
      <c r="BS33" s="718"/>
      <c r="BT33" s="718"/>
      <c r="BU33" s="718"/>
      <c r="BV33" s="718"/>
      <c r="BW33" s="718"/>
      <c r="BX33" s="719">
        <v>97.7</v>
      </c>
      <c r="BY33" s="718"/>
      <c r="BZ33" s="718"/>
      <c r="CA33" s="718"/>
      <c r="CB33" s="720"/>
      <c r="CD33" s="656" t="s">
        <v>307</v>
      </c>
      <c r="CE33" s="657"/>
      <c r="CF33" s="657"/>
      <c r="CG33" s="657"/>
      <c r="CH33" s="657"/>
      <c r="CI33" s="657"/>
      <c r="CJ33" s="657"/>
      <c r="CK33" s="657"/>
      <c r="CL33" s="657"/>
      <c r="CM33" s="657"/>
      <c r="CN33" s="657"/>
      <c r="CO33" s="657"/>
      <c r="CP33" s="657"/>
      <c r="CQ33" s="658"/>
      <c r="CR33" s="659">
        <v>6043535</v>
      </c>
      <c r="CS33" s="692"/>
      <c r="CT33" s="692"/>
      <c r="CU33" s="692"/>
      <c r="CV33" s="692"/>
      <c r="CW33" s="692"/>
      <c r="CX33" s="692"/>
      <c r="CY33" s="693"/>
      <c r="CZ33" s="664">
        <v>42.5</v>
      </c>
      <c r="DA33" s="689"/>
      <c r="DB33" s="689"/>
      <c r="DC33" s="694"/>
      <c r="DD33" s="668">
        <v>4850070</v>
      </c>
      <c r="DE33" s="692"/>
      <c r="DF33" s="692"/>
      <c r="DG33" s="692"/>
      <c r="DH33" s="692"/>
      <c r="DI33" s="692"/>
      <c r="DJ33" s="692"/>
      <c r="DK33" s="693"/>
      <c r="DL33" s="668">
        <v>3556549</v>
      </c>
      <c r="DM33" s="692"/>
      <c r="DN33" s="692"/>
      <c r="DO33" s="692"/>
      <c r="DP33" s="692"/>
      <c r="DQ33" s="692"/>
      <c r="DR33" s="692"/>
      <c r="DS33" s="692"/>
      <c r="DT33" s="692"/>
      <c r="DU33" s="692"/>
      <c r="DV33" s="693"/>
      <c r="DW33" s="664">
        <v>41.4</v>
      </c>
      <c r="DX33" s="689"/>
      <c r="DY33" s="689"/>
      <c r="DZ33" s="689"/>
      <c r="EA33" s="689"/>
      <c r="EB33" s="689"/>
      <c r="EC33" s="690"/>
    </row>
    <row r="34" spans="2:133" ht="11.25" customHeight="1" x14ac:dyDescent="0.15">
      <c r="B34" s="656" t="s">
        <v>308</v>
      </c>
      <c r="C34" s="657"/>
      <c r="D34" s="657"/>
      <c r="E34" s="657"/>
      <c r="F34" s="657"/>
      <c r="G34" s="657"/>
      <c r="H34" s="657"/>
      <c r="I34" s="657"/>
      <c r="J34" s="657"/>
      <c r="K34" s="657"/>
      <c r="L34" s="657"/>
      <c r="M34" s="657"/>
      <c r="N34" s="657"/>
      <c r="O34" s="657"/>
      <c r="P34" s="657"/>
      <c r="Q34" s="658"/>
      <c r="R34" s="659">
        <v>64211</v>
      </c>
      <c r="S34" s="660"/>
      <c r="T34" s="660"/>
      <c r="U34" s="660"/>
      <c r="V34" s="660"/>
      <c r="W34" s="660"/>
      <c r="X34" s="660"/>
      <c r="Y34" s="661"/>
      <c r="Z34" s="662">
        <v>0.4</v>
      </c>
      <c r="AA34" s="662"/>
      <c r="AB34" s="662"/>
      <c r="AC34" s="662"/>
      <c r="AD34" s="663" t="s">
        <v>122</v>
      </c>
      <c r="AE34" s="663"/>
      <c r="AF34" s="663"/>
      <c r="AG34" s="663"/>
      <c r="AH34" s="663"/>
      <c r="AI34" s="663"/>
      <c r="AJ34" s="663"/>
      <c r="AK34" s="663"/>
      <c r="AL34" s="664" t="s">
        <v>122</v>
      </c>
      <c r="AM34" s="665"/>
      <c r="AN34" s="665"/>
      <c r="AO34" s="666"/>
      <c r="AP34" s="208"/>
      <c r="AQ34" s="209"/>
      <c r="AS34" s="206"/>
      <c r="AT34" s="206"/>
      <c r="AU34" s="206"/>
      <c r="AV34" s="206"/>
      <c r="AW34" s="206"/>
      <c r="AX34" s="206"/>
      <c r="AY34" s="206"/>
      <c r="AZ34" s="206"/>
      <c r="BA34" s="206"/>
      <c r="BB34" s="206"/>
      <c r="BC34" s="206"/>
      <c r="BD34" s="206"/>
      <c r="BE34" s="206"/>
      <c r="BF34" s="206"/>
      <c r="BG34" s="209"/>
      <c r="BH34" s="209"/>
      <c r="BI34" s="209"/>
      <c r="BJ34" s="209"/>
      <c r="BK34" s="209"/>
      <c r="BL34" s="209"/>
      <c r="BM34" s="209"/>
      <c r="BN34" s="209"/>
      <c r="BO34" s="209"/>
      <c r="BP34" s="209"/>
      <c r="BQ34" s="209"/>
      <c r="BR34" s="209"/>
      <c r="BS34" s="209"/>
      <c r="BT34" s="209"/>
      <c r="BU34" s="209"/>
      <c r="BV34" s="209"/>
      <c r="BW34" s="209"/>
      <c r="BX34" s="209"/>
      <c r="BY34" s="209"/>
      <c r="BZ34" s="209"/>
      <c r="CA34" s="209"/>
      <c r="CB34" s="209"/>
      <c r="CD34" s="656" t="s">
        <v>309</v>
      </c>
      <c r="CE34" s="657"/>
      <c r="CF34" s="657"/>
      <c r="CG34" s="657"/>
      <c r="CH34" s="657"/>
      <c r="CI34" s="657"/>
      <c r="CJ34" s="657"/>
      <c r="CK34" s="657"/>
      <c r="CL34" s="657"/>
      <c r="CM34" s="657"/>
      <c r="CN34" s="657"/>
      <c r="CO34" s="657"/>
      <c r="CP34" s="657"/>
      <c r="CQ34" s="658"/>
      <c r="CR34" s="659">
        <v>1750318</v>
      </c>
      <c r="CS34" s="660"/>
      <c r="CT34" s="660"/>
      <c r="CU34" s="660"/>
      <c r="CV34" s="660"/>
      <c r="CW34" s="660"/>
      <c r="CX34" s="660"/>
      <c r="CY34" s="661"/>
      <c r="CZ34" s="664">
        <v>12.3</v>
      </c>
      <c r="DA34" s="689"/>
      <c r="DB34" s="689"/>
      <c r="DC34" s="694"/>
      <c r="DD34" s="668">
        <v>1085063</v>
      </c>
      <c r="DE34" s="660"/>
      <c r="DF34" s="660"/>
      <c r="DG34" s="660"/>
      <c r="DH34" s="660"/>
      <c r="DI34" s="660"/>
      <c r="DJ34" s="660"/>
      <c r="DK34" s="661"/>
      <c r="DL34" s="668">
        <v>848120</v>
      </c>
      <c r="DM34" s="660"/>
      <c r="DN34" s="660"/>
      <c r="DO34" s="660"/>
      <c r="DP34" s="660"/>
      <c r="DQ34" s="660"/>
      <c r="DR34" s="660"/>
      <c r="DS34" s="660"/>
      <c r="DT34" s="660"/>
      <c r="DU34" s="660"/>
      <c r="DV34" s="661"/>
      <c r="DW34" s="664">
        <v>9.9</v>
      </c>
      <c r="DX34" s="689"/>
      <c r="DY34" s="689"/>
      <c r="DZ34" s="689"/>
      <c r="EA34" s="689"/>
      <c r="EB34" s="689"/>
      <c r="EC34" s="690"/>
    </row>
    <row r="35" spans="2:133" ht="11.25" customHeight="1" x14ac:dyDescent="0.15">
      <c r="B35" s="656" t="s">
        <v>310</v>
      </c>
      <c r="C35" s="657"/>
      <c r="D35" s="657"/>
      <c r="E35" s="657"/>
      <c r="F35" s="657"/>
      <c r="G35" s="657"/>
      <c r="H35" s="657"/>
      <c r="I35" s="657"/>
      <c r="J35" s="657"/>
      <c r="K35" s="657"/>
      <c r="L35" s="657"/>
      <c r="M35" s="657"/>
      <c r="N35" s="657"/>
      <c r="O35" s="657"/>
      <c r="P35" s="657"/>
      <c r="Q35" s="658"/>
      <c r="R35" s="659">
        <v>177001</v>
      </c>
      <c r="S35" s="660"/>
      <c r="T35" s="660"/>
      <c r="U35" s="660"/>
      <c r="V35" s="660"/>
      <c r="W35" s="660"/>
      <c r="X35" s="660"/>
      <c r="Y35" s="661"/>
      <c r="Z35" s="662">
        <v>1.2</v>
      </c>
      <c r="AA35" s="662"/>
      <c r="AB35" s="662"/>
      <c r="AC35" s="662"/>
      <c r="AD35" s="663" t="s">
        <v>122</v>
      </c>
      <c r="AE35" s="663"/>
      <c r="AF35" s="663"/>
      <c r="AG35" s="663"/>
      <c r="AH35" s="663"/>
      <c r="AI35" s="663"/>
      <c r="AJ35" s="663"/>
      <c r="AK35" s="663"/>
      <c r="AL35" s="664" t="s">
        <v>122</v>
      </c>
      <c r="AM35" s="665"/>
      <c r="AN35" s="665"/>
      <c r="AO35" s="666"/>
      <c r="AP35" s="210"/>
      <c r="AQ35" s="641" t="s">
        <v>311</v>
      </c>
      <c r="AR35" s="642"/>
      <c r="AS35" s="642"/>
      <c r="AT35" s="642"/>
      <c r="AU35" s="642"/>
      <c r="AV35" s="642"/>
      <c r="AW35" s="642"/>
      <c r="AX35" s="642"/>
      <c r="AY35" s="642"/>
      <c r="AZ35" s="642"/>
      <c r="BA35" s="642"/>
      <c r="BB35" s="642"/>
      <c r="BC35" s="642"/>
      <c r="BD35" s="642"/>
      <c r="BE35" s="642"/>
      <c r="BF35" s="643"/>
      <c r="BG35" s="641" t="s">
        <v>312</v>
      </c>
      <c r="BH35" s="642"/>
      <c r="BI35" s="642"/>
      <c r="BJ35" s="642"/>
      <c r="BK35" s="642"/>
      <c r="BL35" s="642"/>
      <c r="BM35" s="642"/>
      <c r="BN35" s="642"/>
      <c r="BO35" s="642"/>
      <c r="BP35" s="642"/>
      <c r="BQ35" s="642"/>
      <c r="BR35" s="642"/>
      <c r="BS35" s="642"/>
      <c r="BT35" s="642"/>
      <c r="BU35" s="642"/>
      <c r="BV35" s="642"/>
      <c r="BW35" s="642"/>
      <c r="BX35" s="642"/>
      <c r="BY35" s="642"/>
      <c r="BZ35" s="642"/>
      <c r="CA35" s="642"/>
      <c r="CB35" s="643"/>
      <c r="CD35" s="656" t="s">
        <v>313</v>
      </c>
      <c r="CE35" s="657"/>
      <c r="CF35" s="657"/>
      <c r="CG35" s="657"/>
      <c r="CH35" s="657"/>
      <c r="CI35" s="657"/>
      <c r="CJ35" s="657"/>
      <c r="CK35" s="657"/>
      <c r="CL35" s="657"/>
      <c r="CM35" s="657"/>
      <c r="CN35" s="657"/>
      <c r="CO35" s="657"/>
      <c r="CP35" s="657"/>
      <c r="CQ35" s="658"/>
      <c r="CR35" s="659">
        <v>55360</v>
      </c>
      <c r="CS35" s="692"/>
      <c r="CT35" s="692"/>
      <c r="CU35" s="692"/>
      <c r="CV35" s="692"/>
      <c r="CW35" s="692"/>
      <c r="CX35" s="692"/>
      <c r="CY35" s="693"/>
      <c r="CZ35" s="664">
        <v>0.4</v>
      </c>
      <c r="DA35" s="689"/>
      <c r="DB35" s="689"/>
      <c r="DC35" s="694"/>
      <c r="DD35" s="668">
        <v>39600</v>
      </c>
      <c r="DE35" s="692"/>
      <c r="DF35" s="692"/>
      <c r="DG35" s="692"/>
      <c r="DH35" s="692"/>
      <c r="DI35" s="692"/>
      <c r="DJ35" s="692"/>
      <c r="DK35" s="693"/>
      <c r="DL35" s="668">
        <v>39600</v>
      </c>
      <c r="DM35" s="692"/>
      <c r="DN35" s="692"/>
      <c r="DO35" s="692"/>
      <c r="DP35" s="692"/>
      <c r="DQ35" s="692"/>
      <c r="DR35" s="692"/>
      <c r="DS35" s="692"/>
      <c r="DT35" s="692"/>
      <c r="DU35" s="692"/>
      <c r="DV35" s="693"/>
      <c r="DW35" s="664">
        <v>0.5</v>
      </c>
      <c r="DX35" s="689"/>
      <c r="DY35" s="689"/>
      <c r="DZ35" s="689"/>
      <c r="EA35" s="689"/>
      <c r="EB35" s="689"/>
      <c r="EC35" s="690"/>
    </row>
    <row r="36" spans="2:133" ht="11.25" customHeight="1" x14ac:dyDescent="0.15">
      <c r="B36" s="656" t="s">
        <v>314</v>
      </c>
      <c r="C36" s="657"/>
      <c r="D36" s="657"/>
      <c r="E36" s="657"/>
      <c r="F36" s="657"/>
      <c r="G36" s="657"/>
      <c r="H36" s="657"/>
      <c r="I36" s="657"/>
      <c r="J36" s="657"/>
      <c r="K36" s="657"/>
      <c r="L36" s="657"/>
      <c r="M36" s="657"/>
      <c r="N36" s="657"/>
      <c r="O36" s="657"/>
      <c r="P36" s="657"/>
      <c r="Q36" s="658"/>
      <c r="R36" s="659">
        <v>54535</v>
      </c>
      <c r="S36" s="660"/>
      <c r="T36" s="660"/>
      <c r="U36" s="660"/>
      <c r="V36" s="660"/>
      <c r="W36" s="660"/>
      <c r="X36" s="660"/>
      <c r="Y36" s="661"/>
      <c r="Z36" s="662">
        <v>0.4</v>
      </c>
      <c r="AA36" s="662"/>
      <c r="AB36" s="662"/>
      <c r="AC36" s="662"/>
      <c r="AD36" s="663" t="s">
        <v>122</v>
      </c>
      <c r="AE36" s="663"/>
      <c r="AF36" s="663"/>
      <c r="AG36" s="663"/>
      <c r="AH36" s="663"/>
      <c r="AI36" s="663"/>
      <c r="AJ36" s="663"/>
      <c r="AK36" s="663"/>
      <c r="AL36" s="664" t="s">
        <v>122</v>
      </c>
      <c r="AM36" s="665"/>
      <c r="AN36" s="665"/>
      <c r="AO36" s="666"/>
      <c r="AP36" s="210"/>
      <c r="AQ36" s="725" t="s">
        <v>315</v>
      </c>
      <c r="AR36" s="726"/>
      <c r="AS36" s="726"/>
      <c r="AT36" s="726"/>
      <c r="AU36" s="726"/>
      <c r="AV36" s="726"/>
      <c r="AW36" s="726"/>
      <c r="AX36" s="726"/>
      <c r="AY36" s="727"/>
      <c r="AZ36" s="648">
        <v>2049952</v>
      </c>
      <c r="BA36" s="649"/>
      <c r="BB36" s="649"/>
      <c r="BC36" s="649"/>
      <c r="BD36" s="649"/>
      <c r="BE36" s="649"/>
      <c r="BF36" s="721"/>
      <c r="BG36" s="645" t="s">
        <v>316</v>
      </c>
      <c r="BH36" s="646"/>
      <c r="BI36" s="646"/>
      <c r="BJ36" s="646"/>
      <c r="BK36" s="646"/>
      <c r="BL36" s="646"/>
      <c r="BM36" s="646"/>
      <c r="BN36" s="646"/>
      <c r="BO36" s="646"/>
      <c r="BP36" s="646"/>
      <c r="BQ36" s="646"/>
      <c r="BR36" s="646"/>
      <c r="BS36" s="646"/>
      <c r="BT36" s="646"/>
      <c r="BU36" s="647"/>
      <c r="BV36" s="648">
        <v>9929</v>
      </c>
      <c r="BW36" s="649"/>
      <c r="BX36" s="649"/>
      <c r="BY36" s="649"/>
      <c r="BZ36" s="649"/>
      <c r="CA36" s="649"/>
      <c r="CB36" s="721"/>
      <c r="CD36" s="656" t="s">
        <v>317</v>
      </c>
      <c r="CE36" s="657"/>
      <c r="CF36" s="657"/>
      <c r="CG36" s="657"/>
      <c r="CH36" s="657"/>
      <c r="CI36" s="657"/>
      <c r="CJ36" s="657"/>
      <c r="CK36" s="657"/>
      <c r="CL36" s="657"/>
      <c r="CM36" s="657"/>
      <c r="CN36" s="657"/>
      <c r="CO36" s="657"/>
      <c r="CP36" s="657"/>
      <c r="CQ36" s="658"/>
      <c r="CR36" s="659">
        <v>2590393</v>
      </c>
      <c r="CS36" s="660"/>
      <c r="CT36" s="660"/>
      <c r="CU36" s="660"/>
      <c r="CV36" s="660"/>
      <c r="CW36" s="660"/>
      <c r="CX36" s="660"/>
      <c r="CY36" s="661"/>
      <c r="CZ36" s="664">
        <v>18.2</v>
      </c>
      <c r="DA36" s="689"/>
      <c r="DB36" s="689"/>
      <c r="DC36" s="694"/>
      <c r="DD36" s="668">
        <v>2284886</v>
      </c>
      <c r="DE36" s="660"/>
      <c r="DF36" s="660"/>
      <c r="DG36" s="660"/>
      <c r="DH36" s="660"/>
      <c r="DI36" s="660"/>
      <c r="DJ36" s="660"/>
      <c r="DK36" s="661"/>
      <c r="DL36" s="668">
        <v>1843847</v>
      </c>
      <c r="DM36" s="660"/>
      <c r="DN36" s="660"/>
      <c r="DO36" s="660"/>
      <c r="DP36" s="660"/>
      <c r="DQ36" s="660"/>
      <c r="DR36" s="660"/>
      <c r="DS36" s="660"/>
      <c r="DT36" s="660"/>
      <c r="DU36" s="660"/>
      <c r="DV36" s="661"/>
      <c r="DW36" s="664">
        <v>21.5</v>
      </c>
      <c r="DX36" s="689"/>
      <c r="DY36" s="689"/>
      <c r="DZ36" s="689"/>
      <c r="EA36" s="689"/>
      <c r="EB36" s="689"/>
      <c r="EC36" s="690"/>
    </row>
    <row r="37" spans="2:133" ht="11.25" customHeight="1" x14ac:dyDescent="0.15">
      <c r="B37" s="656" t="s">
        <v>318</v>
      </c>
      <c r="C37" s="657"/>
      <c r="D37" s="657"/>
      <c r="E37" s="657"/>
      <c r="F37" s="657"/>
      <c r="G37" s="657"/>
      <c r="H37" s="657"/>
      <c r="I37" s="657"/>
      <c r="J37" s="657"/>
      <c r="K37" s="657"/>
      <c r="L37" s="657"/>
      <c r="M37" s="657"/>
      <c r="N37" s="657"/>
      <c r="O37" s="657"/>
      <c r="P37" s="657"/>
      <c r="Q37" s="658"/>
      <c r="R37" s="659">
        <v>439068</v>
      </c>
      <c r="S37" s="660"/>
      <c r="T37" s="660"/>
      <c r="U37" s="660"/>
      <c r="V37" s="660"/>
      <c r="W37" s="660"/>
      <c r="X37" s="660"/>
      <c r="Y37" s="661"/>
      <c r="Z37" s="662">
        <v>3.1</v>
      </c>
      <c r="AA37" s="662"/>
      <c r="AB37" s="662"/>
      <c r="AC37" s="662"/>
      <c r="AD37" s="663">
        <v>1141</v>
      </c>
      <c r="AE37" s="663"/>
      <c r="AF37" s="663"/>
      <c r="AG37" s="663"/>
      <c r="AH37" s="663"/>
      <c r="AI37" s="663"/>
      <c r="AJ37" s="663"/>
      <c r="AK37" s="663"/>
      <c r="AL37" s="664">
        <v>0</v>
      </c>
      <c r="AM37" s="665"/>
      <c r="AN37" s="665"/>
      <c r="AO37" s="666"/>
      <c r="AQ37" s="722" t="s">
        <v>319</v>
      </c>
      <c r="AR37" s="723"/>
      <c r="AS37" s="723"/>
      <c r="AT37" s="723"/>
      <c r="AU37" s="723"/>
      <c r="AV37" s="723"/>
      <c r="AW37" s="723"/>
      <c r="AX37" s="723"/>
      <c r="AY37" s="724"/>
      <c r="AZ37" s="659">
        <v>828097</v>
      </c>
      <c r="BA37" s="660"/>
      <c r="BB37" s="660"/>
      <c r="BC37" s="660"/>
      <c r="BD37" s="692"/>
      <c r="BE37" s="692"/>
      <c r="BF37" s="705"/>
      <c r="BG37" s="656" t="s">
        <v>320</v>
      </c>
      <c r="BH37" s="657"/>
      <c r="BI37" s="657"/>
      <c r="BJ37" s="657"/>
      <c r="BK37" s="657"/>
      <c r="BL37" s="657"/>
      <c r="BM37" s="657"/>
      <c r="BN37" s="657"/>
      <c r="BO37" s="657"/>
      <c r="BP37" s="657"/>
      <c r="BQ37" s="657"/>
      <c r="BR37" s="657"/>
      <c r="BS37" s="657"/>
      <c r="BT37" s="657"/>
      <c r="BU37" s="658"/>
      <c r="BV37" s="659">
        <v>-21952</v>
      </c>
      <c r="BW37" s="660"/>
      <c r="BX37" s="660"/>
      <c r="BY37" s="660"/>
      <c r="BZ37" s="660"/>
      <c r="CA37" s="660"/>
      <c r="CB37" s="669"/>
      <c r="CD37" s="656" t="s">
        <v>321</v>
      </c>
      <c r="CE37" s="657"/>
      <c r="CF37" s="657"/>
      <c r="CG37" s="657"/>
      <c r="CH37" s="657"/>
      <c r="CI37" s="657"/>
      <c r="CJ37" s="657"/>
      <c r="CK37" s="657"/>
      <c r="CL37" s="657"/>
      <c r="CM37" s="657"/>
      <c r="CN37" s="657"/>
      <c r="CO37" s="657"/>
      <c r="CP37" s="657"/>
      <c r="CQ37" s="658"/>
      <c r="CR37" s="659">
        <v>644576</v>
      </c>
      <c r="CS37" s="692"/>
      <c r="CT37" s="692"/>
      <c r="CU37" s="692"/>
      <c r="CV37" s="692"/>
      <c r="CW37" s="692"/>
      <c r="CX37" s="692"/>
      <c r="CY37" s="693"/>
      <c r="CZ37" s="664">
        <v>4.5</v>
      </c>
      <c r="DA37" s="689"/>
      <c r="DB37" s="689"/>
      <c r="DC37" s="694"/>
      <c r="DD37" s="668">
        <v>641650</v>
      </c>
      <c r="DE37" s="692"/>
      <c r="DF37" s="692"/>
      <c r="DG37" s="692"/>
      <c r="DH37" s="692"/>
      <c r="DI37" s="692"/>
      <c r="DJ37" s="692"/>
      <c r="DK37" s="693"/>
      <c r="DL37" s="668">
        <v>641650</v>
      </c>
      <c r="DM37" s="692"/>
      <c r="DN37" s="692"/>
      <c r="DO37" s="692"/>
      <c r="DP37" s="692"/>
      <c r="DQ37" s="692"/>
      <c r="DR37" s="692"/>
      <c r="DS37" s="692"/>
      <c r="DT37" s="692"/>
      <c r="DU37" s="692"/>
      <c r="DV37" s="693"/>
      <c r="DW37" s="664">
        <v>7.5</v>
      </c>
      <c r="DX37" s="689"/>
      <c r="DY37" s="689"/>
      <c r="DZ37" s="689"/>
      <c r="EA37" s="689"/>
      <c r="EB37" s="689"/>
      <c r="EC37" s="690"/>
    </row>
    <row r="38" spans="2:133" ht="11.25" customHeight="1" x14ac:dyDescent="0.15">
      <c r="B38" s="656" t="s">
        <v>322</v>
      </c>
      <c r="C38" s="657"/>
      <c r="D38" s="657"/>
      <c r="E38" s="657"/>
      <c r="F38" s="657"/>
      <c r="G38" s="657"/>
      <c r="H38" s="657"/>
      <c r="I38" s="657"/>
      <c r="J38" s="657"/>
      <c r="K38" s="657"/>
      <c r="L38" s="657"/>
      <c r="M38" s="657"/>
      <c r="N38" s="657"/>
      <c r="O38" s="657"/>
      <c r="P38" s="657"/>
      <c r="Q38" s="658"/>
      <c r="R38" s="659">
        <v>1780854</v>
      </c>
      <c r="S38" s="660"/>
      <c r="T38" s="660"/>
      <c r="U38" s="660"/>
      <c r="V38" s="660"/>
      <c r="W38" s="660"/>
      <c r="X38" s="660"/>
      <c r="Y38" s="661"/>
      <c r="Z38" s="662">
        <v>12.4</v>
      </c>
      <c r="AA38" s="662"/>
      <c r="AB38" s="662"/>
      <c r="AC38" s="662"/>
      <c r="AD38" s="663" t="s">
        <v>122</v>
      </c>
      <c r="AE38" s="663"/>
      <c r="AF38" s="663"/>
      <c r="AG38" s="663"/>
      <c r="AH38" s="663"/>
      <c r="AI38" s="663"/>
      <c r="AJ38" s="663"/>
      <c r="AK38" s="663"/>
      <c r="AL38" s="664" t="s">
        <v>122</v>
      </c>
      <c r="AM38" s="665"/>
      <c r="AN38" s="665"/>
      <c r="AO38" s="666"/>
      <c r="AQ38" s="722" t="s">
        <v>323</v>
      </c>
      <c r="AR38" s="723"/>
      <c r="AS38" s="723"/>
      <c r="AT38" s="723"/>
      <c r="AU38" s="723"/>
      <c r="AV38" s="723"/>
      <c r="AW38" s="723"/>
      <c r="AX38" s="723"/>
      <c r="AY38" s="724"/>
      <c r="AZ38" s="659">
        <v>212181</v>
      </c>
      <c r="BA38" s="660"/>
      <c r="BB38" s="660"/>
      <c r="BC38" s="660"/>
      <c r="BD38" s="692"/>
      <c r="BE38" s="692"/>
      <c r="BF38" s="705"/>
      <c r="BG38" s="656" t="s">
        <v>324</v>
      </c>
      <c r="BH38" s="657"/>
      <c r="BI38" s="657"/>
      <c r="BJ38" s="657"/>
      <c r="BK38" s="657"/>
      <c r="BL38" s="657"/>
      <c r="BM38" s="657"/>
      <c r="BN38" s="657"/>
      <c r="BO38" s="657"/>
      <c r="BP38" s="657"/>
      <c r="BQ38" s="657"/>
      <c r="BR38" s="657"/>
      <c r="BS38" s="657"/>
      <c r="BT38" s="657"/>
      <c r="BU38" s="658"/>
      <c r="BV38" s="659">
        <v>2119</v>
      </c>
      <c r="BW38" s="660"/>
      <c r="BX38" s="660"/>
      <c r="BY38" s="660"/>
      <c r="BZ38" s="660"/>
      <c r="CA38" s="660"/>
      <c r="CB38" s="669"/>
      <c r="CD38" s="656" t="s">
        <v>325</v>
      </c>
      <c r="CE38" s="657"/>
      <c r="CF38" s="657"/>
      <c r="CG38" s="657"/>
      <c r="CH38" s="657"/>
      <c r="CI38" s="657"/>
      <c r="CJ38" s="657"/>
      <c r="CK38" s="657"/>
      <c r="CL38" s="657"/>
      <c r="CM38" s="657"/>
      <c r="CN38" s="657"/>
      <c r="CO38" s="657"/>
      <c r="CP38" s="657"/>
      <c r="CQ38" s="658"/>
      <c r="CR38" s="659">
        <v>1009674</v>
      </c>
      <c r="CS38" s="660"/>
      <c r="CT38" s="660"/>
      <c r="CU38" s="660"/>
      <c r="CV38" s="660"/>
      <c r="CW38" s="660"/>
      <c r="CX38" s="660"/>
      <c r="CY38" s="661"/>
      <c r="CZ38" s="664">
        <v>7.1</v>
      </c>
      <c r="DA38" s="689"/>
      <c r="DB38" s="689"/>
      <c r="DC38" s="694"/>
      <c r="DD38" s="668">
        <v>857196</v>
      </c>
      <c r="DE38" s="660"/>
      <c r="DF38" s="660"/>
      <c r="DG38" s="660"/>
      <c r="DH38" s="660"/>
      <c r="DI38" s="660"/>
      <c r="DJ38" s="660"/>
      <c r="DK38" s="661"/>
      <c r="DL38" s="668">
        <v>824982</v>
      </c>
      <c r="DM38" s="660"/>
      <c r="DN38" s="660"/>
      <c r="DO38" s="660"/>
      <c r="DP38" s="660"/>
      <c r="DQ38" s="660"/>
      <c r="DR38" s="660"/>
      <c r="DS38" s="660"/>
      <c r="DT38" s="660"/>
      <c r="DU38" s="660"/>
      <c r="DV38" s="661"/>
      <c r="DW38" s="664">
        <v>9.6</v>
      </c>
      <c r="DX38" s="689"/>
      <c r="DY38" s="689"/>
      <c r="DZ38" s="689"/>
      <c r="EA38" s="689"/>
      <c r="EB38" s="689"/>
      <c r="EC38" s="690"/>
    </row>
    <row r="39" spans="2:133" ht="11.25" customHeight="1" x14ac:dyDescent="0.15">
      <c r="B39" s="656" t="s">
        <v>326</v>
      </c>
      <c r="C39" s="657"/>
      <c r="D39" s="657"/>
      <c r="E39" s="657"/>
      <c r="F39" s="657"/>
      <c r="G39" s="657"/>
      <c r="H39" s="657"/>
      <c r="I39" s="657"/>
      <c r="J39" s="657"/>
      <c r="K39" s="657"/>
      <c r="L39" s="657"/>
      <c r="M39" s="657"/>
      <c r="N39" s="657"/>
      <c r="O39" s="657"/>
      <c r="P39" s="657"/>
      <c r="Q39" s="658"/>
      <c r="R39" s="659" t="s">
        <v>122</v>
      </c>
      <c r="S39" s="660"/>
      <c r="T39" s="660"/>
      <c r="U39" s="660"/>
      <c r="V39" s="660"/>
      <c r="W39" s="660"/>
      <c r="X39" s="660"/>
      <c r="Y39" s="661"/>
      <c r="Z39" s="662" t="s">
        <v>122</v>
      </c>
      <c r="AA39" s="662"/>
      <c r="AB39" s="662"/>
      <c r="AC39" s="662"/>
      <c r="AD39" s="663" t="s">
        <v>122</v>
      </c>
      <c r="AE39" s="663"/>
      <c r="AF39" s="663"/>
      <c r="AG39" s="663"/>
      <c r="AH39" s="663"/>
      <c r="AI39" s="663"/>
      <c r="AJ39" s="663"/>
      <c r="AK39" s="663"/>
      <c r="AL39" s="664" t="s">
        <v>122</v>
      </c>
      <c r="AM39" s="665"/>
      <c r="AN39" s="665"/>
      <c r="AO39" s="666"/>
      <c r="AQ39" s="722" t="s">
        <v>327</v>
      </c>
      <c r="AR39" s="723"/>
      <c r="AS39" s="723"/>
      <c r="AT39" s="723"/>
      <c r="AU39" s="723"/>
      <c r="AV39" s="723"/>
      <c r="AW39" s="723"/>
      <c r="AX39" s="723"/>
      <c r="AY39" s="724"/>
      <c r="AZ39" s="659">
        <v>55510</v>
      </c>
      <c r="BA39" s="660"/>
      <c r="BB39" s="660"/>
      <c r="BC39" s="660"/>
      <c r="BD39" s="692"/>
      <c r="BE39" s="692"/>
      <c r="BF39" s="705"/>
      <c r="BG39" s="656" t="s">
        <v>328</v>
      </c>
      <c r="BH39" s="657"/>
      <c r="BI39" s="657"/>
      <c r="BJ39" s="657"/>
      <c r="BK39" s="657"/>
      <c r="BL39" s="657"/>
      <c r="BM39" s="657"/>
      <c r="BN39" s="657"/>
      <c r="BO39" s="657"/>
      <c r="BP39" s="657"/>
      <c r="BQ39" s="657"/>
      <c r="BR39" s="657"/>
      <c r="BS39" s="657"/>
      <c r="BT39" s="657"/>
      <c r="BU39" s="658"/>
      <c r="BV39" s="659">
        <v>3038</v>
      </c>
      <c r="BW39" s="660"/>
      <c r="BX39" s="660"/>
      <c r="BY39" s="660"/>
      <c r="BZ39" s="660"/>
      <c r="CA39" s="660"/>
      <c r="CB39" s="669"/>
      <c r="CD39" s="656" t="s">
        <v>329</v>
      </c>
      <c r="CE39" s="657"/>
      <c r="CF39" s="657"/>
      <c r="CG39" s="657"/>
      <c r="CH39" s="657"/>
      <c r="CI39" s="657"/>
      <c r="CJ39" s="657"/>
      <c r="CK39" s="657"/>
      <c r="CL39" s="657"/>
      <c r="CM39" s="657"/>
      <c r="CN39" s="657"/>
      <c r="CO39" s="657"/>
      <c r="CP39" s="657"/>
      <c r="CQ39" s="658"/>
      <c r="CR39" s="659">
        <v>637790</v>
      </c>
      <c r="CS39" s="692"/>
      <c r="CT39" s="692"/>
      <c r="CU39" s="692"/>
      <c r="CV39" s="692"/>
      <c r="CW39" s="692"/>
      <c r="CX39" s="692"/>
      <c r="CY39" s="693"/>
      <c r="CZ39" s="664">
        <v>4.5</v>
      </c>
      <c r="DA39" s="689"/>
      <c r="DB39" s="689"/>
      <c r="DC39" s="694"/>
      <c r="DD39" s="668">
        <v>583325</v>
      </c>
      <c r="DE39" s="692"/>
      <c r="DF39" s="692"/>
      <c r="DG39" s="692"/>
      <c r="DH39" s="692"/>
      <c r="DI39" s="692"/>
      <c r="DJ39" s="692"/>
      <c r="DK39" s="693"/>
      <c r="DL39" s="668" t="s">
        <v>122</v>
      </c>
      <c r="DM39" s="692"/>
      <c r="DN39" s="692"/>
      <c r="DO39" s="692"/>
      <c r="DP39" s="692"/>
      <c r="DQ39" s="692"/>
      <c r="DR39" s="692"/>
      <c r="DS39" s="692"/>
      <c r="DT39" s="692"/>
      <c r="DU39" s="692"/>
      <c r="DV39" s="693"/>
      <c r="DW39" s="664" t="s">
        <v>122</v>
      </c>
      <c r="DX39" s="689"/>
      <c r="DY39" s="689"/>
      <c r="DZ39" s="689"/>
      <c r="EA39" s="689"/>
      <c r="EB39" s="689"/>
      <c r="EC39" s="690"/>
    </row>
    <row r="40" spans="2:133" ht="11.25" customHeight="1" x14ac:dyDescent="0.15">
      <c r="B40" s="656" t="s">
        <v>330</v>
      </c>
      <c r="C40" s="657"/>
      <c r="D40" s="657"/>
      <c r="E40" s="657"/>
      <c r="F40" s="657"/>
      <c r="G40" s="657"/>
      <c r="H40" s="657"/>
      <c r="I40" s="657"/>
      <c r="J40" s="657"/>
      <c r="K40" s="657"/>
      <c r="L40" s="657"/>
      <c r="M40" s="657"/>
      <c r="N40" s="657"/>
      <c r="O40" s="657"/>
      <c r="P40" s="657"/>
      <c r="Q40" s="658"/>
      <c r="R40" s="659">
        <v>18554</v>
      </c>
      <c r="S40" s="660"/>
      <c r="T40" s="660"/>
      <c r="U40" s="660"/>
      <c r="V40" s="660"/>
      <c r="W40" s="660"/>
      <c r="X40" s="660"/>
      <c r="Y40" s="661"/>
      <c r="Z40" s="662">
        <v>0.1</v>
      </c>
      <c r="AA40" s="662"/>
      <c r="AB40" s="662"/>
      <c r="AC40" s="662"/>
      <c r="AD40" s="663" t="s">
        <v>122</v>
      </c>
      <c r="AE40" s="663"/>
      <c r="AF40" s="663"/>
      <c r="AG40" s="663"/>
      <c r="AH40" s="663"/>
      <c r="AI40" s="663"/>
      <c r="AJ40" s="663"/>
      <c r="AK40" s="663"/>
      <c r="AL40" s="664" t="s">
        <v>122</v>
      </c>
      <c r="AM40" s="665"/>
      <c r="AN40" s="665"/>
      <c r="AO40" s="666"/>
      <c r="AQ40" s="722" t="s">
        <v>331</v>
      </c>
      <c r="AR40" s="723"/>
      <c r="AS40" s="723"/>
      <c r="AT40" s="723"/>
      <c r="AU40" s="723"/>
      <c r="AV40" s="723"/>
      <c r="AW40" s="723"/>
      <c r="AX40" s="723"/>
      <c r="AY40" s="724"/>
      <c r="AZ40" s="659" t="s">
        <v>122</v>
      </c>
      <c r="BA40" s="660"/>
      <c r="BB40" s="660"/>
      <c r="BC40" s="660"/>
      <c r="BD40" s="692"/>
      <c r="BE40" s="692"/>
      <c r="BF40" s="705"/>
      <c r="BG40" s="709" t="s">
        <v>332</v>
      </c>
      <c r="BH40" s="710"/>
      <c r="BI40" s="710"/>
      <c r="BJ40" s="710"/>
      <c r="BK40" s="710"/>
      <c r="BL40" s="211"/>
      <c r="BM40" s="657" t="s">
        <v>333</v>
      </c>
      <c r="BN40" s="657"/>
      <c r="BO40" s="657"/>
      <c r="BP40" s="657"/>
      <c r="BQ40" s="657"/>
      <c r="BR40" s="657"/>
      <c r="BS40" s="657"/>
      <c r="BT40" s="657"/>
      <c r="BU40" s="658"/>
      <c r="BV40" s="659">
        <v>102</v>
      </c>
      <c r="BW40" s="660"/>
      <c r="BX40" s="660"/>
      <c r="BY40" s="660"/>
      <c r="BZ40" s="660"/>
      <c r="CA40" s="660"/>
      <c r="CB40" s="669"/>
      <c r="CD40" s="656" t="s">
        <v>334</v>
      </c>
      <c r="CE40" s="657"/>
      <c r="CF40" s="657"/>
      <c r="CG40" s="657"/>
      <c r="CH40" s="657"/>
      <c r="CI40" s="657"/>
      <c r="CJ40" s="657"/>
      <c r="CK40" s="657"/>
      <c r="CL40" s="657"/>
      <c r="CM40" s="657"/>
      <c r="CN40" s="657"/>
      <c r="CO40" s="657"/>
      <c r="CP40" s="657"/>
      <c r="CQ40" s="658"/>
      <c r="CR40" s="659" t="s">
        <v>122</v>
      </c>
      <c r="CS40" s="660"/>
      <c r="CT40" s="660"/>
      <c r="CU40" s="660"/>
      <c r="CV40" s="660"/>
      <c r="CW40" s="660"/>
      <c r="CX40" s="660"/>
      <c r="CY40" s="661"/>
      <c r="CZ40" s="664" t="s">
        <v>122</v>
      </c>
      <c r="DA40" s="689"/>
      <c r="DB40" s="689"/>
      <c r="DC40" s="694"/>
      <c r="DD40" s="668" t="s">
        <v>122</v>
      </c>
      <c r="DE40" s="660"/>
      <c r="DF40" s="660"/>
      <c r="DG40" s="660"/>
      <c r="DH40" s="660"/>
      <c r="DI40" s="660"/>
      <c r="DJ40" s="660"/>
      <c r="DK40" s="661"/>
      <c r="DL40" s="668" t="s">
        <v>122</v>
      </c>
      <c r="DM40" s="660"/>
      <c r="DN40" s="660"/>
      <c r="DO40" s="660"/>
      <c r="DP40" s="660"/>
      <c r="DQ40" s="660"/>
      <c r="DR40" s="660"/>
      <c r="DS40" s="660"/>
      <c r="DT40" s="660"/>
      <c r="DU40" s="660"/>
      <c r="DV40" s="661"/>
      <c r="DW40" s="664" t="s">
        <v>122</v>
      </c>
      <c r="DX40" s="689"/>
      <c r="DY40" s="689"/>
      <c r="DZ40" s="689"/>
      <c r="EA40" s="689"/>
      <c r="EB40" s="689"/>
      <c r="EC40" s="690"/>
    </row>
    <row r="41" spans="2:133" ht="11.25" customHeight="1" x14ac:dyDescent="0.15">
      <c r="B41" s="680" t="s">
        <v>335</v>
      </c>
      <c r="C41" s="681"/>
      <c r="D41" s="681"/>
      <c r="E41" s="681"/>
      <c r="F41" s="681"/>
      <c r="G41" s="681"/>
      <c r="H41" s="681"/>
      <c r="I41" s="681"/>
      <c r="J41" s="681"/>
      <c r="K41" s="681"/>
      <c r="L41" s="681"/>
      <c r="M41" s="681"/>
      <c r="N41" s="681"/>
      <c r="O41" s="681"/>
      <c r="P41" s="681"/>
      <c r="Q41" s="682"/>
      <c r="R41" s="731">
        <v>14327911</v>
      </c>
      <c r="S41" s="732"/>
      <c r="T41" s="732"/>
      <c r="U41" s="732"/>
      <c r="V41" s="732"/>
      <c r="W41" s="732"/>
      <c r="X41" s="732"/>
      <c r="Y41" s="736"/>
      <c r="Z41" s="737">
        <v>100</v>
      </c>
      <c r="AA41" s="737"/>
      <c r="AB41" s="737"/>
      <c r="AC41" s="737"/>
      <c r="AD41" s="738">
        <v>8564568</v>
      </c>
      <c r="AE41" s="738"/>
      <c r="AF41" s="738"/>
      <c r="AG41" s="738"/>
      <c r="AH41" s="738"/>
      <c r="AI41" s="738"/>
      <c r="AJ41" s="738"/>
      <c r="AK41" s="738"/>
      <c r="AL41" s="739">
        <v>100</v>
      </c>
      <c r="AM41" s="719"/>
      <c r="AN41" s="719"/>
      <c r="AO41" s="740"/>
      <c r="AQ41" s="722" t="s">
        <v>336</v>
      </c>
      <c r="AR41" s="723"/>
      <c r="AS41" s="723"/>
      <c r="AT41" s="723"/>
      <c r="AU41" s="723"/>
      <c r="AV41" s="723"/>
      <c r="AW41" s="723"/>
      <c r="AX41" s="723"/>
      <c r="AY41" s="724"/>
      <c r="AZ41" s="659">
        <v>154002</v>
      </c>
      <c r="BA41" s="660"/>
      <c r="BB41" s="660"/>
      <c r="BC41" s="660"/>
      <c r="BD41" s="692"/>
      <c r="BE41" s="692"/>
      <c r="BF41" s="705"/>
      <c r="BG41" s="709"/>
      <c r="BH41" s="710"/>
      <c r="BI41" s="710"/>
      <c r="BJ41" s="710"/>
      <c r="BK41" s="710"/>
      <c r="BL41" s="211"/>
      <c r="BM41" s="657" t="s">
        <v>337</v>
      </c>
      <c r="BN41" s="657"/>
      <c r="BO41" s="657"/>
      <c r="BP41" s="657"/>
      <c r="BQ41" s="657"/>
      <c r="BR41" s="657"/>
      <c r="BS41" s="657"/>
      <c r="BT41" s="657"/>
      <c r="BU41" s="658"/>
      <c r="BV41" s="659">
        <v>1</v>
      </c>
      <c r="BW41" s="660"/>
      <c r="BX41" s="660"/>
      <c r="BY41" s="660"/>
      <c r="BZ41" s="660"/>
      <c r="CA41" s="660"/>
      <c r="CB41" s="669"/>
      <c r="CD41" s="656" t="s">
        <v>338</v>
      </c>
      <c r="CE41" s="657"/>
      <c r="CF41" s="657"/>
      <c r="CG41" s="657"/>
      <c r="CH41" s="657"/>
      <c r="CI41" s="657"/>
      <c r="CJ41" s="657"/>
      <c r="CK41" s="657"/>
      <c r="CL41" s="657"/>
      <c r="CM41" s="657"/>
      <c r="CN41" s="657"/>
      <c r="CO41" s="657"/>
      <c r="CP41" s="657"/>
      <c r="CQ41" s="658"/>
      <c r="CR41" s="659" t="s">
        <v>122</v>
      </c>
      <c r="CS41" s="692"/>
      <c r="CT41" s="692"/>
      <c r="CU41" s="692"/>
      <c r="CV41" s="692"/>
      <c r="CW41" s="692"/>
      <c r="CX41" s="692"/>
      <c r="CY41" s="693"/>
      <c r="CZ41" s="664" t="s">
        <v>122</v>
      </c>
      <c r="DA41" s="689"/>
      <c r="DB41" s="689"/>
      <c r="DC41" s="694"/>
      <c r="DD41" s="668" t="s">
        <v>122</v>
      </c>
      <c r="DE41" s="692"/>
      <c r="DF41" s="692"/>
      <c r="DG41" s="692"/>
      <c r="DH41" s="692"/>
      <c r="DI41" s="692"/>
      <c r="DJ41" s="692"/>
      <c r="DK41" s="693"/>
      <c r="DL41" s="742"/>
      <c r="DM41" s="743"/>
      <c r="DN41" s="743"/>
      <c r="DO41" s="743"/>
      <c r="DP41" s="743"/>
      <c r="DQ41" s="743"/>
      <c r="DR41" s="743"/>
      <c r="DS41" s="743"/>
      <c r="DT41" s="743"/>
      <c r="DU41" s="743"/>
      <c r="DV41" s="744"/>
      <c r="DW41" s="733"/>
      <c r="DX41" s="734"/>
      <c r="DY41" s="734"/>
      <c r="DZ41" s="734"/>
      <c r="EA41" s="734"/>
      <c r="EB41" s="734"/>
      <c r="EC41" s="735"/>
    </row>
    <row r="42" spans="2:133" ht="11.25" customHeight="1" x14ac:dyDescent="0.15">
      <c r="AQ42" s="728" t="s">
        <v>339</v>
      </c>
      <c r="AR42" s="729"/>
      <c r="AS42" s="729"/>
      <c r="AT42" s="729"/>
      <c r="AU42" s="729"/>
      <c r="AV42" s="729"/>
      <c r="AW42" s="729"/>
      <c r="AX42" s="729"/>
      <c r="AY42" s="730"/>
      <c r="AZ42" s="731">
        <v>800162</v>
      </c>
      <c r="BA42" s="732"/>
      <c r="BB42" s="732"/>
      <c r="BC42" s="732"/>
      <c r="BD42" s="718"/>
      <c r="BE42" s="718"/>
      <c r="BF42" s="720"/>
      <c r="BG42" s="711"/>
      <c r="BH42" s="712"/>
      <c r="BI42" s="712"/>
      <c r="BJ42" s="712"/>
      <c r="BK42" s="712"/>
      <c r="BL42" s="212"/>
      <c r="BM42" s="681" t="s">
        <v>340</v>
      </c>
      <c r="BN42" s="681"/>
      <c r="BO42" s="681"/>
      <c r="BP42" s="681"/>
      <c r="BQ42" s="681"/>
      <c r="BR42" s="681"/>
      <c r="BS42" s="681"/>
      <c r="BT42" s="681"/>
      <c r="BU42" s="682"/>
      <c r="BV42" s="731">
        <v>447</v>
      </c>
      <c r="BW42" s="732"/>
      <c r="BX42" s="732"/>
      <c r="BY42" s="732"/>
      <c r="BZ42" s="732"/>
      <c r="CA42" s="732"/>
      <c r="CB42" s="741"/>
      <c r="CD42" s="656" t="s">
        <v>341</v>
      </c>
      <c r="CE42" s="657"/>
      <c r="CF42" s="657"/>
      <c r="CG42" s="657"/>
      <c r="CH42" s="657"/>
      <c r="CI42" s="657"/>
      <c r="CJ42" s="657"/>
      <c r="CK42" s="657"/>
      <c r="CL42" s="657"/>
      <c r="CM42" s="657"/>
      <c r="CN42" s="657"/>
      <c r="CO42" s="657"/>
      <c r="CP42" s="657"/>
      <c r="CQ42" s="658"/>
      <c r="CR42" s="659">
        <v>2575117</v>
      </c>
      <c r="CS42" s="692"/>
      <c r="CT42" s="692"/>
      <c r="CU42" s="692"/>
      <c r="CV42" s="692"/>
      <c r="CW42" s="692"/>
      <c r="CX42" s="692"/>
      <c r="CY42" s="693"/>
      <c r="CZ42" s="664">
        <v>18.100000000000001</v>
      </c>
      <c r="DA42" s="689"/>
      <c r="DB42" s="689"/>
      <c r="DC42" s="694"/>
      <c r="DD42" s="668">
        <v>417219</v>
      </c>
      <c r="DE42" s="692"/>
      <c r="DF42" s="692"/>
      <c r="DG42" s="692"/>
      <c r="DH42" s="692"/>
      <c r="DI42" s="692"/>
      <c r="DJ42" s="692"/>
      <c r="DK42" s="693"/>
      <c r="DL42" s="742"/>
      <c r="DM42" s="743"/>
      <c r="DN42" s="743"/>
      <c r="DO42" s="743"/>
      <c r="DP42" s="743"/>
      <c r="DQ42" s="743"/>
      <c r="DR42" s="743"/>
      <c r="DS42" s="743"/>
      <c r="DT42" s="743"/>
      <c r="DU42" s="743"/>
      <c r="DV42" s="744"/>
      <c r="DW42" s="733"/>
      <c r="DX42" s="734"/>
      <c r="DY42" s="734"/>
      <c r="DZ42" s="734"/>
      <c r="EA42" s="734"/>
      <c r="EB42" s="734"/>
      <c r="EC42" s="735"/>
    </row>
    <row r="43" spans="2:133" ht="11.25" customHeight="1" x14ac:dyDescent="0.15">
      <c r="B43" s="202" t="s">
        <v>342</v>
      </c>
      <c r="CD43" s="656" t="s">
        <v>343</v>
      </c>
      <c r="CE43" s="657"/>
      <c r="CF43" s="657"/>
      <c r="CG43" s="657"/>
      <c r="CH43" s="657"/>
      <c r="CI43" s="657"/>
      <c r="CJ43" s="657"/>
      <c r="CK43" s="657"/>
      <c r="CL43" s="657"/>
      <c r="CM43" s="657"/>
      <c r="CN43" s="657"/>
      <c r="CO43" s="657"/>
      <c r="CP43" s="657"/>
      <c r="CQ43" s="658"/>
      <c r="CR43" s="659">
        <v>46801</v>
      </c>
      <c r="CS43" s="692"/>
      <c r="CT43" s="692"/>
      <c r="CU43" s="692"/>
      <c r="CV43" s="692"/>
      <c r="CW43" s="692"/>
      <c r="CX43" s="692"/>
      <c r="CY43" s="693"/>
      <c r="CZ43" s="664">
        <v>0.3</v>
      </c>
      <c r="DA43" s="689"/>
      <c r="DB43" s="689"/>
      <c r="DC43" s="694"/>
      <c r="DD43" s="668">
        <v>46801</v>
      </c>
      <c r="DE43" s="692"/>
      <c r="DF43" s="692"/>
      <c r="DG43" s="692"/>
      <c r="DH43" s="692"/>
      <c r="DI43" s="692"/>
      <c r="DJ43" s="692"/>
      <c r="DK43" s="693"/>
      <c r="DL43" s="742"/>
      <c r="DM43" s="743"/>
      <c r="DN43" s="743"/>
      <c r="DO43" s="743"/>
      <c r="DP43" s="743"/>
      <c r="DQ43" s="743"/>
      <c r="DR43" s="743"/>
      <c r="DS43" s="743"/>
      <c r="DT43" s="743"/>
      <c r="DU43" s="743"/>
      <c r="DV43" s="744"/>
      <c r="DW43" s="733"/>
      <c r="DX43" s="734"/>
      <c r="DY43" s="734"/>
      <c r="DZ43" s="734"/>
      <c r="EA43" s="734"/>
      <c r="EB43" s="734"/>
      <c r="EC43" s="735"/>
    </row>
    <row r="44" spans="2:133" ht="11.25" customHeight="1" x14ac:dyDescent="0.15">
      <c r="B44" s="745" t="s">
        <v>344</v>
      </c>
      <c r="C44" s="745"/>
      <c r="D44" s="745"/>
      <c r="E44" s="745"/>
      <c r="F44" s="745"/>
      <c r="G44" s="745"/>
      <c r="H44" s="745"/>
      <c r="I44" s="745"/>
      <c r="J44" s="745"/>
      <c r="K44" s="745"/>
      <c r="L44" s="745"/>
      <c r="M44" s="745"/>
      <c r="N44" s="745"/>
      <c r="O44" s="745"/>
      <c r="P44" s="745"/>
      <c r="Q44" s="745"/>
      <c r="R44" s="745"/>
      <c r="S44" s="745"/>
      <c r="T44" s="745"/>
      <c r="U44" s="745"/>
      <c r="V44" s="745"/>
      <c r="W44" s="745"/>
      <c r="X44" s="745"/>
      <c r="Y44" s="745"/>
      <c r="Z44" s="745"/>
      <c r="AA44" s="745"/>
      <c r="AB44" s="745"/>
      <c r="AC44" s="745"/>
      <c r="AD44" s="745"/>
      <c r="AE44" s="745"/>
      <c r="AF44" s="745"/>
      <c r="AG44" s="745"/>
      <c r="AH44" s="745"/>
      <c r="AI44" s="745"/>
      <c r="AJ44" s="745"/>
      <c r="AK44" s="745"/>
      <c r="AL44" s="745"/>
      <c r="AM44" s="745"/>
      <c r="AN44" s="745"/>
      <c r="AO44" s="745"/>
      <c r="AP44" s="745"/>
      <c r="AQ44" s="745"/>
      <c r="AR44" s="745"/>
      <c r="AS44" s="745"/>
      <c r="AT44" s="745"/>
      <c r="AU44" s="745"/>
      <c r="AV44" s="745"/>
      <c r="AW44" s="745"/>
      <c r="AX44" s="745"/>
      <c r="AY44" s="745"/>
      <c r="AZ44" s="745"/>
      <c r="BA44" s="745"/>
      <c r="BB44" s="745"/>
      <c r="BC44" s="745"/>
      <c r="BD44" s="745"/>
      <c r="BE44" s="745"/>
      <c r="BF44" s="745"/>
      <c r="BG44" s="745"/>
      <c r="BH44" s="745"/>
      <c r="BI44" s="745"/>
      <c r="BJ44" s="745"/>
      <c r="BK44" s="745"/>
      <c r="BL44" s="745"/>
      <c r="BM44" s="745"/>
      <c r="BN44" s="745"/>
      <c r="BO44" s="745"/>
      <c r="BP44" s="745"/>
      <c r="BQ44" s="745"/>
      <c r="BR44" s="745"/>
      <c r="BS44" s="745"/>
      <c r="BT44" s="745"/>
      <c r="BU44" s="745"/>
      <c r="BV44" s="745"/>
      <c r="BW44" s="745"/>
      <c r="BX44" s="745"/>
      <c r="BY44" s="745"/>
      <c r="BZ44" s="745"/>
      <c r="CA44" s="745"/>
      <c r="CB44" s="745"/>
      <c r="CC44" s="746"/>
      <c r="CD44" s="697" t="s">
        <v>292</v>
      </c>
      <c r="CE44" s="698"/>
      <c r="CF44" s="656" t="s">
        <v>345</v>
      </c>
      <c r="CG44" s="657"/>
      <c r="CH44" s="657"/>
      <c r="CI44" s="657"/>
      <c r="CJ44" s="657"/>
      <c r="CK44" s="657"/>
      <c r="CL44" s="657"/>
      <c r="CM44" s="657"/>
      <c r="CN44" s="657"/>
      <c r="CO44" s="657"/>
      <c r="CP44" s="657"/>
      <c r="CQ44" s="658"/>
      <c r="CR44" s="659">
        <v>2555883</v>
      </c>
      <c r="CS44" s="660"/>
      <c r="CT44" s="660"/>
      <c r="CU44" s="660"/>
      <c r="CV44" s="660"/>
      <c r="CW44" s="660"/>
      <c r="CX44" s="660"/>
      <c r="CY44" s="661"/>
      <c r="CZ44" s="664">
        <v>18</v>
      </c>
      <c r="DA44" s="665"/>
      <c r="DB44" s="665"/>
      <c r="DC44" s="671"/>
      <c r="DD44" s="668">
        <v>413890</v>
      </c>
      <c r="DE44" s="660"/>
      <c r="DF44" s="660"/>
      <c r="DG44" s="660"/>
      <c r="DH44" s="660"/>
      <c r="DI44" s="660"/>
      <c r="DJ44" s="660"/>
      <c r="DK44" s="661"/>
      <c r="DL44" s="742"/>
      <c r="DM44" s="743"/>
      <c r="DN44" s="743"/>
      <c r="DO44" s="743"/>
      <c r="DP44" s="743"/>
      <c r="DQ44" s="743"/>
      <c r="DR44" s="743"/>
      <c r="DS44" s="743"/>
      <c r="DT44" s="743"/>
      <c r="DU44" s="743"/>
      <c r="DV44" s="744"/>
      <c r="DW44" s="733"/>
      <c r="DX44" s="734"/>
      <c r="DY44" s="734"/>
      <c r="DZ44" s="734"/>
      <c r="EA44" s="734"/>
      <c r="EB44" s="734"/>
      <c r="EC44" s="735"/>
    </row>
    <row r="45" spans="2:133" ht="11.25" customHeight="1" x14ac:dyDescent="0.15">
      <c r="B45" s="745" t="s">
        <v>346</v>
      </c>
      <c r="C45" s="745"/>
      <c r="D45" s="745"/>
      <c r="E45" s="745"/>
      <c r="F45" s="745"/>
      <c r="G45" s="745"/>
      <c r="H45" s="745"/>
      <c r="I45" s="745"/>
      <c r="J45" s="745"/>
      <c r="K45" s="745"/>
      <c r="L45" s="745"/>
      <c r="M45" s="745"/>
      <c r="N45" s="745"/>
      <c r="O45" s="745"/>
      <c r="P45" s="745"/>
      <c r="Q45" s="745"/>
      <c r="R45" s="745"/>
      <c r="S45" s="745"/>
      <c r="T45" s="745"/>
      <c r="U45" s="745"/>
      <c r="V45" s="745"/>
      <c r="W45" s="745"/>
      <c r="X45" s="745"/>
      <c r="Y45" s="745"/>
      <c r="Z45" s="745"/>
      <c r="AA45" s="745"/>
      <c r="AB45" s="745"/>
      <c r="AC45" s="745"/>
      <c r="AD45" s="745"/>
      <c r="AE45" s="745"/>
      <c r="AF45" s="745"/>
      <c r="AG45" s="745"/>
      <c r="AH45" s="745"/>
      <c r="AI45" s="745"/>
      <c r="AJ45" s="745"/>
      <c r="AK45" s="745"/>
      <c r="AL45" s="745"/>
      <c r="AM45" s="745"/>
      <c r="AN45" s="745"/>
      <c r="AO45" s="745"/>
      <c r="AP45" s="745"/>
      <c r="AQ45" s="745"/>
      <c r="AR45" s="745"/>
      <c r="AS45" s="745"/>
      <c r="AT45" s="745"/>
      <c r="AU45" s="745"/>
      <c r="AV45" s="745"/>
      <c r="AW45" s="745"/>
      <c r="AX45" s="745"/>
      <c r="AY45" s="745"/>
      <c r="AZ45" s="745"/>
      <c r="BA45" s="745"/>
      <c r="BB45" s="745"/>
      <c r="BC45" s="745"/>
      <c r="BD45" s="745"/>
      <c r="BE45" s="745"/>
      <c r="BF45" s="745"/>
      <c r="BG45" s="745"/>
      <c r="BH45" s="745"/>
      <c r="BI45" s="745"/>
      <c r="BJ45" s="745"/>
      <c r="BK45" s="745"/>
      <c r="BL45" s="745"/>
      <c r="BM45" s="745"/>
      <c r="BN45" s="745"/>
      <c r="BO45" s="745"/>
      <c r="BP45" s="745"/>
      <c r="BQ45" s="745"/>
      <c r="BR45" s="745"/>
      <c r="BS45" s="745"/>
      <c r="BT45" s="745"/>
      <c r="BU45" s="745"/>
      <c r="BV45" s="745"/>
      <c r="BW45" s="745"/>
      <c r="BX45" s="745"/>
      <c r="BY45" s="745"/>
      <c r="BZ45" s="745"/>
      <c r="CA45" s="745"/>
      <c r="CB45" s="745"/>
      <c r="CC45" s="746"/>
      <c r="CD45" s="699"/>
      <c r="CE45" s="700"/>
      <c r="CF45" s="656" t="s">
        <v>347</v>
      </c>
      <c r="CG45" s="657"/>
      <c r="CH45" s="657"/>
      <c r="CI45" s="657"/>
      <c r="CJ45" s="657"/>
      <c r="CK45" s="657"/>
      <c r="CL45" s="657"/>
      <c r="CM45" s="657"/>
      <c r="CN45" s="657"/>
      <c r="CO45" s="657"/>
      <c r="CP45" s="657"/>
      <c r="CQ45" s="658"/>
      <c r="CR45" s="659">
        <v>855876</v>
      </c>
      <c r="CS45" s="692"/>
      <c r="CT45" s="692"/>
      <c r="CU45" s="692"/>
      <c r="CV45" s="692"/>
      <c r="CW45" s="692"/>
      <c r="CX45" s="692"/>
      <c r="CY45" s="693"/>
      <c r="CZ45" s="664">
        <v>6</v>
      </c>
      <c r="DA45" s="689"/>
      <c r="DB45" s="689"/>
      <c r="DC45" s="694"/>
      <c r="DD45" s="668">
        <v>48066</v>
      </c>
      <c r="DE45" s="692"/>
      <c r="DF45" s="692"/>
      <c r="DG45" s="692"/>
      <c r="DH45" s="692"/>
      <c r="DI45" s="692"/>
      <c r="DJ45" s="692"/>
      <c r="DK45" s="693"/>
      <c r="DL45" s="742"/>
      <c r="DM45" s="743"/>
      <c r="DN45" s="743"/>
      <c r="DO45" s="743"/>
      <c r="DP45" s="743"/>
      <c r="DQ45" s="743"/>
      <c r="DR45" s="743"/>
      <c r="DS45" s="743"/>
      <c r="DT45" s="743"/>
      <c r="DU45" s="743"/>
      <c r="DV45" s="744"/>
      <c r="DW45" s="733"/>
      <c r="DX45" s="734"/>
      <c r="DY45" s="734"/>
      <c r="DZ45" s="734"/>
      <c r="EA45" s="734"/>
      <c r="EB45" s="734"/>
      <c r="EC45" s="735"/>
    </row>
    <row r="46" spans="2:133" ht="11.25" customHeight="1" x14ac:dyDescent="0.15">
      <c r="B46" s="213"/>
      <c r="CD46" s="699"/>
      <c r="CE46" s="700"/>
      <c r="CF46" s="656" t="s">
        <v>348</v>
      </c>
      <c r="CG46" s="657"/>
      <c r="CH46" s="657"/>
      <c r="CI46" s="657"/>
      <c r="CJ46" s="657"/>
      <c r="CK46" s="657"/>
      <c r="CL46" s="657"/>
      <c r="CM46" s="657"/>
      <c r="CN46" s="657"/>
      <c r="CO46" s="657"/>
      <c r="CP46" s="657"/>
      <c r="CQ46" s="658"/>
      <c r="CR46" s="659">
        <v>1661342</v>
      </c>
      <c r="CS46" s="660"/>
      <c r="CT46" s="660"/>
      <c r="CU46" s="660"/>
      <c r="CV46" s="660"/>
      <c r="CW46" s="660"/>
      <c r="CX46" s="660"/>
      <c r="CY46" s="661"/>
      <c r="CZ46" s="664">
        <v>11.7</v>
      </c>
      <c r="DA46" s="665"/>
      <c r="DB46" s="665"/>
      <c r="DC46" s="671"/>
      <c r="DD46" s="668">
        <v>364066</v>
      </c>
      <c r="DE46" s="660"/>
      <c r="DF46" s="660"/>
      <c r="DG46" s="660"/>
      <c r="DH46" s="660"/>
      <c r="DI46" s="660"/>
      <c r="DJ46" s="660"/>
      <c r="DK46" s="661"/>
      <c r="DL46" s="742"/>
      <c r="DM46" s="743"/>
      <c r="DN46" s="743"/>
      <c r="DO46" s="743"/>
      <c r="DP46" s="743"/>
      <c r="DQ46" s="743"/>
      <c r="DR46" s="743"/>
      <c r="DS46" s="743"/>
      <c r="DT46" s="743"/>
      <c r="DU46" s="743"/>
      <c r="DV46" s="744"/>
      <c r="DW46" s="733"/>
      <c r="DX46" s="734"/>
      <c r="DY46" s="734"/>
      <c r="DZ46" s="734"/>
      <c r="EA46" s="734"/>
      <c r="EB46" s="734"/>
      <c r="EC46" s="735"/>
    </row>
    <row r="47" spans="2:133" ht="11.25" customHeight="1" x14ac:dyDescent="0.15">
      <c r="B47" s="213"/>
      <c r="CD47" s="699"/>
      <c r="CE47" s="700"/>
      <c r="CF47" s="656" t="s">
        <v>349</v>
      </c>
      <c r="CG47" s="657"/>
      <c r="CH47" s="657"/>
      <c r="CI47" s="657"/>
      <c r="CJ47" s="657"/>
      <c r="CK47" s="657"/>
      <c r="CL47" s="657"/>
      <c r="CM47" s="657"/>
      <c r="CN47" s="657"/>
      <c r="CO47" s="657"/>
      <c r="CP47" s="657"/>
      <c r="CQ47" s="658"/>
      <c r="CR47" s="659">
        <v>19234</v>
      </c>
      <c r="CS47" s="692"/>
      <c r="CT47" s="692"/>
      <c r="CU47" s="692"/>
      <c r="CV47" s="692"/>
      <c r="CW47" s="692"/>
      <c r="CX47" s="692"/>
      <c r="CY47" s="693"/>
      <c r="CZ47" s="664">
        <v>0.1</v>
      </c>
      <c r="DA47" s="689"/>
      <c r="DB47" s="689"/>
      <c r="DC47" s="694"/>
      <c r="DD47" s="668">
        <v>3329</v>
      </c>
      <c r="DE47" s="692"/>
      <c r="DF47" s="692"/>
      <c r="DG47" s="692"/>
      <c r="DH47" s="692"/>
      <c r="DI47" s="692"/>
      <c r="DJ47" s="692"/>
      <c r="DK47" s="693"/>
      <c r="DL47" s="742"/>
      <c r="DM47" s="743"/>
      <c r="DN47" s="743"/>
      <c r="DO47" s="743"/>
      <c r="DP47" s="743"/>
      <c r="DQ47" s="743"/>
      <c r="DR47" s="743"/>
      <c r="DS47" s="743"/>
      <c r="DT47" s="743"/>
      <c r="DU47" s="743"/>
      <c r="DV47" s="744"/>
      <c r="DW47" s="733"/>
      <c r="DX47" s="734"/>
      <c r="DY47" s="734"/>
      <c r="DZ47" s="734"/>
      <c r="EA47" s="734"/>
      <c r="EB47" s="734"/>
      <c r="EC47" s="735"/>
    </row>
    <row r="48" spans="2:133" x14ac:dyDescent="0.15">
      <c r="B48" s="213"/>
      <c r="CD48" s="701"/>
      <c r="CE48" s="702"/>
      <c r="CF48" s="656" t="s">
        <v>350</v>
      </c>
      <c r="CG48" s="657"/>
      <c r="CH48" s="657"/>
      <c r="CI48" s="657"/>
      <c r="CJ48" s="657"/>
      <c r="CK48" s="657"/>
      <c r="CL48" s="657"/>
      <c r="CM48" s="657"/>
      <c r="CN48" s="657"/>
      <c r="CO48" s="657"/>
      <c r="CP48" s="657"/>
      <c r="CQ48" s="658"/>
      <c r="CR48" s="659" t="s">
        <v>122</v>
      </c>
      <c r="CS48" s="660"/>
      <c r="CT48" s="660"/>
      <c r="CU48" s="660"/>
      <c r="CV48" s="660"/>
      <c r="CW48" s="660"/>
      <c r="CX48" s="660"/>
      <c r="CY48" s="661"/>
      <c r="CZ48" s="664" t="s">
        <v>122</v>
      </c>
      <c r="DA48" s="665"/>
      <c r="DB48" s="665"/>
      <c r="DC48" s="671"/>
      <c r="DD48" s="668" t="s">
        <v>122</v>
      </c>
      <c r="DE48" s="660"/>
      <c r="DF48" s="660"/>
      <c r="DG48" s="660"/>
      <c r="DH48" s="660"/>
      <c r="DI48" s="660"/>
      <c r="DJ48" s="660"/>
      <c r="DK48" s="661"/>
      <c r="DL48" s="742"/>
      <c r="DM48" s="743"/>
      <c r="DN48" s="743"/>
      <c r="DO48" s="743"/>
      <c r="DP48" s="743"/>
      <c r="DQ48" s="743"/>
      <c r="DR48" s="743"/>
      <c r="DS48" s="743"/>
      <c r="DT48" s="743"/>
      <c r="DU48" s="743"/>
      <c r="DV48" s="744"/>
      <c r="DW48" s="733"/>
      <c r="DX48" s="734"/>
      <c r="DY48" s="734"/>
      <c r="DZ48" s="734"/>
      <c r="EA48" s="734"/>
      <c r="EB48" s="734"/>
      <c r="EC48" s="735"/>
    </row>
    <row r="49" spans="2:133" ht="11.25" customHeight="1" x14ac:dyDescent="0.15">
      <c r="B49" s="213"/>
      <c r="CD49" s="680" t="s">
        <v>351</v>
      </c>
      <c r="CE49" s="681"/>
      <c r="CF49" s="681"/>
      <c r="CG49" s="681"/>
      <c r="CH49" s="681"/>
      <c r="CI49" s="681"/>
      <c r="CJ49" s="681"/>
      <c r="CK49" s="681"/>
      <c r="CL49" s="681"/>
      <c r="CM49" s="681"/>
      <c r="CN49" s="681"/>
      <c r="CO49" s="681"/>
      <c r="CP49" s="681"/>
      <c r="CQ49" s="682"/>
      <c r="CR49" s="731">
        <v>14207458</v>
      </c>
      <c r="CS49" s="718"/>
      <c r="CT49" s="718"/>
      <c r="CU49" s="718"/>
      <c r="CV49" s="718"/>
      <c r="CW49" s="718"/>
      <c r="CX49" s="718"/>
      <c r="CY49" s="747"/>
      <c r="CZ49" s="739">
        <v>100</v>
      </c>
      <c r="DA49" s="748"/>
      <c r="DB49" s="748"/>
      <c r="DC49" s="749"/>
      <c r="DD49" s="750">
        <v>9785376</v>
      </c>
      <c r="DE49" s="718"/>
      <c r="DF49" s="718"/>
      <c r="DG49" s="718"/>
      <c r="DH49" s="718"/>
      <c r="DI49" s="718"/>
      <c r="DJ49" s="718"/>
      <c r="DK49" s="747"/>
      <c r="DL49" s="751"/>
      <c r="DM49" s="752"/>
      <c r="DN49" s="752"/>
      <c r="DO49" s="752"/>
      <c r="DP49" s="752"/>
      <c r="DQ49" s="752"/>
      <c r="DR49" s="752"/>
      <c r="DS49" s="752"/>
      <c r="DT49" s="752"/>
      <c r="DU49" s="752"/>
      <c r="DV49" s="753"/>
      <c r="DW49" s="754"/>
      <c r="DX49" s="755"/>
      <c r="DY49" s="755"/>
      <c r="DZ49" s="755"/>
      <c r="EA49" s="755"/>
      <c r="EB49" s="755"/>
      <c r="EC49" s="756"/>
    </row>
  </sheetData>
  <sheetProtection algorithmName="SHA-512" hashValue="WD1DY4WoQXFRBbNVMGQ4rLjyXMp4/vGmnnf9Bl76P+MbNnaXGaIN7VtQoDDU0DzqpS5ggM9yYqqvG/DSGSmCSQ==" saltValue="kQG74ca/Kf0FTK6ccGQa4w==" spinCount="100000" sheet="1" objects="1" scenarios="1"/>
  <mergeCells count="603">
    <mergeCell ref="CD49:CQ49"/>
    <mergeCell ref="CR49:CY49"/>
    <mergeCell ref="CZ49:DC49"/>
    <mergeCell ref="DD49:DK49"/>
    <mergeCell ref="DL49:DV49"/>
    <mergeCell ref="DW49:EC49"/>
    <mergeCell ref="CF48:CQ48"/>
    <mergeCell ref="CR48:CY48"/>
    <mergeCell ref="CZ48:DC48"/>
    <mergeCell ref="DD48:DK48"/>
    <mergeCell ref="DL48:DV48"/>
    <mergeCell ref="DW48:EC48"/>
    <mergeCell ref="DL46:DV46"/>
    <mergeCell ref="DW46:EC46"/>
    <mergeCell ref="CF47:CQ47"/>
    <mergeCell ref="CR47:CY47"/>
    <mergeCell ref="CZ47:DC47"/>
    <mergeCell ref="DD47:DK47"/>
    <mergeCell ref="DL47:DV47"/>
    <mergeCell ref="DW47:EC47"/>
    <mergeCell ref="DL44:DV44"/>
    <mergeCell ref="DW44:EC44"/>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BV42:CB42"/>
    <mergeCell ref="CD42:CQ42"/>
    <mergeCell ref="CR42:CY42"/>
    <mergeCell ref="CD41:CQ41"/>
    <mergeCell ref="CR41:CY41"/>
    <mergeCell ref="CZ41:DC41"/>
    <mergeCell ref="CZ42:DC42"/>
    <mergeCell ref="DD42:DK42"/>
    <mergeCell ref="DL42:DV42"/>
    <mergeCell ref="DD41:DK41"/>
    <mergeCell ref="DL41:DV41"/>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B32:Q32"/>
    <mergeCell ref="R32:Y32"/>
    <mergeCell ref="Z32:AC32"/>
    <mergeCell ref="AD32:AK32"/>
    <mergeCell ref="AL32:AO32"/>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AX31:BF31"/>
    <mergeCell ref="BG31:BL31"/>
    <mergeCell ref="BM31:BQ31"/>
    <mergeCell ref="BR31:BW31"/>
    <mergeCell ref="AD31:AK31"/>
    <mergeCell ref="AL31:AO31"/>
    <mergeCell ref="AP31:AS33"/>
    <mergeCell ref="AT31:AT33"/>
    <mergeCell ref="CR31:CY31"/>
    <mergeCell ref="AX32:BF32"/>
    <mergeCell ref="BG32:BL32"/>
    <mergeCell ref="BM32:BQ32"/>
    <mergeCell ref="BR32:BW32"/>
    <mergeCell ref="CZ31:DC31"/>
    <mergeCell ref="DD31:DK31"/>
    <mergeCell ref="DL31:DV31"/>
    <mergeCell ref="DW31:EC31"/>
    <mergeCell ref="BX31:CB31"/>
    <mergeCell ref="CF31:CQ31"/>
    <mergeCell ref="CR32:CY32"/>
    <mergeCell ref="CZ32:DC32"/>
    <mergeCell ref="DD32:DK32"/>
    <mergeCell ref="DL32:DV32"/>
    <mergeCell ref="DW32:EC32"/>
    <mergeCell ref="BX32:CB32"/>
    <mergeCell ref="CF32:CQ32"/>
    <mergeCell ref="DW29:EC29"/>
    <mergeCell ref="B30:Q30"/>
    <mergeCell ref="R30:Y30"/>
    <mergeCell ref="Z30:AC30"/>
    <mergeCell ref="AD30:AK30"/>
    <mergeCell ref="AL30:AO30"/>
    <mergeCell ref="AP30:BF30"/>
    <mergeCell ref="BG30:BQ30"/>
    <mergeCell ref="BO29:BR29"/>
    <mergeCell ref="BS29:CB29"/>
    <mergeCell ref="CD29:CE32"/>
    <mergeCell ref="CF29:CQ29"/>
    <mergeCell ref="CR29:CY29"/>
    <mergeCell ref="CZ29:DC29"/>
    <mergeCell ref="BR30:CB30"/>
    <mergeCell ref="CF30:CQ30"/>
    <mergeCell ref="CR30:CY30"/>
    <mergeCell ref="CZ30:DC30"/>
    <mergeCell ref="DD30:DK30"/>
    <mergeCell ref="DL30:DV30"/>
    <mergeCell ref="DW30:EC30"/>
    <mergeCell ref="B31:Q31"/>
    <mergeCell ref="R31:Y31"/>
    <mergeCell ref="Z31:AC31"/>
    <mergeCell ref="DD28:DK28"/>
    <mergeCell ref="DL28:DV28"/>
    <mergeCell ref="DW28:EC28"/>
    <mergeCell ref="B29:Q29"/>
    <mergeCell ref="R29:Y29"/>
    <mergeCell ref="Z29:AC29"/>
    <mergeCell ref="AD29:AK29"/>
    <mergeCell ref="AL29:AO29"/>
    <mergeCell ref="AP29:BF29"/>
    <mergeCell ref="BG29:BN29"/>
    <mergeCell ref="BG28:BN28"/>
    <mergeCell ref="BO28:BR28"/>
    <mergeCell ref="BS28:CB28"/>
    <mergeCell ref="CD28:CQ28"/>
    <mergeCell ref="CR28:CY28"/>
    <mergeCell ref="CZ28:DC28"/>
    <mergeCell ref="B28:Q28"/>
    <mergeCell ref="R28:Y28"/>
    <mergeCell ref="Z28:AC28"/>
    <mergeCell ref="AD28:AK28"/>
    <mergeCell ref="AL28:AO28"/>
    <mergeCell ref="AP28:BF28"/>
    <mergeCell ref="DD29:DK29"/>
    <mergeCell ref="DL29:DV29"/>
    <mergeCell ref="BS26:CB26"/>
    <mergeCell ref="CD26:CQ26"/>
    <mergeCell ref="CR26:CY26"/>
    <mergeCell ref="CZ26:DC26"/>
    <mergeCell ref="DD26:DK26"/>
    <mergeCell ref="DL26:DV26"/>
    <mergeCell ref="B26:Q26"/>
    <mergeCell ref="R26:Y26"/>
    <mergeCell ref="Z26:AC26"/>
    <mergeCell ref="AD26:AK26"/>
    <mergeCell ref="AL26:AO26"/>
    <mergeCell ref="AP26:BF26"/>
    <mergeCell ref="BG26:BN26"/>
    <mergeCell ref="B27:Q27"/>
    <mergeCell ref="R27:Y27"/>
    <mergeCell ref="Z27:AC27"/>
    <mergeCell ref="AD27:AK27"/>
    <mergeCell ref="AL27:AO27"/>
    <mergeCell ref="AP27:BF27"/>
    <mergeCell ref="BG27:BN27"/>
    <mergeCell ref="BO27:BR27"/>
    <mergeCell ref="BS27:CB27"/>
    <mergeCell ref="CZ25:DC25"/>
    <mergeCell ref="DD25:DK25"/>
    <mergeCell ref="CD27:CQ27"/>
    <mergeCell ref="CR27:CY27"/>
    <mergeCell ref="CZ27:DC27"/>
    <mergeCell ref="DD27:DK27"/>
    <mergeCell ref="DL27:DV27"/>
    <mergeCell ref="DL25:DV25"/>
    <mergeCell ref="DW27:EC27"/>
    <mergeCell ref="DW26:EC26"/>
    <mergeCell ref="BO26:BR26"/>
    <mergeCell ref="BO25:BR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BS25:CB25"/>
    <mergeCell ref="CD25:CQ25"/>
    <mergeCell ref="CR25:CY25"/>
    <mergeCell ref="CD21:CQ21"/>
    <mergeCell ref="CR21:CY21"/>
    <mergeCell ref="CZ21:DC21"/>
    <mergeCell ref="DD21:DP21"/>
    <mergeCell ref="CD23:CQ23"/>
    <mergeCell ref="CR23:CY23"/>
    <mergeCell ref="CZ23:DC23"/>
    <mergeCell ref="DD23:DK23"/>
    <mergeCell ref="DL23:DV23"/>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18:CQ18"/>
    <mergeCell ref="CR18:CY18"/>
    <mergeCell ref="CZ18:DC18"/>
    <mergeCell ref="DD18:DP18"/>
    <mergeCell ref="CD19:CQ19"/>
    <mergeCell ref="CR19:CY19"/>
    <mergeCell ref="CZ19:DC19"/>
    <mergeCell ref="DD19:DP19"/>
    <mergeCell ref="DQ19:EC19"/>
    <mergeCell ref="B19:Q19"/>
    <mergeCell ref="R19:Y19"/>
    <mergeCell ref="Z19:AC19"/>
    <mergeCell ref="AD19:AK19"/>
    <mergeCell ref="AL19:AO19"/>
    <mergeCell ref="AP19:BF19"/>
    <mergeCell ref="BG19:BN19"/>
    <mergeCell ref="BO19:BR19"/>
    <mergeCell ref="BS19:CB19"/>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CD15:CQ15"/>
    <mergeCell ref="CR15:CY15"/>
    <mergeCell ref="CZ15:DC15"/>
    <mergeCell ref="DD15:DP15"/>
    <mergeCell ref="CD16:CQ16"/>
    <mergeCell ref="CR16:CY16"/>
    <mergeCell ref="CZ16:DC16"/>
    <mergeCell ref="DD16:DP16"/>
    <mergeCell ref="DQ16:EC16"/>
    <mergeCell ref="B16:Q16"/>
    <mergeCell ref="R16:Y16"/>
    <mergeCell ref="Z16:AC16"/>
    <mergeCell ref="AD16:AK16"/>
    <mergeCell ref="AL16:AO16"/>
    <mergeCell ref="AP16:BF16"/>
    <mergeCell ref="BG16:BN16"/>
    <mergeCell ref="BO16:BR16"/>
    <mergeCell ref="BS16:CB16"/>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CD12:CQ12"/>
    <mergeCell ref="CR12:CY12"/>
    <mergeCell ref="CZ12:DC12"/>
    <mergeCell ref="DD12:DP12"/>
    <mergeCell ref="CD13:CQ13"/>
    <mergeCell ref="CR13:CY13"/>
    <mergeCell ref="CZ13:DC13"/>
    <mergeCell ref="DD13:DP13"/>
    <mergeCell ref="DQ13:EC13"/>
    <mergeCell ref="B13:Q13"/>
    <mergeCell ref="R13:Y13"/>
    <mergeCell ref="Z13:AC13"/>
    <mergeCell ref="AD13:AK13"/>
    <mergeCell ref="AL13:AO13"/>
    <mergeCell ref="AP13:BF13"/>
    <mergeCell ref="BG13:BN13"/>
    <mergeCell ref="BO13:BR13"/>
    <mergeCell ref="BS13:CB13"/>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CD9:CQ9"/>
    <mergeCell ref="CR9:CY9"/>
    <mergeCell ref="CZ9:DC9"/>
    <mergeCell ref="DD9:DP9"/>
    <mergeCell ref="CD10:CQ10"/>
    <mergeCell ref="CR10:CY10"/>
    <mergeCell ref="CZ10:DC10"/>
    <mergeCell ref="DD10:DP10"/>
    <mergeCell ref="DQ10:EC10"/>
    <mergeCell ref="B10:Q10"/>
    <mergeCell ref="R10:Y10"/>
    <mergeCell ref="Z10:AC10"/>
    <mergeCell ref="AD10:AK10"/>
    <mergeCell ref="AL10:AO10"/>
    <mergeCell ref="AP10:BF10"/>
    <mergeCell ref="BG10:BN10"/>
    <mergeCell ref="BO10:BR10"/>
    <mergeCell ref="BS10:CB10"/>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CD6:CQ6"/>
    <mergeCell ref="CR6:CY6"/>
    <mergeCell ref="CZ6:DC6"/>
    <mergeCell ref="DD6:DP6"/>
    <mergeCell ref="CD7:CQ7"/>
    <mergeCell ref="CR7:CY7"/>
    <mergeCell ref="CZ7:DC7"/>
    <mergeCell ref="DD7:DP7"/>
    <mergeCell ref="DQ7:EC7"/>
    <mergeCell ref="B7:Q7"/>
    <mergeCell ref="R7:Y7"/>
    <mergeCell ref="Z7:AC7"/>
    <mergeCell ref="AD7:AK7"/>
    <mergeCell ref="AL7:AO7"/>
    <mergeCell ref="AP7:BF7"/>
    <mergeCell ref="BG7:BN7"/>
    <mergeCell ref="BO7:BR7"/>
    <mergeCell ref="BS7:CB7"/>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2"/>
  <printOptions horizontalCentered="1"/>
  <pageMargins left="0" right="0" top="0.39370078740157483" bottom="0.39370078740157483" header="0.19685039370078741" footer="0.19685039370078741"/>
  <pageSetup paperSize="9" scale="70"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topLeftCell="AR13" zoomScale="70" zoomScaleNormal="25" zoomScaleSheetLayoutView="70" workbookViewId="0">
      <selection activeCell="BS24" sqref="BS24:CG24"/>
    </sheetView>
  </sheetViews>
  <sheetFormatPr defaultColWidth="0" defaultRowHeight="13.5" zeroHeight="1" x14ac:dyDescent="0.15"/>
  <cols>
    <col min="1" max="130" width="2.75" style="219" customWidth="1"/>
    <col min="131" max="131" width="1.625" style="219" customWidth="1"/>
    <col min="132" max="16384" width="9" style="219" hidden="1"/>
  </cols>
  <sheetData>
    <row r="1" spans="1:131" ht="11.25" customHeight="1" thickBot="1" x14ac:dyDescent="0.2">
      <c r="A1" s="215"/>
      <c r="B1" s="215"/>
      <c r="C1" s="215"/>
      <c r="D1" s="215"/>
      <c r="E1" s="215"/>
      <c r="F1" s="215"/>
      <c r="G1" s="215"/>
      <c r="H1" s="215"/>
      <c r="I1" s="215"/>
      <c r="J1" s="215"/>
      <c r="K1" s="215"/>
      <c r="L1" s="215"/>
      <c r="M1" s="215"/>
      <c r="N1" s="216"/>
      <c r="O1" s="216"/>
      <c r="P1" s="216"/>
      <c r="Q1" s="216"/>
      <c r="R1" s="216"/>
      <c r="S1" s="216"/>
      <c r="T1" s="216"/>
      <c r="U1" s="216"/>
      <c r="V1" s="216"/>
      <c r="W1" s="216"/>
      <c r="X1" s="216"/>
      <c r="Y1" s="216"/>
      <c r="Z1" s="216"/>
      <c r="AA1" s="216"/>
      <c r="AB1" s="216"/>
      <c r="AC1" s="216"/>
      <c r="AD1" s="216"/>
      <c r="AE1" s="216"/>
      <c r="AF1" s="216"/>
      <c r="AG1" s="216"/>
      <c r="AH1" s="216"/>
      <c r="AI1" s="216"/>
      <c r="AJ1" s="216"/>
      <c r="AK1" s="216"/>
      <c r="AL1" s="216"/>
      <c r="AM1" s="216"/>
      <c r="AN1" s="216"/>
      <c r="AO1" s="216"/>
      <c r="AP1" s="216"/>
      <c r="AQ1" s="216"/>
      <c r="AR1" s="216"/>
      <c r="AS1" s="216"/>
      <c r="AT1" s="216"/>
      <c r="AU1" s="216"/>
      <c r="AV1" s="216"/>
      <c r="AW1" s="216"/>
      <c r="AX1" s="216"/>
      <c r="AY1" s="216"/>
      <c r="AZ1" s="216"/>
      <c r="BA1" s="216"/>
      <c r="BB1" s="216"/>
      <c r="BC1" s="216"/>
      <c r="BD1" s="216"/>
      <c r="BE1" s="216"/>
      <c r="BF1" s="216"/>
      <c r="BG1" s="216"/>
      <c r="BH1" s="216"/>
      <c r="BI1" s="216"/>
      <c r="BJ1" s="216"/>
      <c r="BK1" s="216"/>
      <c r="BL1" s="216"/>
      <c r="BM1" s="216"/>
      <c r="BN1" s="216"/>
      <c r="BO1" s="216"/>
      <c r="BP1" s="216"/>
      <c r="BQ1" s="216"/>
      <c r="BR1" s="216"/>
      <c r="BS1" s="216"/>
      <c r="BT1" s="216"/>
      <c r="BU1" s="216"/>
      <c r="BV1" s="216"/>
      <c r="BW1" s="216"/>
      <c r="BX1" s="216"/>
      <c r="BY1" s="216"/>
      <c r="BZ1" s="216"/>
      <c r="CA1" s="216"/>
      <c r="CB1" s="216"/>
      <c r="CC1" s="216"/>
      <c r="CD1" s="216"/>
      <c r="CE1" s="216"/>
      <c r="CF1" s="216"/>
      <c r="CG1" s="216"/>
      <c r="CH1" s="216"/>
      <c r="CI1" s="216"/>
      <c r="CJ1" s="216"/>
      <c r="CK1" s="216"/>
      <c r="CL1" s="216"/>
      <c r="CM1" s="216"/>
      <c r="CN1" s="216"/>
      <c r="CO1" s="216"/>
      <c r="CP1" s="216"/>
      <c r="CQ1" s="216"/>
      <c r="CR1" s="216"/>
      <c r="CS1" s="216"/>
      <c r="CT1" s="216"/>
      <c r="CU1" s="216"/>
      <c r="CV1" s="216"/>
      <c r="CW1" s="216"/>
      <c r="CX1" s="216"/>
      <c r="CY1" s="216"/>
      <c r="CZ1" s="216"/>
      <c r="DA1" s="216"/>
      <c r="DB1" s="216"/>
      <c r="DC1" s="216"/>
      <c r="DD1" s="216"/>
      <c r="DE1" s="216"/>
      <c r="DF1" s="216"/>
      <c r="DG1" s="216"/>
      <c r="DH1" s="216"/>
      <c r="DI1" s="216"/>
      <c r="DJ1" s="216"/>
      <c r="DK1" s="216"/>
      <c r="DL1" s="216"/>
      <c r="DM1" s="216"/>
      <c r="DN1" s="216"/>
      <c r="DO1" s="216"/>
      <c r="DP1" s="216"/>
      <c r="DQ1" s="217"/>
      <c r="DR1" s="217"/>
      <c r="DS1" s="217"/>
      <c r="DT1" s="217"/>
      <c r="DU1" s="217"/>
      <c r="DV1" s="217"/>
      <c r="DW1" s="217"/>
      <c r="DX1" s="217"/>
      <c r="DY1" s="217"/>
      <c r="DZ1" s="217"/>
      <c r="EA1" s="218"/>
    </row>
    <row r="2" spans="1:131" ht="26.25" customHeight="1" thickBot="1" x14ac:dyDescent="0.2">
      <c r="A2" s="757" t="s">
        <v>352</v>
      </c>
      <c r="B2" s="757"/>
      <c r="C2" s="757"/>
      <c r="D2" s="757"/>
      <c r="E2" s="757"/>
      <c r="F2" s="757"/>
      <c r="G2" s="757"/>
      <c r="H2" s="757"/>
      <c r="I2" s="757"/>
      <c r="J2" s="757"/>
      <c r="K2" s="757"/>
      <c r="L2" s="757"/>
      <c r="M2" s="757"/>
      <c r="N2" s="757"/>
      <c r="O2" s="757"/>
      <c r="P2" s="757"/>
      <c r="Q2" s="757"/>
      <c r="R2" s="757"/>
      <c r="S2" s="757"/>
      <c r="T2" s="757"/>
      <c r="U2" s="757"/>
      <c r="V2" s="757"/>
      <c r="W2" s="757"/>
      <c r="X2" s="757"/>
      <c r="Y2" s="757"/>
      <c r="Z2" s="757"/>
      <c r="AA2" s="757"/>
      <c r="AB2" s="757"/>
      <c r="AC2" s="757"/>
      <c r="AD2" s="757"/>
      <c r="AE2" s="757"/>
      <c r="AF2" s="757"/>
      <c r="AG2" s="757"/>
      <c r="AH2" s="757"/>
      <c r="AI2" s="757"/>
      <c r="AJ2" s="757"/>
      <c r="AK2" s="757"/>
      <c r="AL2" s="757"/>
      <c r="AM2" s="757"/>
      <c r="AN2" s="757"/>
      <c r="AO2" s="757"/>
      <c r="AP2" s="757"/>
      <c r="AQ2" s="757"/>
      <c r="AR2" s="757"/>
      <c r="AS2" s="757"/>
      <c r="AT2" s="757"/>
      <c r="AU2" s="757"/>
      <c r="AV2" s="757"/>
      <c r="AW2" s="757"/>
      <c r="AX2" s="757"/>
      <c r="AY2" s="757"/>
      <c r="AZ2" s="757"/>
      <c r="BA2" s="757"/>
      <c r="BB2" s="757"/>
      <c r="BC2" s="757"/>
      <c r="BD2" s="757"/>
      <c r="BE2" s="757"/>
      <c r="BF2" s="757"/>
      <c r="BG2" s="757"/>
      <c r="BH2" s="757"/>
      <c r="BI2" s="757"/>
      <c r="BJ2" s="216"/>
      <c r="BK2" s="216"/>
      <c r="BL2" s="216"/>
      <c r="BM2" s="216"/>
      <c r="BN2" s="216"/>
      <c r="BO2" s="216"/>
      <c r="BP2" s="216"/>
      <c r="BQ2" s="216"/>
      <c r="BR2" s="216"/>
      <c r="BS2" s="216"/>
      <c r="BT2" s="216"/>
      <c r="BU2" s="216"/>
      <c r="BV2" s="216"/>
      <c r="BW2" s="216"/>
      <c r="BX2" s="216"/>
      <c r="BY2" s="216"/>
      <c r="BZ2" s="216"/>
      <c r="CA2" s="216"/>
      <c r="CB2" s="216"/>
      <c r="CC2" s="216"/>
      <c r="CD2" s="216"/>
      <c r="CE2" s="216"/>
      <c r="CF2" s="216"/>
      <c r="CG2" s="216"/>
      <c r="CH2" s="216"/>
      <c r="CI2" s="216"/>
      <c r="CJ2" s="216"/>
      <c r="CK2" s="216"/>
      <c r="CL2" s="216"/>
      <c r="CM2" s="216"/>
      <c r="CN2" s="216"/>
      <c r="CO2" s="216"/>
      <c r="CP2" s="216"/>
      <c r="CQ2" s="216"/>
      <c r="CR2" s="216"/>
      <c r="CS2" s="216"/>
      <c r="CT2" s="216"/>
      <c r="CU2" s="216"/>
      <c r="CV2" s="216"/>
      <c r="CW2" s="216"/>
      <c r="CX2" s="216"/>
      <c r="CY2" s="216"/>
      <c r="CZ2" s="216"/>
      <c r="DA2" s="216"/>
      <c r="DB2" s="216"/>
      <c r="DC2" s="216"/>
      <c r="DD2" s="216"/>
      <c r="DE2" s="216"/>
      <c r="DF2" s="216"/>
      <c r="DG2" s="216"/>
      <c r="DH2" s="216"/>
      <c r="DI2" s="216"/>
      <c r="DJ2" s="758" t="s">
        <v>353</v>
      </c>
      <c r="DK2" s="759"/>
      <c r="DL2" s="759"/>
      <c r="DM2" s="759"/>
      <c r="DN2" s="759"/>
      <c r="DO2" s="760"/>
      <c r="DP2" s="216"/>
      <c r="DQ2" s="758" t="s">
        <v>354</v>
      </c>
      <c r="DR2" s="759"/>
      <c r="DS2" s="759"/>
      <c r="DT2" s="759"/>
      <c r="DU2" s="759"/>
      <c r="DV2" s="759"/>
      <c r="DW2" s="759"/>
      <c r="DX2" s="759"/>
      <c r="DY2" s="759"/>
      <c r="DZ2" s="760"/>
      <c r="EA2" s="218"/>
    </row>
    <row r="3" spans="1:131" ht="11.25" customHeight="1" x14ac:dyDescent="0.15">
      <c r="A3" s="216"/>
      <c r="B3" s="216"/>
      <c r="C3" s="216"/>
      <c r="D3" s="216"/>
      <c r="E3" s="216"/>
      <c r="F3" s="216"/>
      <c r="G3" s="216"/>
      <c r="H3" s="216"/>
      <c r="I3" s="216"/>
      <c r="J3" s="216"/>
      <c r="K3" s="216"/>
      <c r="L3" s="216"/>
      <c r="M3" s="216"/>
      <c r="N3" s="216"/>
      <c r="O3" s="216"/>
      <c r="P3" s="216"/>
      <c r="Q3" s="216"/>
      <c r="R3" s="216"/>
      <c r="S3" s="216"/>
      <c r="T3" s="216"/>
      <c r="U3" s="216"/>
      <c r="V3" s="216"/>
      <c r="W3" s="216"/>
      <c r="X3" s="216"/>
      <c r="Y3" s="216"/>
      <c r="Z3" s="216"/>
      <c r="AA3" s="216"/>
      <c r="AB3" s="216"/>
      <c r="AC3" s="216"/>
      <c r="AD3" s="216"/>
      <c r="AE3" s="216"/>
      <c r="AF3" s="216"/>
      <c r="AG3" s="216"/>
      <c r="AH3" s="216"/>
      <c r="AI3" s="216"/>
      <c r="AJ3" s="216"/>
      <c r="AK3" s="216"/>
      <c r="AL3" s="216"/>
      <c r="AM3" s="216"/>
      <c r="AN3" s="216"/>
      <c r="AO3" s="216"/>
      <c r="AP3" s="216"/>
      <c r="AQ3" s="216"/>
      <c r="AR3" s="216"/>
      <c r="AS3" s="216"/>
      <c r="AT3" s="216"/>
      <c r="AU3" s="216"/>
      <c r="AV3" s="216"/>
      <c r="AW3" s="216"/>
      <c r="AX3" s="216"/>
      <c r="AY3" s="216"/>
      <c r="AZ3" s="216"/>
      <c r="BA3" s="216"/>
      <c r="BB3" s="216"/>
      <c r="BC3" s="216"/>
      <c r="BD3" s="216"/>
      <c r="BE3" s="216"/>
      <c r="BF3" s="216"/>
      <c r="BG3" s="216"/>
      <c r="BH3" s="216"/>
      <c r="BI3" s="216"/>
      <c r="BJ3" s="216"/>
      <c r="BK3" s="216"/>
      <c r="BL3" s="216"/>
      <c r="BM3" s="216"/>
      <c r="BN3" s="216"/>
      <c r="BO3" s="216"/>
      <c r="BP3" s="216"/>
      <c r="BQ3" s="216"/>
      <c r="BR3" s="216"/>
      <c r="BS3" s="216"/>
      <c r="BT3" s="216"/>
      <c r="BU3" s="216"/>
      <c r="BV3" s="216"/>
      <c r="BW3" s="216"/>
      <c r="BX3" s="216"/>
      <c r="BY3" s="216"/>
      <c r="BZ3" s="216"/>
      <c r="CA3" s="216"/>
      <c r="CB3" s="216"/>
      <c r="CC3" s="216"/>
      <c r="CD3" s="216"/>
      <c r="CE3" s="216"/>
      <c r="CF3" s="216"/>
      <c r="CG3" s="216"/>
      <c r="CH3" s="216"/>
      <c r="CI3" s="216"/>
      <c r="CJ3" s="216"/>
      <c r="CK3" s="216"/>
      <c r="CL3" s="216"/>
      <c r="CM3" s="216"/>
      <c r="CN3" s="216"/>
      <c r="CO3" s="216"/>
      <c r="CP3" s="216"/>
      <c r="CQ3" s="216"/>
      <c r="CR3" s="216"/>
      <c r="CS3" s="216"/>
      <c r="CT3" s="216"/>
      <c r="CU3" s="216"/>
      <c r="CV3" s="216"/>
      <c r="CW3" s="216"/>
      <c r="CX3" s="216"/>
      <c r="CY3" s="216"/>
      <c r="CZ3" s="216"/>
      <c r="DA3" s="216"/>
      <c r="DB3" s="216"/>
      <c r="DC3" s="216"/>
      <c r="DD3" s="216"/>
      <c r="DE3" s="216"/>
      <c r="DF3" s="216"/>
      <c r="DG3" s="216"/>
      <c r="DH3" s="216"/>
      <c r="DI3" s="216"/>
      <c r="DJ3" s="216"/>
      <c r="DK3" s="216"/>
      <c r="DL3" s="216"/>
      <c r="DM3" s="216"/>
      <c r="DN3" s="216"/>
      <c r="DO3" s="216"/>
      <c r="DP3" s="216"/>
      <c r="DQ3" s="216"/>
      <c r="DR3" s="216"/>
      <c r="DS3" s="216"/>
      <c r="DT3" s="216"/>
      <c r="DU3" s="216"/>
      <c r="DV3" s="216"/>
      <c r="DW3" s="216"/>
      <c r="DX3" s="216"/>
      <c r="DY3" s="216"/>
      <c r="DZ3" s="216"/>
      <c r="EA3" s="218"/>
    </row>
    <row r="4" spans="1:131" s="223" customFormat="1" ht="26.25" customHeight="1" thickBot="1" x14ac:dyDescent="0.2">
      <c r="A4" s="761" t="s">
        <v>355</v>
      </c>
      <c r="B4" s="761"/>
      <c r="C4" s="761"/>
      <c r="D4" s="761"/>
      <c r="E4" s="761"/>
      <c r="F4" s="761"/>
      <c r="G4" s="761"/>
      <c r="H4" s="761"/>
      <c r="I4" s="761"/>
      <c r="J4" s="761"/>
      <c r="K4" s="761"/>
      <c r="L4" s="761"/>
      <c r="M4" s="761"/>
      <c r="N4" s="761"/>
      <c r="O4" s="761"/>
      <c r="P4" s="761"/>
      <c r="Q4" s="761"/>
      <c r="R4" s="761"/>
      <c r="S4" s="761"/>
      <c r="T4" s="761"/>
      <c r="U4" s="761"/>
      <c r="V4" s="761"/>
      <c r="W4" s="761"/>
      <c r="X4" s="761"/>
      <c r="Y4" s="761"/>
      <c r="Z4" s="761"/>
      <c r="AA4" s="761"/>
      <c r="AB4" s="761"/>
      <c r="AC4" s="761"/>
      <c r="AD4" s="761"/>
      <c r="AE4" s="761"/>
      <c r="AF4" s="761"/>
      <c r="AG4" s="761"/>
      <c r="AH4" s="761"/>
      <c r="AI4" s="761"/>
      <c r="AJ4" s="761"/>
      <c r="AK4" s="761"/>
      <c r="AL4" s="761"/>
      <c r="AM4" s="761"/>
      <c r="AN4" s="761"/>
      <c r="AO4" s="761"/>
      <c r="AP4" s="761"/>
      <c r="AQ4" s="761"/>
      <c r="AR4" s="761"/>
      <c r="AS4" s="761"/>
      <c r="AT4" s="761"/>
      <c r="AU4" s="761"/>
      <c r="AV4" s="761"/>
      <c r="AW4" s="761"/>
      <c r="AX4" s="761"/>
      <c r="AY4" s="761"/>
      <c r="AZ4" s="220"/>
      <c r="BA4" s="220"/>
      <c r="BB4" s="220"/>
      <c r="BC4" s="220"/>
      <c r="BD4" s="220"/>
      <c r="BE4" s="221"/>
      <c r="BF4" s="221"/>
      <c r="BG4" s="221"/>
      <c r="BH4" s="221"/>
      <c r="BI4" s="221"/>
      <c r="BJ4" s="221"/>
      <c r="BK4" s="221"/>
      <c r="BL4" s="221"/>
      <c r="BM4" s="221"/>
      <c r="BN4" s="221"/>
      <c r="BO4" s="221"/>
      <c r="BP4" s="221"/>
      <c r="BQ4" s="762" t="s">
        <v>356</v>
      </c>
      <c r="BR4" s="762"/>
      <c r="BS4" s="762"/>
      <c r="BT4" s="762"/>
      <c r="BU4" s="762"/>
      <c r="BV4" s="762"/>
      <c r="BW4" s="762"/>
      <c r="BX4" s="762"/>
      <c r="BY4" s="762"/>
      <c r="BZ4" s="762"/>
      <c r="CA4" s="762"/>
      <c r="CB4" s="762"/>
      <c r="CC4" s="762"/>
      <c r="CD4" s="762"/>
      <c r="CE4" s="762"/>
      <c r="CF4" s="762"/>
      <c r="CG4" s="762"/>
      <c r="CH4" s="762"/>
      <c r="CI4" s="762"/>
      <c r="CJ4" s="762"/>
      <c r="CK4" s="762"/>
      <c r="CL4" s="762"/>
      <c r="CM4" s="762"/>
      <c r="CN4" s="762"/>
      <c r="CO4" s="762"/>
      <c r="CP4" s="762"/>
      <c r="CQ4" s="762"/>
      <c r="CR4" s="762"/>
      <c r="CS4" s="762"/>
      <c r="CT4" s="762"/>
      <c r="CU4" s="762"/>
      <c r="CV4" s="762"/>
      <c r="CW4" s="762"/>
      <c r="CX4" s="762"/>
      <c r="CY4" s="762"/>
      <c r="CZ4" s="762"/>
      <c r="DA4" s="762"/>
      <c r="DB4" s="762"/>
      <c r="DC4" s="762"/>
      <c r="DD4" s="762"/>
      <c r="DE4" s="762"/>
      <c r="DF4" s="762"/>
      <c r="DG4" s="762"/>
      <c r="DH4" s="762"/>
      <c r="DI4" s="762"/>
      <c r="DJ4" s="762"/>
      <c r="DK4" s="762"/>
      <c r="DL4" s="762"/>
      <c r="DM4" s="762"/>
      <c r="DN4" s="762"/>
      <c r="DO4" s="762"/>
      <c r="DP4" s="762"/>
      <c r="DQ4" s="762"/>
      <c r="DR4" s="762"/>
      <c r="DS4" s="762"/>
      <c r="DT4" s="762"/>
      <c r="DU4" s="762"/>
      <c r="DV4" s="762"/>
      <c r="DW4" s="762"/>
      <c r="DX4" s="762"/>
      <c r="DY4" s="762"/>
      <c r="DZ4" s="762"/>
      <c r="EA4" s="222"/>
    </row>
    <row r="5" spans="1:131" s="223" customFormat="1" ht="26.25" customHeight="1" x14ac:dyDescent="0.15">
      <c r="A5" s="763" t="s">
        <v>357</v>
      </c>
      <c r="B5" s="764"/>
      <c r="C5" s="764"/>
      <c r="D5" s="764"/>
      <c r="E5" s="764"/>
      <c r="F5" s="764"/>
      <c r="G5" s="764"/>
      <c r="H5" s="764"/>
      <c r="I5" s="764"/>
      <c r="J5" s="764"/>
      <c r="K5" s="764"/>
      <c r="L5" s="764"/>
      <c r="M5" s="764"/>
      <c r="N5" s="764"/>
      <c r="O5" s="764"/>
      <c r="P5" s="765"/>
      <c r="Q5" s="769" t="s">
        <v>358</v>
      </c>
      <c r="R5" s="770"/>
      <c r="S5" s="770"/>
      <c r="T5" s="770"/>
      <c r="U5" s="771"/>
      <c r="V5" s="769" t="s">
        <v>359</v>
      </c>
      <c r="W5" s="770"/>
      <c r="X5" s="770"/>
      <c r="Y5" s="770"/>
      <c r="Z5" s="771"/>
      <c r="AA5" s="769" t="s">
        <v>360</v>
      </c>
      <c r="AB5" s="770"/>
      <c r="AC5" s="770"/>
      <c r="AD5" s="770"/>
      <c r="AE5" s="770"/>
      <c r="AF5" s="775" t="s">
        <v>361</v>
      </c>
      <c r="AG5" s="770"/>
      <c r="AH5" s="770"/>
      <c r="AI5" s="770"/>
      <c r="AJ5" s="776"/>
      <c r="AK5" s="770" t="s">
        <v>362</v>
      </c>
      <c r="AL5" s="770"/>
      <c r="AM5" s="770"/>
      <c r="AN5" s="770"/>
      <c r="AO5" s="771"/>
      <c r="AP5" s="769" t="s">
        <v>363</v>
      </c>
      <c r="AQ5" s="770"/>
      <c r="AR5" s="770"/>
      <c r="AS5" s="770"/>
      <c r="AT5" s="771"/>
      <c r="AU5" s="769" t="s">
        <v>364</v>
      </c>
      <c r="AV5" s="770"/>
      <c r="AW5" s="770"/>
      <c r="AX5" s="770"/>
      <c r="AY5" s="776"/>
      <c r="AZ5" s="220"/>
      <c r="BA5" s="220"/>
      <c r="BB5" s="220"/>
      <c r="BC5" s="220"/>
      <c r="BD5" s="220"/>
      <c r="BE5" s="221"/>
      <c r="BF5" s="221"/>
      <c r="BG5" s="221"/>
      <c r="BH5" s="221"/>
      <c r="BI5" s="221"/>
      <c r="BJ5" s="221"/>
      <c r="BK5" s="221"/>
      <c r="BL5" s="221"/>
      <c r="BM5" s="221"/>
      <c r="BN5" s="221"/>
      <c r="BO5" s="221"/>
      <c r="BP5" s="221"/>
      <c r="BQ5" s="763" t="s">
        <v>365</v>
      </c>
      <c r="BR5" s="764"/>
      <c r="BS5" s="764"/>
      <c r="BT5" s="764"/>
      <c r="BU5" s="764"/>
      <c r="BV5" s="764"/>
      <c r="BW5" s="764"/>
      <c r="BX5" s="764"/>
      <c r="BY5" s="764"/>
      <c r="BZ5" s="764"/>
      <c r="CA5" s="764"/>
      <c r="CB5" s="764"/>
      <c r="CC5" s="764"/>
      <c r="CD5" s="764"/>
      <c r="CE5" s="764"/>
      <c r="CF5" s="764"/>
      <c r="CG5" s="765"/>
      <c r="CH5" s="769" t="s">
        <v>366</v>
      </c>
      <c r="CI5" s="770"/>
      <c r="CJ5" s="770"/>
      <c r="CK5" s="770"/>
      <c r="CL5" s="771"/>
      <c r="CM5" s="769" t="s">
        <v>367</v>
      </c>
      <c r="CN5" s="770"/>
      <c r="CO5" s="770"/>
      <c r="CP5" s="770"/>
      <c r="CQ5" s="771"/>
      <c r="CR5" s="769" t="s">
        <v>368</v>
      </c>
      <c r="CS5" s="770"/>
      <c r="CT5" s="770"/>
      <c r="CU5" s="770"/>
      <c r="CV5" s="771"/>
      <c r="CW5" s="769" t="s">
        <v>369</v>
      </c>
      <c r="CX5" s="770"/>
      <c r="CY5" s="770"/>
      <c r="CZ5" s="770"/>
      <c r="DA5" s="771"/>
      <c r="DB5" s="769" t="s">
        <v>370</v>
      </c>
      <c r="DC5" s="770"/>
      <c r="DD5" s="770"/>
      <c r="DE5" s="770"/>
      <c r="DF5" s="771"/>
      <c r="DG5" s="799" t="s">
        <v>371</v>
      </c>
      <c r="DH5" s="800"/>
      <c r="DI5" s="800"/>
      <c r="DJ5" s="800"/>
      <c r="DK5" s="801"/>
      <c r="DL5" s="799" t="s">
        <v>372</v>
      </c>
      <c r="DM5" s="800"/>
      <c r="DN5" s="800"/>
      <c r="DO5" s="800"/>
      <c r="DP5" s="801"/>
      <c r="DQ5" s="769" t="s">
        <v>373</v>
      </c>
      <c r="DR5" s="770"/>
      <c r="DS5" s="770"/>
      <c r="DT5" s="770"/>
      <c r="DU5" s="771"/>
      <c r="DV5" s="769" t="s">
        <v>364</v>
      </c>
      <c r="DW5" s="770"/>
      <c r="DX5" s="770"/>
      <c r="DY5" s="770"/>
      <c r="DZ5" s="776"/>
      <c r="EA5" s="222"/>
    </row>
    <row r="6" spans="1:131" s="223" customFormat="1" ht="26.25" customHeight="1" thickBot="1" x14ac:dyDescent="0.2">
      <c r="A6" s="766"/>
      <c r="B6" s="767"/>
      <c r="C6" s="767"/>
      <c r="D6" s="767"/>
      <c r="E6" s="767"/>
      <c r="F6" s="767"/>
      <c r="G6" s="767"/>
      <c r="H6" s="767"/>
      <c r="I6" s="767"/>
      <c r="J6" s="767"/>
      <c r="K6" s="767"/>
      <c r="L6" s="767"/>
      <c r="M6" s="767"/>
      <c r="N6" s="767"/>
      <c r="O6" s="767"/>
      <c r="P6" s="768"/>
      <c r="Q6" s="772"/>
      <c r="R6" s="773"/>
      <c r="S6" s="773"/>
      <c r="T6" s="773"/>
      <c r="U6" s="774"/>
      <c r="V6" s="772"/>
      <c r="W6" s="773"/>
      <c r="X6" s="773"/>
      <c r="Y6" s="773"/>
      <c r="Z6" s="774"/>
      <c r="AA6" s="772"/>
      <c r="AB6" s="773"/>
      <c r="AC6" s="773"/>
      <c r="AD6" s="773"/>
      <c r="AE6" s="773"/>
      <c r="AF6" s="777"/>
      <c r="AG6" s="773"/>
      <c r="AH6" s="773"/>
      <c r="AI6" s="773"/>
      <c r="AJ6" s="778"/>
      <c r="AK6" s="773"/>
      <c r="AL6" s="773"/>
      <c r="AM6" s="773"/>
      <c r="AN6" s="773"/>
      <c r="AO6" s="774"/>
      <c r="AP6" s="772"/>
      <c r="AQ6" s="773"/>
      <c r="AR6" s="773"/>
      <c r="AS6" s="773"/>
      <c r="AT6" s="774"/>
      <c r="AU6" s="772"/>
      <c r="AV6" s="773"/>
      <c r="AW6" s="773"/>
      <c r="AX6" s="773"/>
      <c r="AY6" s="778"/>
      <c r="AZ6" s="220"/>
      <c r="BA6" s="220"/>
      <c r="BB6" s="220"/>
      <c r="BC6" s="220"/>
      <c r="BD6" s="220"/>
      <c r="BE6" s="221"/>
      <c r="BF6" s="221"/>
      <c r="BG6" s="221"/>
      <c r="BH6" s="221"/>
      <c r="BI6" s="221"/>
      <c r="BJ6" s="221"/>
      <c r="BK6" s="221"/>
      <c r="BL6" s="221"/>
      <c r="BM6" s="221"/>
      <c r="BN6" s="221"/>
      <c r="BO6" s="221"/>
      <c r="BP6" s="221"/>
      <c r="BQ6" s="766"/>
      <c r="BR6" s="767"/>
      <c r="BS6" s="767"/>
      <c r="BT6" s="767"/>
      <c r="BU6" s="767"/>
      <c r="BV6" s="767"/>
      <c r="BW6" s="767"/>
      <c r="BX6" s="767"/>
      <c r="BY6" s="767"/>
      <c r="BZ6" s="767"/>
      <c r="CA6" s="767"/>
      <c r="CB6" s="767"/>
      <c r="CC6" s="767"/>
      <c r="CD6" s="767"/>
      <c r="CE6" s="767"/>
      <c r="CF6" s="767"/>
      <c r="CG6" s="768"/>
      <c r="CH6" s="772"/>
      <c r="CI6" s="773"/>
      <c r="CJ6" s="773"/>
      <c r="CK6" s="773"/>
      <c r="CL6" s="774"/>
      <c r="CM6" s="772"/>
      <c r="CN6" s="773"/>
      <c r="CO6" s="773"/>
      <c r="CP6" s="773"/>
      <c r="CQ6" s="774"/>
      <c r="CR6" s="772"/>
      <c r="CS6" s="773"/>
      <c r="CT6" s="773"/>
      <c r="CU6" s="773"/>
      <c r="CV6" s="774"/>
      <c r="CW6" s="772"/>
      <c r="CX6" s="773"/>
      <c r="CY6" s="773"/>
      <c r="CZ6" s="773"/>
      <c r="DA6" s="774"/>
      <c r="DB6" s="772"/>
      <c r="DC6" s="773"/>
      <c r="DD6" s="773"/>
      <c r="DE6" s="773"/>
      <c r="DF6" s="774"/>
      <c r="DG6" s="802"/>
      <c r="DH6" s="803"/>
      <c r="DI6" s="803"/>
      <c r="DJ6" s="803"/>
      <c r="DK6" s="804"/>
      <c r="DL6" s="802"/>
      <c r="DM6" s="803"/>
      <c r="DN6" s="803"/>
      <c r="DO6" s="803"/>
      <c r="DP6" s="804"/>
      <c r="DQ6" s="772"/>
      <c r="DR6" s="773"/>
      <c r="DS6" s="773"/>
      <c r="DT6" s="773"/>
      <c r="DU6" s="774"/>
      <c r="DV6" s="772"/>
      <c r="DW6" s="773"/>
      <c r="DX6" s="773"/>
      <c r="DY6" s="773"/>
      <c r="DZ6" s="778"/>
      <c r="EA6" s="222"/>
    </row>
    <row r="7" spans="1:131" s="223" customFormat="1" ht="26.25" customHeight="1" thickTop="1" x14ac:dyDescent="0.15">
      <c r="A7" s="224">
        <v>1</v>
      </c>
      <c r="B7" s="785" t="s">
        <v>374</v>
      </c>
      <c r="C7" s="786"/>
      <c r="D7" s="786"/>
      <c r="E7" s="786"/>
      <c r="F7" s="786"/>
      <c r="G7" s="786"/>
      <c r="H7" s="786"/>
      <c r="I7" s="786"/>
      <c r="J7" s="786"/>
      <c r="K7" s="786"/>
      <c r="L7" s="786"/>
      <c r="M7" s="786"/>
      <c r="N7" s="786"/>
      <c r="O7" s="786"/>
      <c r="P7" s="787"/>
      <c r="Q7" s="788">
        <v>14235</v>
      </c>
      <c r="R7" s="789"/>
      <c r="S7" s="789"/>
      <c r="T7" s="789"/>
      <c r="U7" s="789"/>
      <c r="V7" s="789">
        <v>14115</v>
      </c>
      <c r="W7" s="789"/>
      <c r="X7" s="789"/>
      <c r="Y7" s="789"/>
      <c r="Z7" s="789"/>
      <c r="AA7" s="789">
        <v>120</v>
      </c>
      <c r="AB7" s="789"/>
      <c r="AC7" s="789"/>
      <c r="AD7" s="789"/>
      <c r="AE7" s="790"/>
      <c r="AF7" s="791">
        <v>107</v>
      </c>
      <c r="AG7" s="792"/>
      <c r="AH7" s="792"/>
      <c r="AI7" s="792"/>
      <c r="AJ7" s="793"/>
      <c r="AK7" s="794">
        <v>250</v>
      </c>
      <c r="AL7" s="795"/>
      <c r="AM7" s="795"/>
      <c r="AN7" s="795"/>
      <c r="AO7" s="795"/>
      <c r="AP7" s="795">
        <v>8646</v>
      </c>
      <c r="AQ7" s="795"/>
      <c r="AR7" s="795"/>
      <c r="AS7" s="795"/>
      <c r="AT7" s="795"/>
      <c r="AU7" s="796"/>
      <c r="AV7" s="796"/>
      <c r="AW7" s="796"/>
      <c r="AX7" s="796"/>
      <c r="AY7" s="797"/>
      <c r="AZ7" s="220"/>
      <c r="BA7" s="220"/>
      <c r="BB7" s="220"/>
      <c r="BC7" s="220"/>
      <c r="BD7" s="220"/>
      <c r="BE7" s="221"/>
      <c r="BF7" s="221"/>
      <c r="BG7" s="221"/>
      <c r="BH7" s="221"/>
      <c r="BI7" s="221"/>
      <c r="BJ7" s="221"/>
      <c r="BK7" s="221"/>
      <c r="BL7" s="221"/>
      <c r="BM7" s="221"/>
      <c r="BN7" s="221"/>
      <c r="BO7" s="221"/>
      <c r="BP7" s="221"/>
      <c r="BQ7" s="224">
        <v>1</v>
      </c>
      <c r="BR7" s="225"/>
      <c r="BS7" s="782"/>
      <c r="BT7" s="783"/>
      <c r="BU7" s="783"/>
      <c r="BV7" s="783"/>
      <c r="BW7" s="783"/>
      <c r="BX7" s="783"/>
      <c r="BY7" s="783"/>
      <c r="BZ7" s="783"/>
      <c r="CA7" s="783"/>
      <c r="CB7" s="783"/>
      <c r="CC7" s="783"/>
      <c r="CD7" s="783"/>
      <c r="CE7" s="783"/>
      <c r="CF7" s="783"/>
      <c r="CG7" s="798"/>
      <c r="CH7" s="779"/>
      <c r="CI7" s="780"/>
      <c r="CJ7" s="780"/>
      <c r="CK7" s="780"/>
      <c r="CL7" s="781"/>
      <c r="CM7" s="779"/>
      <c r="CN7" s="780"/>
      <c r="CO7" s="780"/>
      <c r="CP7" s="780"/>
      <c r="CQ7" s="781"/>
      <c r="CR7" s="779"/>
      <c r="CS7" s="780"/>
      <c r="CT7" s="780"/>
      <c r="CU7" s="780"/>
      <c r="CV7" s="781"/>
      <c r="CW7" s="779"/>
      <c r="CX7" s="780"/>
      <c r="CY7" s="780"/>
      <c r="CZ7" s="780"/>
      <c r="DA7" s="781"/>
      <c r="DB7" s="779"/>
      <c r="DC7" s="780"/>
      <c r="DD7" s="780"/>
      <c r="DE7" s="780"/>
      <c r="DF7" s="781"/>
      <c r="DG7" s="779"/>
      <c r="DH7" s="780"/>
      <c r="DI7" s="780"/>
      <c r="DJ7" s="780"/>
      <c r="DK7" s="781"/>
      <c r="DL7" s="779"/>
      <c r="DM7" s="780"/>
      <c r="DN7" s="780"/>
      <c r="DO7" s="780"/>
      <c r="DP7" s="781"/>
      <c r="DQ7" s="779"/>
      <c r="DR7" s="780"/>
      <c r="DS7" s="780"/>
      <c r="DT7" s="780"/>
      <c r="DU7" s="781"/>
      <c r="DV7" s="782"/>
      <c r="DW7" s="783"/>
      <c r="DX7" s="783"/>
      <c r="DY7" s="783"/>
      <c r="DZ7" s="784"/>
      <c r="EA7" s="222"/>
    </row>
    <row r="8" spans="1:131" s="223" customFormat="1" ht="26.25" customHeight="1" x14ac:dyDescent="0.15">
      <c r="A8" s="226">
        <v>2</v>
      </c>
      <c r="B8" s="816" t="s">
        <v>375</v>
      </c>
      <c r="C8" s="817"/>
      <c r="D8" s="817"/>
      <c r="E8" s="817"/>
      <c r="F8" s="817"/>
      <c r="G8" s="817"/>
      <c r="H8" s="817"/>
      <c r="I8" s="817"/>
      <c r="J8" s="817"/>
      <c r="K8" s="817"/>
      <c r="L8" s="817"/>
      <c r="M8" s="817"/>
      <c r="N8" s="817"/>
      <c r="O8" s="817"/>
      <c r="P8" s="818"/>
      <c r="Q8" s="819">
        <v>73</v>
      </c>
      <c r="R8" s="820"/>
      <c r="S8" s="820"/>
      <c r="T8" s="820"/>
      <c r="U8" s="820"/>
      <c r="V8" s="820">
        <v>73</v>
      </c>
      <c r="W8" s="820"/>
      <c r="X8" s="820"/>
      <c r="Y8" s="820"/>
      <c r="Z8" s="820"/>
      <c r="AA8" s="820">
        <v>0</v>
      </c>
      <c r="AB8" s="820"/>
      <c r="AC8" s="820"/>
      <c r="AD8" s="820"/>
      <c r="AE8" s="821"/>
      <c r="AF8" s="822">
        <v>0</v>
      </c>
      <c r="AG8" s="823"/>
      <c r="AH8" s="823"/>
      <c r="AI8" s="823"/>
      <c r="AJ8" s="824"/>
      <c r="AK8" s="805">
        <v>33</v>
      </c>
      <c r="AL8" s="806"/>
      <c r="AM8" s="806"/>
      <c r="AN8" s="806"/>
      <c r="AO8" s="806"/>
      <c r="AP8" s="806" t="s">
        <v>552</v>
      </c>
      <c r="AQ8" s="806"/>
      <c r="AR8" s="806"/>
      <c r="AS8" s="806"/>
      <c r="AT8" s="806"/>
      <c r="AU8" s="807"/>
      <c r="AV8" s="807"/>
      <c r="AW8" s="807"/>
      <c r="AX8" s="807"/>
      <c r="AY8" s="808"/>
      <c r="AZ8" s="220"/>
      <c r="BA8" s="220"/>
      <c r="BB8" s="220"/>
      <c r="BC8" s="220"/>
      <c r="BD8" s="220"/>
      <c r="BE8" s="221"/>
      <c r="BF8" s="221"/>
      <c r="BG8" s="221"/>
      <c r="BH8" s="221"/>
      <c r="BI8" s="221"/>
      <c r="BJ8" s="221"/>
      <c r="BK8" s="221"/>
      <c r="BL8" s="221"/>
      <c r="BM8" s="221"/>
      <c r="BN8" s="221"/>
      <c r="BO8" s="221"/>
      <c r="BP8" s="221"/>
      <c r="BQ8" s="226">
        <v>2</v>
      </c>
      <c r="BR8" s="227"/>
      <c r="BS8" s="809"/>
      <c r="BT8" s="810"/>
      <c r="BU8" s="810"/>
      <c r="BV8" s="810"/>
      <c r="BW8" s="810"/>
      <c r="BX8" s="810"/>
      <c r="BY8" s="810"/>
      <c r="BZ8" s="810"/>
      <c r="CA8" s="810"/>
      <c r="CB8" s="810"/>
      <c r="CC8" s="810"/>
      <c r="CD8" s="810"/>
      <c r="CE8" s="810"/>
      <c r="CF8" s="810"/>
      <c r="CG8" s="811"/>
      <c r="CH8" s="812"/>
      <c r="CI8" s="813"/>
      <c r="CJ8" s="813"/>
      <c r="CK8" s="813"/>
      <c r="CL8" s="814"/>
      <c r="CM8" s="812"/>
      <c r="CN8" s="813"/>
      <c r="CO8" s="813"/>
      <c r="CP8" s="813"/>
      <c r="CQ8" s="814"/>
      <c r="CR8" s="812"/>
      <c r="CS8" s="813"/>
      <c r="CT8" s="813"/>
      <c r="CU8" s="813"/>
      <c r="CV8" s="814"/>
      <c r="CW8" s="812"/>
      <c r="CX8" s="813"/>
      <c r="CY8" s="813"/>
      <c r="CZ8" s="813"/>
      <c r="DA8" s="814"/>
      <c r="DB8" s="812"/>
      <c r="DC8" s="813"/>
      <c r="DD8" s="813"/>
      <c r="DE8" s="813"/>
      <c r="DF8" s="814"/>
      <c r="DG8" s="812"/>
      <c r="DH8" s="813"/>
      <c r="DI8" s="813"/>
      <c r="DJ8" s="813"/>
      <c r="DK8" s="814"/>
      <c r="DL8" s="812"/>
      <c r="DM8" s="813"/>
      <c r="DN8" s="813"/>
      <c r="DO8" s="813"/>
      <c r="DP8" s="814"/>
      <c r="DQ8" s="812"/>
      <c r="DR8" s="813"/>
      <c r="DS8" s="813"/>
      <c r="DT8" s="813"/>
      <c r="DU8" s="814"/>
      <c r="DV8" s="809"/>
      <c r="DW8" s="810"/>
      <c r="DX8" s="810"/>
      <c r="DY8" s="810"/>
      <c r="DZ8" s="815"/>
      <c r="EA8" s="222"/>
    </row>
    <row r="9" spans="1:131" s="223" customFormat="1" ht="26.25" customHeight="1" x14ac:dyDescent="0.15">
      <c r="A9" s="226">
        <v>3</v>
      </c>
      <c r="B9" s="816" t="s">
        <v>376</v>
      </c>
      <c r="C9" s="817"/>
      <c r="D9" s="817"/>
      <c r="E9" s="817"/>
      <c r="F9" s="817"/>
      <c r="G9" s="817"/>
      <c r="H9" s="817"/>
      <c r="I9" s="817"/>
      <c r="J9" s="817"/>
      <c r="K9" s="817"/>
      <c r="L9" s="817"/>
      <c r="M9" s="817"/>
      <c r="N9" s="817"/>
      <c r="O9" s="817"/>
      <c r="P9" s="818"/>
      <c r="Q9" s="819">
        <v>129</v>
      </c>
      <c r="R9" s="820"/>
      <c r="S9" s="820"/>
      <c r="T9" s="820"/>
      <c r="U9" s="820"/>
      <c r="V9" s="820">
        <v>129</v>
      </c>
      <c r="W9" s="820"/>
      <c r="X9" s="820"/>
      <c r="Y9" s="820"/>
      <c r="Z9" s="820"/>
      <c r="AA9" s="820">
        <v>1</v>
      </c>
      <c r="AB9" s="820"/>
      <c r="AC9" s="820"/>
      <c r="AD9" s="820"/>
      <c r="AE9" s="821"/>
      <c r="AF9" s="822">
        <v>1</v>
      </c>
      <c r="AG9" s="823"/>
      <c r="AH9" s="823"/>
      <c r="AI9" s="823"/>
      <c r="AJ9" s="824"/>
      <c r="AK9" s="805" t="s">
        <v>552</v>
      </c>
      <c r="AL9" s="806"/>
      <c r="AM9" s="806"/>
      <c r="AN9" s="806"/>
      <c r="AO9" s="806"/>
      <c r="AP9" s="806" t="s">
        <v>552</v>
      </c>
      <c r="AQ9" s="806"/>
      <c r="AR9" s="806"/>
      <c r="AS9" s="806"/>
      <c r="AT9" s="806"/>
      <c r="AU9" s="807"/>
      <c r="AV9" s="807"/>
      <c r="AW9" s="807"/>
      <c r="AX9" s="807"/>
      <c r="AY9" s="808"/>
      <c r="AZ9" s="220"/>
      <c r="BA9" s="220"/>
      <c r="BB9" s="220"/>
      <c r="BC9" s="220"/>
      <c r="BD9" s="220"/>
      <c r="BE9" s="221"/>
      <c r="BF9" s="221"/>
      <c r="BG9" s="221"/>
      <c r="BH9" s="221"/>
      <c r="BI9" s="221"/>
      <c r="BJ9" s="221"/>
      <c r="BK9" s="221"/>
      <c r="BL9" s="221"/>
      <c r="BM9" s="221"/>
      <c r="BN9" s="221"/>
      <c r="BO9" s="221"/>
      <c r="BP9" s="221"/>
      <c r="BQ9" s="226">
        <v>3</v>
      </c>
      <c r="BR9" s="227"/>
      <c r="BS9" s="809"/>
      <c r="BT9" s="810"/>
      <c r="BU9" s="810"/>
      <c r="BV9" s="810"/>
      <c r="BW9" s="810"/>
      <c r="BX9" s="810"/>
      <c r="BY9" s="810"/>
      <c r="BZ9" s="810"/>
      <c r="CA9" s="810"/>
      <c r="CB9" s="810"/>
      <c r="CC9" s="810"/>
      <c r="CD9" s="810"/>
      <c r="CE9" s="810"/>
      <c r="CF9" s="810"/>
      <c r="CG9" s="811"/>
      <c r="CH9" s="812"/>
      <c r="CI9" s="813"/>
      <c r="CJ9" s="813"/>
      <c r="CK9" s="813"/>
      <c r="CL9" s="814"/>
      <c r="CM9" s="812"/>
      <c r="CN9" s="813"/>
      <c r="CO9" s="813"/>
      <c r="CP9" s="813"/>
      <c r="CQ9" s="814"/>
      <c r="CR9" s="812"/>
      <c r="CS9" s="813"/>
      <c r="CT9" s="813"/>
      <c r="CU9" s="813"/>
      <c r="CV9" s="814"/>
      <c r="CW9" s="812"/>
      <c r="CX9" s="813"/>
      <c r="CY9" s="813"/>
      <c r="CZ9" s="813"/>
      <c r="DA9" s="814"/>
      <c r="DB9" s="812"/>
      <c r="DC9" s="813"/>
      <c r="DD9" s="813"/>
      <c r="DE9" s="813"/>
      <c r="DF9" s="814"/>
      <c r="DG9" s="812"/>
      <c r="DH9" s="813"/>
      <c r="DI9" s="813"/>
      <c r="DJ9" s="813"/>
      <c r="DK9" s="814"/>
      <c r="DL9" s="812"/>
      <c r="DM9" s="813"/>
      <c r="DN9" s="813"/>
      <c r="DO9" s="813"/>
      <c r="DP9" s="814"/>
      <c r="DQ9" s="812"/>
      <c r="DR9" s="813"/>
      <c r="DS9" s="813"/>
      <c r="DT9" s="813"/>
      <c r="DU9" s="814"/>
      <c r="DV9" s="809"/>
      <c r="DW9" s="810"/>
      <c r="DX9" s="810"/>
      <c r="DY9" s="810"/>
      <c r="DZ9" s="815"/>
      <c r="EA9" s="222"/>
    </row>
    <row r="10" spans="1:131" s="223" customFormat="1" ht="26.25" customHeight="1" x14ac:dyDescent="0.15">
      <c r="A10" s="226">
        <v>4</v>
      </c>
      <c r="B10" s="816"/>
      <c r="C10" s="817"/>
      <c r="D10" s="817"/>
      <c r="E10" s="817"/>
      <c r="F10" s="817"/>
      <c r="G10" s="817"/>
      <c r="H10" s="817"/>
      <c r="I10" s="817"/>
      <c r="J10" s="817"/>
      <c r="K10" s="817"/>
      <c r="L10" s="817"/>
      <c r="M10" s="817"/>
      <c r="N10" s="817"/>
      <c r="O10" s="817"/>
      <c r="P10" s="818"/>
      <c r="Q10" s="819"/>
      <c r="R10" s="820"/>
      <c r="S10" s="820"/>
      <c r="T10" s="820"/>
      <c r="U10" s="820"/>
      <c r="V10" s="820"/>
      <c r="W10" s="820"/>
      <c r="X10" s="820"/>
      <c r="Y10" s="820"/>
      <c r="Z10" s="820"/>
      <c r="AA10" s="820"/>
      <c r="AB10" s="820"/>
      <c r="AC10" s="820"/>
      <c r="AD10" s="820"/>
      <c r="AE10" s="821"/>
      <c r="AF10" s="822"/>
      <c r="AG10" s="823"/>
      <c r="AH10" s="823"/>
      <c r="AI10" s="823"/>
      <c r="AJ10" s="824"/>
      <c r="AK10" s="805"/>
      <c r="AL10" s="806"/>
      <c r="AM10" s="806"/>
      <c r="AN10" s="806"/>
      <c r="AO10" s="806"/>
      <c r="AP10" s="806"/>
      <c r="AQ10" s="806"/>
      <c r="AR10" s="806"/>
      <c r="AS10" s="806"/>
      <c r="AT10" s="806"/>
      <c r="AU10" s="807"/>
      <c r="AV10" s="807"/>
      <c r="AW10" s="807"/>
      <c r="AX10" s="807"/>
      <c r="AY10" s="808"/>
      <c r="AZ10" s="220"/>
      <c r="BA10" s="220"/>
      <c r="BB10" s="220"/>
      <c r="BC10" s="220"/>
      <c r="BD10" s="220"/>
      <c r="BE10" s="221"/>
      <c r="BF10" s="221"/>
      <c r="BG10" s="221"/>
      <c r="BH10" s="221"/>
      <c r="BI10" s="221"/>
      <c r="BJ10" s="221"/>
      <c r="BK10" s="221"/>
      <c r="BL10" s="221"/>
      <c r="BM10" s="221"/>
      <c r="BN10" s="221"/>
      <c r="BO10" s="221"/>
      <c r="BP10" s="221"/>
      <c r="BQ10" s="226">
        <v>4</v>
      </c>
      <c r="BR10" s="227"/>
      <c r="BS10" s="809"/>
      <c r="BT10" s="810"/>
      <c r="BU10" s="810"/>
      <c r="BV10" s="810"/>
      <c r="BW10" s="810"/>
      <c r="BX10" s="810"/>
      <c r="BY10" s="810"/>
      <c r="BZ10" s="810"/>
      <c r="CA10" s="810"/>
      <c r="CB10" s="810"/>
      <c r="CC10" s="810"/>
      <c r="CD10" s="810"/>
      <c r="CE10" s="810"/>
      <c r="CF10" s="810"/>
      <c r="CG10" s="811"/>
      <c r="CH10" s="812"/>
      <c r="CI10" s="813"/>
      <c r="CJ10" s="813"/>
      <c r="CK10" s="813"/>
      <c r="CL10" s="814"/>
      <c r="CM10" s="812"/>
      <c r="CN10" s="813"/>
      <c r="CO10" s="813"/>
      <c r="CP10" s="813"/>
      <c r="CQ10" s="814"/>
      <c r="CR10" s="812"/>
      <c r="CS10" s="813"/>
      <c r="CT10" s="813"/>
      <c r="CU10" s="813"/>
      <c r="CV10" s="814"/>
      <c r="CW10" s="812"/>
      <c r="CX10" s="813"/>
      <c r="CY10" s="813"/>
      <c r="CZ10" s="813"/>
      <c r="DA10" s="814"/>
      <c r="DB10" s="812"/>
      <c r="DC10" s="813"/>
      <c r="DD10" s="813"/>
      <c r="DE10" s="813"/>
      <c r="DF10" s="814"/>
      <c r="DG10" s="812"/>
      <c r="DH10" s="813"/>
      <c r="DI10" s="813"/>
      <c r="DJ10" s="813"/>
      <c r="DK10" s="814"/>
      <c r="DL10" s="812"/>
      <c r="DM10" s="813"/>
      <c r="DN10" s="813"/>
      <c r="DO10" s="813"/>
      <c r="DP10" s="814"/>
      <c r="DQ10" s="812"/>
      <c r="DR10" s="813"/>
      <c r="DS10" s="813"/>
      <c r="DT10" s="813"/>
      <c r="DU10" s="814"/>
      <c r="DV10" s="809"/>
      <c r="DW10" s="810"/>
      <c r="DX10" s="810"/>
      <c r="DY10" s="810"/>
      <c r="DZ10" s="815"/>
      <c r="EA10" s="222"/>
    </row>
    <row r="11" spans="1:131" s="223" customFormat="1" ht="26.25" customHeight="1" x14ac:dyDescent="0.15">
      <c r="A11" s="226">
        <v>5</v>
      </c>
      <c r="B11" s="816"/>
      <c r="C11" s="817"/>
      <c r="D11" s="817"/>
      <c r="E11" s="817"/>
      <c r="F11" s="817"/>
      <c r="G11" s="817"/>
      <c r="H11" s="817"/>
      <c r="I11" s="817"/>
      <c r="J11" s="817"/>
      <c r="K11" s="817"/>
      <c r="L11" s="817"/>
      <c r="M11" s="817"/>
      <c r="N11" s="817"/>
      <c r="O11" s="817"/>
      <c r="P11" s="818"/>
      <c r="Q11" s="819"/>
      <c r="R11" s="820"/>
      <c r="S11" s="820"/>
      <c r="T11" s="820"/>
      <c r="U11" s="820"/>
      <c r="V11" s="820"/>
      <c r="W11" s="820"/>
      <c r="X11" s="820"/>
      <c r="Y11" s="820"/>
      <c r="Z11" s="820"/>
      <c r="AA11" s="820"/>
      <c r="AB11" s="820"/>
      <c r="AC11" s="820"/>
      <c r="AD11" s="820"/>
      <c r="AE11" s="821"/>
      <c r="AF11" s="822"/>
      <c r="AG11" s="823"/>
      <c r="AH11" s="823"/>
      <c r="AI11" s="823"/>
      <c r="AJ11" s="824"/>
      <c r="AK11" s="805"/>
      <c r="AL11" s="806"/>
      <c r="AM11" s="806"/>
      <c r="AN11" s="806"/>
      <c r="AO11" s="806"/>
      <c r="AP11" s="806"/>
      <c r="AQ11" s="806"/>
      <c r="AR11" s="806"/>
      <c r="AS11" s="806"/>
      <c r="AT11" s="806"/>
      <c r="AU11" s="807"/>
      <c r="AV11" s="807"/>
      <c r="AW11" s="807"/>
      <c r="AX11" s="807"/>
      <c r="AY11" s="808"/>
      <c r="AZ11" s="220"/>
      <c r="BA11" s="220"/>
      <c r="BB11" s="220"/>
      <c r="BC11" s="220"/>
      <c r="BD11" s="220"/>
      <c r="BE11" s="221"/>
      <c r="BF11" s="221"/>
      <c r="BG11" s="221"/>
      <c r="BH11" s="221"/>
      <c r="BI11" s="221"/>
      <c r="BJ11" s="221"/>
      <c r="BK11" s="221"/>
      <c r="BL11" s="221"/>
      <c r="BM11" s="221"/>
      <c r="BN11" s="221"/>
      <c r="BO11" s="221"/>
      <c r="BP11" s="221"/>
      <c r="BQ11" s="226">
        <v>5</v>
      </c>
      <c r="BR11" s="227"/>
      <c r="BS11" s="809"/>
      <c r="BT11" s="810"/>
      <c r="BU11" s="810"/>
      <c r="BV11" s="810"/>
      <c r="BW11" s="810"/>
      <c r="BX11" s="810"/>
      <c r="BY11" s="810"/>
      <c r="BZ11" s="810"/>
      <c r="CA11" s="810"/>
      <c r="CB11" s="810"/>
      <c r="CC11" s="810"/>
      <c r="CD11" s="810"/>
      <c r="CE11" s="810"/>
      <c r="CF11" s="810"/>
      <c r="CG11" s="811"/>
      <c r="CH11" s="812"/>
      <c r="CI11" s="813"/>
      <c r="CJ11" s="813"/>
      <c r="CK11" s="813"/>
      <c r="CL11" s="814"/>
      <c r="CM11" s="812"/>
      <c r="CN11" s="813"/>
      <c r="CO11" s="813"/>
      <c r="CP11" s="813"/>
      <c r="CQ11" s="814"/>
      <c r="CR11" s="812"/>
      <c r="CS11" s="813"/>
      <c r="CT11" s="813"/>
      <c r="CU11" s="813"/>
      <c r="CV11" s="814"/>
      <c r="CW11" s="812"/>
      <c r="CX11" s="813"/>
      <c r="CY11" s="813"/>
      <c r="CZ11" s="813"/>
      <c r="DA11" s="814"/>
      <c r="DB11" s="812"/>
      <c r="DC11" s="813"/>
      <c r="DD11" s="813"/>
      <c r="DE11" s="813"/>
      <c r="DF11" s="814"/>
      <c r="DG11" s="812"/>
      <c r="DH11" s="813"/>
      <c r="DI11" s="813"/>
      <c r="DJ11" s="813"/>
      <c r="DK11" s="814"/>
      <c r="DL11" s="812"/>
      <c r="DM11" s="813"/>
      <c r="DN11" s="813"/>
      <c r="DO11" s="813"/>
      <c r="DP11" s="814"/>
      <c r="DQ11" s="812"/>
      <c r="DR11" s="813"/>
      <c r="DS11" s="813"/>
      <c r="DT11" s="813"/>
      <c r="DU11" s="814"/>
      <c r="DV11" s="809"/>
      <c r="DW11" s="810"/>
      <c r="DX11" s="810"/>
      <c r="DY11" s="810"/>
      <c r="DZ11" s="815"/>
      <c r="EA11" s="222"/>
    </row>
    <row r="12" spans="1:131" s="223" customFormat="1" ht="26.25" customHeight="1" x14ac:dyDescent="0.15">
      <c r="A12" s="226">
        <v>6</v>
      </c>
      <c r="B12" s="816"/>
      <c r="C12" s="817"/>
      <c r="D12" s="817"/>
      <c r="E12" s="817"/>
      <c r="F12" s="817"/>
      <c r="G12" s="817"/>
      <c r="H12" s="817"/>
      <c r="I12" s="817"/>
      <c r="J12" s="817"/>
      <c r="K12" s="817"/>
      <c r="L12" s="817"/>
      <c r="M12" s="817"/>
      <c r="N12" s="817"/>
      <c r="O12" s="817"/>
      <c r="P12" s="818"/>
      <c r="Q12" s="819"/>
      <c r="R12" s="820"/>
      <c r="S12" s="820"/>
      <c r="T12" s="820"/>
      <c r="U12" s="820"/>
      <c r="V12" s="820"/>
      <c r="W12" s="820"/>
      <c r="X12" s="820"/>
      <c r="Y12" s="820"/>
      <c r="Z12" s="820"/>
      <c r="AA12" s="820"/>
      <c r="AB12" s="820"/>
      <c r="AC12" s="820"/>
      <c r="AD12" s="820"/>
      <c r="AE12" s="821"/>
      <c r="AF12" s="822"/>
      <c r="AG12" s="823"/>
      <c r="AH12" s="823"/>
      <c r="AI12" s="823"/>
      <c r="AJ12" s="824"/>
      <c r="AK12" s="805"/>
      <c r="AL12" s="806"/>
      <c r="AM12" s="806"/>
      <c r="AN12" s="806"/>
      <c r="AO12" s="806"/>
      <c r="AP12" s="806"/>
      <c r="AQ12" s="806"/>
      <c r="AR12" s="806"/>
      <c r="AS12" s="806"/>
      <c r="AT12" s="806"/>
      <c r="AU12" s="807"/>
      <c r="AV12" s="807"/>
      <c r="AW12" s="807"/>
      <c r="AX12" s="807"/>
      <c r="AY12" s="808"/>
      <c r="AZ12" s="220"/>
      <c r="BA12" s="220"/>
      <c r="BB12" s="220"/>
      <c r="BC12" s="220"/>
      <c r="BD12" s="220"/>
      <c r="BE12" s="221"/>
      <c r="BF12" s="221"/>
      <c r="BG12" s="221"/>
      <c r="BH12" s="221"/>
      <c r="BI12" s="221"/>
      <c r="BJ12" s="221"/>
      <c r="BK12" s="221"/>
      <c r="BL12" s="221"/>
      <c r="BM12" s="221"/>
      <c r="BN12" s="221"/>
      <c r="BO12" s="221"/>
      <c r="BP12" s="221"/>
      <c r="BQ12" s="226">
        <v>6</v>
      </c>
      <c r="BR12" s="227"/>
      <c r="BS12" s="809"/>
      <c r="BT12" s="810"/>
      <c r="BU12" s="810"/>
      <c r="BV12" s="810"/>
      <c r="BW12" s="810"/>
      <c r="BX12" s="810"/>
      <c r="BY12" s="810"/>
      <c r="BZ12" s="810"/>
      <c r="CA12" s="810"/>
      <c r="CB12" s="810"/>
      <c r="CC12" s="810"/>
      <c r="CD12" s="810"/>
      <c r="CE12" s="810"/>
      <c r="CF12" s="810"/>
      <c r="CG12" s="811"/>
      <c r="CH12" s="812"/>
      <c r="CI12" s="813"/>
      <c r="CJ12" s="813"/>
      <c r="CK12" s="813"/>
      <c r="CL12" s="814"/>
      <c r="CM12" s="812"/>
      <c r="CN12" s="813"/>
      <c r="CO12" s="813"/>
      <c r="CP12" s="813"/>
      <c r="CQ12" s="814"/>
      <c r="CR12" s="812"/>
      <c r="CS12" s="813"/>
      <c r="CT12" s="813"/>
      <c r="CU12" s="813"/>
      <c r="CV12" s="814"/>
      <c r="CW12" s="812"/>
      <c r="CX12" s="813"/>
      <c r="CY12" s="813"/>
      <c r="CZ12" s="813"/>
      <c r="DA12" s="814"/>
      <c r="DB12" s="812"/>
      <c r="DC12" s="813"/>
      <c r="DD12" s="813"/>
      <c r="DE12" s="813"/>
      <c r="DF12" s="814"/>
      <c r="DG12" s="812"/>
      <c r="DH12" s="813"/>
      <c r="DI12" s="813"/>
      <c r="DJ12" s="813"/>
      <c r="DK12" s="814"/>
      <c r="DL12" s="812"/>
      <c r="DM12" s="813"/>
      <c r="DN12" s="813"/>
      <c r="DO12" s="813"/>
      <c r="DP12" s="814"/>
      <c r="DQ12" s="812"/>
      <c r="DR12" s="813"/>
      <c r="DS12" s="813"/>
      <c r="DT12" s="813"/>
      <c r="DU12" s="814"/>
      <c r="DV12" s="809"/>
      <c r="DW12" s="810"/>
      <c r="DX12" s="810"/>
      <c r="DY12" s="810"/>
      <c r="DZ12" s="815"/>
      <c r="EA12" s="222"/>
    </row>
    <row r="13" spans="1:131" s="223" customFormat="1" ht="26.25" customHeight="1" x14ac:dyDescent="0.15">
      <c r="A13" s="226">
        <v>7</v>
      </c>
      <c r="B13" s="816"/>
      <c r="C13" s="817"/>
      <c r="D13" s="817"/>
      <c r="E13" s="817"/>
      <c r="F13" s="817"/>
      <c r="G13" s="817"/>
      <c r="H13" s="817"/>
      <c r="I13" s="817"/>
      <c r="J13" s="817"/>
      <c r="K13" s="817"/>
      <c r="L13" s="817"/>
      <c r="M13" s="817"/>
      <c r="N13" s="817"/>
      <c r="O13" s="817"/>
      <c r="P13" s="818"/>
      <c r="Q13" s="819"/>
      <c r="R13" s="820"/>
      <c r="S13" s="820"/>
      <c r="T13" s="820"/>
      <c r="U13" s="820"/>
      <c r="V13" s="820"/>
      <c r="W13" s="820"/>
      <c r="X13" s="820"/>
      <c r="Y13" s="820"/>
      <c r="Z13" s="820"/>
      <c r="AA13" s="820"/>
      <c r="AB13" s="820"/>
      <c r="AC13" s="820"/>
      <c r="AD13" s="820"/>
      <c r="AE13" s="821"/>
      <c r="AF13" s="822"/>
      <c r="AG13" s="823"/>
      <c r="AH13" s="823"/>
      <c r="AI13" s="823"/>
      <c r="AJ13" s="824"/>
      <c r="AK13" s="805"/>
      <c r="AL13" s="806"/>
      <c r="AM13" s="806"/>
      <c r="AN13" s="806"/>
      <c r="AO13" s="806"/>
      <c r="AP13" s="806"/>
      <c r="AQ13" s="806"/>
      <c r="AR13" s="806"/>
      <c r="AS13" s="806"/>
      <c r="AT13" s="806"/>
      <c r="AU13" s="807"/>
      <c r="AV13" s="807"/>
      <c r="AW13" s="807"/>
      <c r="AX13" s="807"/>
      <c r="AY13" s="808"/>
      <c r="AZ13" s="220"/>
      <c r="BA13" s="220"/>
      <c r="BB13" s="220"/>
      <c r="BC13" s="220"/>
      <c r="BD13" s="220"/>
      <c r="BE13" s="221"/>
      <c r="BF13" s="221"/>
      <c r="BG13" s="221"/>
      <c r="BH13" s="221"/>
      <c r="BI13" s="221"/>
      <c r="BJ13" s="221"/>
      <c r="BK13" s="221"/>
      <c r="BL13" s="221"/>
      <c r="BM13" s="221"/>
      <c r="BN13" s="221"/>
      <c r="BO13" s="221"/>
      <c r="BP13" s="221"/>
      <c r="BQ13" s="226">
        <v>7</v>
      </c>
      <c r="BR13" s="227"/>
      <c r="BS13" s="809"/>
      <c r="BT13" s="810"/>
      <c r="BU13" s="810"/>
      <c r="BV13" s="810"/>
      <c r="BW13" s="810"/>
      <c r="BX13" s="810"/>
      <c r="BY13" s="810"/>
      <c r="BZ13" s="810"/>
      <c r="CA13" s="810"/>
      <c r="CB13" s="810"/>
      <c r="CC13" s="810"/>
      <c r="CD13" s="810"/>
      <c r="CE13" s="810"/>
      <c r="CF13" s="810"/>
      <c r="CG13" s="811"/>
      <c r="CH13" s="812"/>
      <c r="CI13" s="813"/>
      <c r="CJ13" s="813"/>
      <c r="CK13" s="813"/>
      <c r="CL13" s="814"/>
      <c r="CM13" s="812"/>
      <c r="CN13" s="813"/>
      <c r="CO13" s="813"/>
      <c r="CP13" s="813"/>
      <c r="CQ13" s="814"/>
      <c r="CR13" s="812"/>
      <c r="CS13" s="813"/>
      <c r="CT13" s="813"/>
      <c r="CU13" s="813"/>
      <c r="CV13" s="814"/>
      <c r="CW13" s="812"/>
      <c r="CX13" s="813"/>
      <c r="CY13" s="813"/>
      <c r="CZ13" s="813"/>
      <c r="DA13" s="814"/>
      <c r="DB13" s="812"/>
      <c r="DC13" s="813"/>
      <c r="DD13" s="813"/>
      <c r="DE13" s="813"/>
      <c r="DF13" s="814"/>
      <c r="DG13" s="812"/>
      <c r="DH13" s="813"/>
      <c r="DI13" s="813"/>
      <c r="DJ13" s="813"/>
      <c r="DK13" s="814"/>
      <c r="DL13" s="812"/>
      <c r="DM13" s="813"/>
      <c r="DN13" s="813"/>
      <c r="DO13" s="813"/>
      <c r="DP13" s="814"/>
      <c r="DQ13" s="812"/>
      <c r="DR13" s="813"/>
      <c r="DS13" s="813"/>
      <c r="DT13" s="813"/>
      <c r="DU13" s="814"/>
      <c r="DV13" s="809"/>
      <c r="DW13" s="810"/>
      <c r="DX13" s="810"/>
      <c r="DY13" s="810"/>
      <c r="DZ13" s="815"/>
      <c r="EA13" s="222"/>
    </row>
    <row r="14" spans="1:131" s="223" customFormat="1" ht="26.25" customHeight="1" x14ac:dyDescent="0.15">
      <c r="A14" s="226">
        <v>8</v>
      </c>
      <c r="B14" s="816"/>
      <c r="C14" s="817"/>
      <c r="D14" s="817"/>
      <c r="E14" s="817"/>
      <c r="F14" s="817"/>
      <c r="G14" s="817"/>
      <c r="H14" s="817"/>
      <c r="I14" s="817"/>
      <c r="J14" s="817"/>
      <c r="K14" s="817"/>
      <c r="L14" s="817"/>
      <c r="M14" s="817"/>
      <c r="N14" s="817"/>
      <c r="O14" s="817"/>
      <c r="P14" s="818"/>
      <c r="Q14" s="819"/>
      <c r="R14" s="820"/>
      <c r="S14" s="820"/>
      <c r="T14" s="820"/>
      <c r="U14" s="820"/>
      <c r="V14" s="820"/>
      <c r="W14" s="820"/>
      <c r="X14" s="820"/>
      <c r="Y14" s="820"/>
      <c r="Z14" s="820"/>
      <c r="AA14" s="820"/>
      <c r="AB14" s="820"/>
      <c r="AC14" s="820"/>
      <c r="AD14" s="820"/>
      <c r="AE14" s="821"/>
      <c r="AF14" s="822"/>
      <c r="AG14" s="823"/>
      <c r="AH14" s="823"/>
      <c r="AI14" s="823"/>
      <c r="AJ14" s="824"/>
      <c r="AK14" s="805"/>
      <c r="AL14" s="806"/>
      <c r="AM14" s="806"/>
      <c r="AN14" s="806"/>
      <c r="AO14" s="806"/>
      <c r="AP14" s="806"/>
      <c r="AQ14" s="806"/>
      <c r="AR14" s="806"/>
      <c r="AS14" s="806"/>
      <c r="AT14" s="806"/>
      <c r="AU14" s="807"/>
      <c r="AV14" s="807"/>
      <c r="AW14" s="807"/>
      <c r="AX14" s="807"/>
      <c r="AY14" s="808"/>
      <c r="AZ14" s="220"/>
      <c r="BA14" s="220"/>
      <c r="BB14" s="220"/>
      <c r="BC14" s="220"/>
      <c r="BD14" s="220"/>
      <c r="BE14" s="221"/>
      <c r="BF14" s="221"/>
      <c r="BG14" s="221"/>
      <c r="BH14" s="221"/>
      <c r="BI14" s="221"/>
      <c r="BJ14" s="221"/>
      <c r="BK14" s="221"/>
      <c r="BL14" s="221"/>
      <c r="BM14" s="221"/>
      <c r="BN14" s="221"/>
      <c r="BO14" s="221"/>
      <c r="BP14" s="221"/>
      <c r="BQ14" s="226">
        <v>8</v>
      </c>
      <c r="BR14" s="227"/>
      <c r="BS14" s="809"/>
      <c r="BT14" s="810"/>
      <c r="BU14" s="810"/>
      <c r="BV14" s="810"/>
      <c r="BW14" s="810"/>
      <c r="BX14" s="810"/>
      <c r="BY14" s="810"/>
      <c r="BZ14" s="810"/>
      <c r="CA14" s="810"/>
      <c r="CB14" s="810"/>
      <c r="CC14" s="810"/>
      <c r="CD14" s="810"/>
      <c r="CE14" s="810"/>
      <c r="CF14" s="810"/>
      <c r="CG14" s="811"/>
      <c r="CH14" s="812"/>
      <c r="CI14" s="813"/>
      <c r="CJ14" s="813"/>
      <c r="CK14" s="813"/>
      <c r="CL14" s="814"/>
      <c r="CM14" s="812"/>
      <c r="CN14" s="813"/>
      <c r="CO14" s="813"/>
      <c r="CP14" s="813"/>
      <c r="CQ14" s="814"/>
      <c r="CR14" s="812"/>
      <c r="CS14" s="813"/>
      <c r="CT14" s="813"/>
      <c r="CU14" s="813"/>
      <c r="CV14" s="814"/>
      <c r="CW14" s="812"/>
      <c r="CX14" s="813"/>
      <c r="CY14" s="813"/>
      <c r="CZ14" s="813"/>
      <c r="DA14" s="814"/>
      <c r="DB14" s="812"/>
      <c r="DC14" s="813"/>
      <c r="DD14" s="813"/>
      <c r="DE14" s="813"/>
      <c r="DF14" s="814"/>
      <c r="DG14" s="812"/>
      <c r="DH14" s="813"/>
      <c r="DI14" s="813"/>
      <c r="DJ14" s="813"/>
      <c r="DK14" s="814"/>
      <c r="DL14" s="812"/>
      <c r="DM14" s="813"/>
      <c r="DN14" s="813"/>
      <c r="DO14" s="813"/>
      <c r="DP14" s="814"/>
      <c r="DQ14" s="812"/>
      <c r="DR14" s="813"/>
      <c r="DS14" s="813"/>
      <c r="DT14" s="813"/>
      <c r="DU14" s="814"/>
      <c r="DV14" s="809"/>
      <c r="DW14" s="810"/>
      <c r="DX14" s="810"/>
      <c r="DY14" s="810"/>
      <c r="DZ14" s="815"/>
      <c r="EA14" s="222"/>
    </row>
    <row r="15" spans="1:131" s="223" customFormat="1" ht="26.25" customHeight="1" x14ac:dyDescent="0.15">
      <c r="A15" s="226">
        <v>9</v>
      </c>
      <c r="B15" s="816"/>
      <c r="C15" s="817"/>
      <c r="D15" s="817"/>
      <c r="E15" s="817"/>
      <c r="F15" s="817"/>
      <c r="G15" s="817"/>
      <c r="H15" s="817"/>
      <c r="I15" s="817"/>
      <c r="J15" s="817"/>
      <c r="K15" s="817"/>
      <c r="L15" s="817"/>
      <c r="M15" s="817"/>
      <c r="N15" s="817"/>
      <c r="O15" s="817"/>
      <c r="P15" s="818"/>
      <c r="Q15" s="819"/>
      <c r="R15" s="820"/>
      <c r="S15" s="820"/>
      <c r="T15" s="820"/>
      <c r="U15" s="820"/>
      <c r="V15" s="820"/>
      <c r="W15" s="820"/>
      <c r="X15" s="820"/>
      <c r="Y15" s="820"/>
      <c r="Z15" s="820"/>
      <c r="AA15" s="820"/>
      <c r="AB15" s="820"/>
      <c r="AC15" s="820"/>
      <c r="AD15" s="820"/>
      <c r="AE15" s="821"/>
      <c r="AF15" s="822"/>
      <c r="AG15" s="823"/>
      <c r="AH15" s="823"/>
      <c r="AI15" s="823"/>
      <c r="AJ15" s="824"/>
      <c r="AK15" s="805"/>
      <c r="AL15" s="806"/>
      <c r="AM15" s="806"/>
      <c r="AN15" s="806"/>
      <c r="AO15" s="806"/>
      <c r="AP15" s="806"/>
      <c r="AQ15" s="806"/>
      <c r="AR15" s="806"/>
      <c r="AS15" s="806"/>
      <c r="AT15" s="806"/>
      <c r="AU15" s="807"/>
      <c r="AV15" s="807"/>
      <c r="AW15" s="807"/>
      <c r="AX15" s="807"/>
      <c r="AY15" s="808"/>
      <c r="AZ15" s="220"/>
      <c r="BA15" s="220"/>
      <c r="BB15" s="220"/>
      <c r="BC15" s="220"/>
      <c r="BD15" s="220"/>
      <c r="BE15" s="221"/>
      <c r="BF15" s="221"/>
      <c r="BG15" s="221"/>
      <c r="BH15" s="221"/>
      <c r="BI15" s="221"/>
      <c r="BJ15" s="221"/>
      <c r="BK15" s="221"/>
      <c r="BL15" s="221"/>
      <c r="BM15" s="221"/>
      <c r="BN15" s="221"/>
      <c r="BO15" s="221"/>
      <c r="BP15" s="221"/>
      <c r="BQ15" s="226">
        <v>9</v>
      </c>
      <c r="BR15" s="227"/>
      <c r="BS15" s="809"/>
      <c r="BT15" s="810"/>
      <c r="BU15" s="810"/>
      <c r="BV15" s="810"/>
      <c r="BW15" s="810"/>
      <c r="BX15" s="810"/>
      <c r="BY15" s="810"/>
      <c r="BZ15" s="810"/>
      <c r="CA15" s="810"/>
      <c r="CB15" s="810"/>
      <c r="CC15" s="810"/>
      <c r="CD15" s="810"/>
      <c r="CE15" s="810"/>
      <c r="CF15" s="810"/>
      <c r="CG15" s="811"/>
      <c r="CH15" s="812"/>
      <c r="CI15" s="813"/>
      <c r="CJ15" s="813"/>
      <c r="CK15" s="813"/>
      <c r="CL15" s="814"/>
      <c r="CM15" s="812"/>
      <c r="CN15" s="813"/>
      <c r="CO15" s="813"/>
      <c r="CP15" s="813"/>
      <c r="CQ15" s="814"/>
      <c r="CR15" s="812"/>
      <c r="CS15" s="813"/>
      <c r="CT15" s="813"/>
      <c r="CU15" s="813"/>
      <c r="CV15" s="814"/>
      <c r="CW15" s="812"/>
      <c r="CX15" s="813"/>
      <c r="CY15" s="813"/>
      <c r="CZ15" s="813"/>
      <c r="DA15" s="814"/>
      <c r="DB15" s="812"/>
      <c r="DC15" s="813"/>
      <c r="DD15" s="813"/>
      <c r="DE15" s="813"/>
      <c r="DF15" s="814"/>
      <c r="DG15" s="812"/>
      <c r="DH15" s="813"/>
      <c r="DI15" s="813"/>
      <c r="DJ15" s="813"/>
      <c r="DK15" s="814"/>
      <c r="DL15" s="812"/>
      <c r="DM15" s="813"/>
      <c r="DN15" s="813"/>
      <c r="DO15" s="813"/>
      <c r="DP15" s="814"/>
      <c r="DQ15" s="812"/>
      <c r="DR15" s="813"/>
      <c r="DS15" s="813"/>
      <c r="DT15" s="813"/>
      <c r="DU15" s="814"/>
      <c r="DV15" s="809"/>
      <c r="DW15" s="810"/>
      <c r="DX15" s="810"/>
      <c r="DY15" s="810"/>
      <c r="DZ15" s="815"/>
      <c r="EA15" s="222"/>
    </row>
    <row r="16" spans="1:131" s="223" customFormat="1" ht="26.25" customHeight="1" x14ac:dyDescent="0.15">
      <c r="A16" s="226">
        <v>10</v>
      </c>
      <c r="B16" s="816"/>
      <c r="C16" s="817"/>
      <c r="D16" s="817"/>
      <c r="E16" s="817"/>
      <c r="F16" s="817"/>
      <c r="G16" s="817"/>
      <c r="H16" s="817"/>
      <c r="I16" s="817"/>
      <c r="J16" s="817"/>
      <c r="K16" s="817"/>
      <c r="L16" s="817"/>
      <c r="M16" s="817"/>
      <c r="N16" s="817"/>
      <c r="O16" s="817"/>
      <c r="P16" s="818"/>
      <c r="Q16" s="819"/>
      <c r="R16" s="820"/>
      <c r="S16" s="820"/>
      <c r="T16" s="820"/>
      <c r="U16" s="820"/>
      <c r="V16" s="820"/>
      <c r="W16" s="820"/>
      <c r="X16" s="820"/>
      <c r="Y16" s="820"/>
      <c r="Z16" s="820"/>
      <c r="AA16" s="820"/>
      <c r="AB16" s="820"/>
      <c r="AC16" s="820"/>
      <c r="AD16" s="820"/>
      <c r="AE16" s="821"/>
      <c r="AF16" s="822"/>
      <c r="AG16" s="823"/>
      <c r="AH16" s="823"/>
      <c r="AI16" s="823"/>
      <c r="AJ16" s="824"/>
      <c r="AK16" s="805"/>
      <c r="AL16" s="806"/>
      <c r="AM16" s="806"/>
      <c r="AN16" s="806"/>
      <c r="AO16" s="806"/>
      <c r="AP16" s="806"/>
      <c r="AQ16" s="806"/>
      <c r="AR16" s="806"/>
      <c r="AS16" s="806"/>
      <c r="AT16" s="806"/>
      <c r="AU16" s="807"/>
      <c r="AV16" s="807"/>
      <c r="AW16" s="807"/>
      <c r="AX16" s="807"/>
      <c r="AY16" s="808"/>
      <c r="AZ16" s="220"/>
      <c r="BA16" s="220"/>
      <c r="BB16" s="220"/>
      <c r="BC16" s="220"/>
      <c r="BD16" s="220"/>
      <c r="BE16" s="221"/>
      <c r="BF16" s="221"/>
      <c r="BG16" s="221"/>
      <c r="BH16" s="221"/>
      <c r="BI16" s="221"/>
      <c r="BJ16" s="221"/>
      <c r="BK16" s="221"/>
      <c r="BL16" s="221"/>
      <c r="BM16" s="221"/>
      <c r="BN16" s="221"/>
      <c r="BO16" s="221"/>
      <c r="BP16" s="221"/>
      <c r="BQ16" s="226">
        <v>10</v>
      </c>
      <c r="BR16" s="227"/>
      <c r="BS16" s="809"/>
      <c r="BT16" s="810"/>
      <c r="BU16" s="810"/>
      <c r="BV16" s="810"/>
      <c r="BW16" s="810"/>
      <c r="BX16" s="810"/>
      <c r="BY16" s="810"/>
      <c r="BZ16" s="810"/>
      <c r="CA16" s="810"/>
      <c r="CB16" s="810"/>
      <c r="CC16" s="810"/>
      <c r="CD16" s="810"/>
      <c r="CE16" s="810"/>
      <c r="CF16" s="810"/>
      <c r="CG16" s="811"/>
      <c r="CH16" s="812"/>
      <c r="CI16" s="813"/>
      <c r="CJ16" s="813"/>
      <c r="CK16" s="813"/>
      <c r="CL16" s="814"/>
      <c r="CM16" s="812"/>
      <c r="CN16" s="813"/>
      <c r="CO16" s="813"/>
      <c r="CP16" s="813"/>
      <c r="CQ16" s="814"/>
      <c r="CR16" s="812"/>
      <c r="CS16" s="813"/>
      <c r="CT16" s="813"/>
      <c r="CU16" s="813"/>
      <c r="CV16" s="814"/>
      <c r="CW16" s="812"/>
      <c r="CX16" s="813"/>
      <c r="CY16" s="813"/>
      <c r="CZ16" s="813"/>
      <c r="DA16" s="814"/>
      <c r="DB16" s="812"/>
      <c r="DC16" s="813"/>
      <c r="DD16" s="813"/>
      <c r="DE16" s="813"/>
      <c r="DF16" s="814"/>
      <c r="DG16" s="812"/>
      <c r="DH16" s="813"/>
      <c r="DI16" s="813"/>
      <c r="DJ16" s="813"/>
      <c r="DK16" s="814"/>
      <c r="DL16" s="812"/>
      <c r="DM16" s="813"/>
      <c r="DN16" s="813"/>
      <c r="DO16" s="813"/>
      <c r="DP16" s="814"/>
      <c r="DQ16" s="812"/>
      <c r="DR16" s="813"/>
      <c r="DS16" s="813"/>
      <c r="DT16" s="813"/>
      <c r="DU16" s="814"/>
      <c r="DV16" s="809"/>
      <c r="DW16" s="810"/>
      <c r="DX16" s="810"/>
      <c r="DY16" s="810"/>
      <c r="DZ16" s="815"/>
      <c r="EA16" s="222"/>
    </row>
    <row r="17" spans="1:131" s="223" customFormat="1" ht="26.25" customHeight="1" x14ac:dyDescent="0.15">
      <c r="A17" s="226">
        <v>11</v>
      </c>
      <c r="B17" s="816"/>
      <c r="C17" s="817"/>
      <c r="D17" s="817"/>
      <c r="E17" s="817"/>
      <c r="F17" s="817"/>
      <c r="G17" s="817"/>
      <c r="H17" s="817"/>
      <c r="I17" s="817"/>
      <c r="J17" s="817"/>
      <c r="K17" s="817"/>
      <c r="L17" s="817"/>
      <c r="M17" s="817"/>
      <c r="N17" s="817"/>
      <c r="O17" s="817"/>
      <c r="P17" s="818"/>
      <c r="Q17" s="819"/>
      <c r="R17" s="820"/>
      <c r="S17" s="820"/>
      <c r="T17" s="820"/>
      <c r="U17" s="820"/>
      <c r="V17" s="820"/>
      <c r="W17" s="820"/>
      <c r="X17" s="820"/>
      <c r="Y17" s="820"/>
      <c r="Z17" s="820"/>
      <c r="AA17" s="820"/>
      <c r="AB17" s="820"/>
      <c r="AC17" s="820"/>
      <c r="AD17" s="820"/>
      <c r="AE17" s="821"/>
      <c r="AF17" s="822"/>
      <c r="AG17" s="823"/>
      <c r="AH17" s="823"/>
      <c r="AI17" s="823"/>
      <c r="AJ17" s="824"/>
      <c r="AK17" s="805"/>
      <c r="AL17" s="806"/>
      <c r="AM17" s="806"/>
      <c r="AN17" s="806"/>
      <c r="AO17" s="806"/>
      <c r="AP17" s="806"/>
      <c r="AQ17" s="806"/>
      <c r="AR17" s="806"/>
      <c r="AS17" s="806"/>
      <c r="AT17" s="806"/>
      <c r="AU17" s="807"/>
      <c r="AV17" s="807"/>
      <c r="AW17" s="807"/>
      <c r="AX17" s="807"/>
      <c r="AY17" s="808"/>
      <c r="AZ17" s="220"/>
      <c r="BA17" s="220"/>
      <c r="BB17" s="220"/>
      <c r="BC17" s="220"/>
      <c r="BD17" s="220"/>
      <c r="BE17" s="221"/>
      <c r="BF17" s="221"/>
      <c r="BG17" s="221"/>
      <c r="BH17" s="221"/>
      <c r="BI17" s="221"/>
      <c r="BJ17" s="221"/>
      <c r="BK17" s="221"/>
      <c r="BL17" s="221"/>
      <c r="BM17" s="221"/>
      <c r="BN17" s="221"/>
      <c r="BO17" s="221"/>
      <c r="BP17" s="221"/>
      <c r="BQ17" s="226">
        <v>11</v>
      </c>
      <c r="BR17" s="227"/>
      <c r="BS17" s="809"/>
      <c r="BT17" s="810"/>
      <c r="BU17" s="810"/>
      <c r="BV17" s="810"/>
      <c r="BW17" s="810"/>
      <c r="BX17" s="810"/>
      <c r="BY17" s="810"/>
      <c r="BZ17" s="810"/>
      <c r="CA17" s="810"/>
      <c r="CB17" s="810"/>
      <c r="CC17" s="810"/>
      <c r="CD17" s="810"/>
      <c r="CE17" s="810"/>
      <c r="CF17" s="810"/>
      <c r="CG17" s="811"/>
      <c r="CH17" s="812"/>
      <c r="CI17" s="813"/>
      <c r="CJ17" s="813"/>
      <c r="CK17" s="813"/>
      <c r="CL17" s="814"/>
      <c r="CM17" s="812"/>
      <c r="CN17" s="813"/>
      <c r="CO17" s="813"/>
      <c r="CP17" s="813"/>
      <c r="CQ17" s="814"/>
      <c r="CR17" s="812"/>
      <c r="CS17" s="813"/>
      <c r="CT17" s="813"/>
      <c r="CU17" s="813"/>
      <c r="CV17" s="814"/>
      <c r="CW17" s="812"/>
      <c r="CX17" s="813"/>
      <c r="CY17" s="813"/>
      <c r="CZ17" s="813"/>
      <c r="DA17" s="814"/>
      <c r="DB17" s="812"/>
      <c r="DC17" s="813"/>
      <c r="DD17" s="813"/>
      <c r="DE17" s="813"/>
      <c r="DF17" s="814"/>
      <c r="DG17" s="812"/>
      <c r="DH17" s="813"/>
      <c r="DI17" s="813"/>
      <c r="DJ17" s="813"/>
      <c r="DK17" s="814"/>
      <c r="DL17" s="812"/>
      <c r="DM17" s="813"/>
      <c r="DN17" s="813"/>
      <c r="DO17" s="813"/>
      <c r="DP17" s="814"/>
      <c r="DQ17" s="812"/>
      <c r="DR17" s="813"/>
      <c r="DS17" s="813"/>
      <c r="DT17" s="813"/>
      <c r="DU17" s="814"/>
      <c r="DV17" s="809"/>
      <c r="DW17" s="810"/>
      <c r="DX17" s="810"/>
      <c r="DY17" s="810"/>
      <c r="DZ17" s="815"/>
      <c r="EA17" s="222"/>
    </row>
    <row r="18" spans="1:131" s="223" customFormat="1" ht="26.25" customHeight="1" x14ac:dyDescent="0.15">
      <c r="A18" s="226">
        <v>12</v>
      </c>
      <c r="B18" s="816"/>
      <c r="C18" s="817"/>
      <c r="D18" s="817"/>
      <c r="E18" s="817"/>
      <c r="F18" s="817"/>
      <c r="G18" s="817"/>
      <c r="H18" s="817"/>
      <c r="I18" s="817"/>
      <c r="J18" s="817"/>
      <c r="K18" s="817"/>
      <c r="L18" s="817"/>
      <c r="M18" s="817"/>
      <c r="N18" s="817"/>
      <c r="O18" s="817"/>
      <c r="P18" s="818"/>
      <c r="Q18" s="819"/>
      <c r="R18" s="820"/>
      <c r="S18" s="820"/>
      <c r="T18" s="820"/>
      <c r="U18" s="820"/>
      <c r="V18" s="820"/>
      <c r="W18" s="820"/>
      <c r="X18" s="820"/>
      <c r="Y18" s="820"/>
      <c r="Z18" s="820"/>
      <c r="AA18" s="820"/>
      <c r="AB18" s="820"/>
      <c r="AC18" s="820"/>
      <c r="AD18" s="820"/>
      <c r="AE18" s="821"/>
      <c r="AF18" s="822"/>
      <c r="AG18" s="823"/>
      <c r="AH18" s="823"/>
      <c r="AI18" s="823"/>
      <c r="AJ18" s="824"/>
      <c r="AK18" s="805"/>
      <c r="AL18" s="806"/>
      <c r="AM18" s="806"/>
      <c r="AN18" s="806"/>
      <c r="AO18" s="806"/>
      <c r="AP18" s="806"/>
      <c r="AQ18" s="806"/>
      <c r="AR18" s="806"/>
      <c r="AS18" s="806"/>
      <c r="AT18" s="806"/>
      <c r="AU18" s="807"/>
      <c r="AV18" s="807"/>
      <c r="AW18" s="807"/>
      <c r="AX18" s="807"/>
      <c r="AY18" s="808"/>
      <c r="AZ18" s="220"/>
      <c r="BA18" s="220"/>
      <c r="BB18" s="220"/>
      <c r="BC18" s="220"/>
      <c r="BD18" s="220"/>
      <c r="BE18" s="221"/>
      <c r="BF18" s="221"/>
      <c r="BG18" s="221"/>
      <c r="BH18" s="221"/>
      <c r="BI18" s="221"/>
      <c r="BJ18" s="221"/>
      <c r="BK18" s="221"/>
      <c r="BL18" s="221"/>
      <c r="BM18" s="221"/>
      <c r="BN18" s="221"/>
      <c r="BO18" s="221"/>
      <c r="BP18" s="221"/>
      <c r="BQ18" s="226">
        <v>12</v>
      </c>
      <c r="BR18" s="227"/>
      <c r="BS18" s="809"/>
      <c r="BT18" s="810"/>
      <c r="BU18" s="810"/>
      <c r="BV18" s="810"/>
      <c r="BW18" s="810"/>
      <c r="BX18" s="810"/>
      <c r="BY18" s="810"/>
      <c r="BZ18" s="810"/>
      <c r="CA18" s="810"/>
      <c r="CB18" s="810"/>
      <c r="CC18" s="810"/>
      <c r="CD18" s="810"/>
      <c r="CE18" s="810"/>
      <c r="CF18" s="810"/>
      <c r="CG18" s="811"/>
      <c r="CH18" s="812"/>
      <c r="CI18" s="813"/>
      <c r="CJ18" s="813"/>
      <c r="CK18" s="813"/>
      <c r="CL18" s="814"/>
      <c r="CM18" s="812"/>
      <c r="CN18" s="813"/>
      <c r="CO18" s="813"/>
      <c r="CP18" s="813"/>
      <c r="CQ18" s="814"/>
      <c r="CR18" s="812"/>
      <c r="CS18" s="813"/>
      <c r="CT18" s="813"/>
      <c r="CU18" s="813"/>
      <c r="CV18" s="814"/>
      <c r="CW18" s="812"/>
      <c r="CX18" s="813"/>
      <c r="CY18" s="813"/>
      <c r="CZ18" s="813"/>
      <c r="DA18" s="814"/>
      <c r="DB18" s="812"/>
      <c r="DC18" s="813"/>
      <c r="DD18" s="813"/>
      <c r="DE18" s="813"/>
      <c r="DF18" s="814"/>
      <c r="DG18" s="812"/>
      <c r="DH18" s="813"/>
      <c r="DI18" s="813"/>
      <c r="DJ18" s="813"/>
      <c r="DK18" s="814"/>
      <c r="DL18" s="812"/>
      <c r="DM18" s="813"/>
      <c r="DN18" s="813"/>
      <c r="DO18" s="813"/>
      <c r="DP18" s="814"/>
      <c r="DQ18" s="812"/>
      <c r="DR18" s="813"/>
      <c r="DS18" s="813"/>
      <c r="DT18" s="813"/>
      <c r="DU18" s="814"/>
      <c r="DV18" s="809"/>
      <c r="DW18" s="810"/>
      <c r="DX18" s="810"/>
      <c r="DY18" s="810"/>
      <c r="DZ18" s="815"/>
      <c r="EA18" s="222"/>
    </row>
    <row r="19" spans="1:131" s="223" customFormat="1" ht="26.25" customHeight="1" x14ac:dyDescent="0.15">
      <c r="A19" s="226">
        <v>13</v>
      </c>
      <c r="B19" s="816"/>
      <c r="C19" s="817"/>
      <c r="D19" s="817"/>
      <c r="E19" s="817"/>
      <c r="F19" s="817"/>
      <c r="G19" s="817"/>
      <c r="H19" s="817"/>
      <c r="I19" s="817"/>
      <c r="J19" s="817"/>
      <c r="K19" s="817"/>
      <c r="L19" s="817"/>
      <c r="M19" s="817"/>
      <c r="N19" s="817"/>
      <c r="O19" s="817"/>
      <c r="P19" s="818"/>
      <c r="Q19" s="819"/>
      <c r="R19" s="820"/>
      <c r="S19" s="820"/>
      <c r="T19" s="820"/>
      <c r="U19" s="820"/>
      <c r="V19" s="820"/>
      <c r="W19" s="820"/>
      <c r="X19" s="820"/>
      <c r="Y19" s="820"/>
      <c r="Z19" s="820"/>
      <c r="AA19" s="820"/>
      <c r="AB19" s="820"/>
      <c r="AC19" s="820"/>
      <c r="AD19" s="820"/>
      <c r="AE19" s="821"/>
      <c r="AF19" s="822"/>
      <c r="AG19" s="823"/>
      <c r="AH19" s="823"/>
      <c r="AI19" s="823"/>
      <c r="AJ19" s="824"/>
      <c r="AK19" s="805"/>
      <c r="AL19" s="806"/>
      <c r="AM19" s="806"/>
      <c r="AN19" s="806"/>
      <c r="AO19" s="806"/>
      <c r="AP19" s="806"/>
      <c r="AQ19" s="806"/>
      <c r="AR19" s="806"/>
      <c r="AS19" s="806"/>
      <c r="AT19" s="806"/>
      <c r="AU19" s="807"/>
      <c r="AV19" s="807"/>
      <c r="AW19" s="807"/>
      <c r="AX19" s="807"/>
      <c r="AY19" s="808"/>
      <c r="AZ19" s="220"/>
      <c r="BA19" s="220"/>
      <c r="BB19" s="220"/>
      <c r="BC19" s="220"/>
      <c r="BD19" s="220"/>
      <c r="BE19" s="221"/>
      <c r="BF19" s="221"/>
      <c r="BG19" s="221"/>
      <c r="BH19" s="221"/>
      <c r="BI19" s="221"/>
      <c r="BJ19" s="221"/>
      <c r="BK19" s="221"/>
      <c r="BL19" s="221"/>
      <c r="BM19" s="221"/>
      <c r="BN19" s="221"/>
      <c r="BO19" s="221"/>
      <c r="BP19" s="221"/>
      <c r="BQ19" s="226">
        <v>13</v>
      </c>
      <c r="BR19" s="227"/>
      <c r="BS19" s="809"/>
      <c r="BT19" s="810"/>
      <c r="BU19" s="810"/>
      <c r="BV19" s="810"/>
      <c r="BW19" s="810"/>
      <c r="BX19" s="810"/>
      <c r="BY19" s="810"/>
      <c r="BZ19" s="810"/>
      <c r="CA19" s="810"/>
      <c r="CB19" s="810"/>
      <c r="CC19" s="810"/>
      <c r="CD19" s="810"/>
      <c r="CE19" s="810"/>
      <c r="CF19" s="810"/>
      <c r="CG19" s="811"/>
      <c r="CH19" s="812"/>
      <c r="CI19" s="813"/>
      <c r="CJ19" s="813"/>
      <c r="CK19" s="813"/>
      <c r="CL19" s="814"/>
      <c r="CM19" s="812"/>
      <c r="CN19" s="813"/>
      <c r="CO19" s="813"/>
      <c r="CP19" s="813"/>
      <c r="CQ19" s="814"/>
      <c r="CR19" s="812"/>
      <c r="CS19" s="813"/>
      <c r="CT19" s="813"/>
      <c r="CU19" s="813"/>
      <c r="CV19" s="814"/>
      <c r="CW19" s="812"/>
      <c r="CX19" s="813"/>
      <c r="CY19" s="813"/>
      <c r="CZ19" s="813"/>
      <c r="DA19" s="814"/>
      <c r="DB19" s="812"/>
      <c r="DC19" s="813"/>
      <c r="DD19" s="813"/>
      <c r="DE19" s="813"/>
      <c r="DF19" s="814"/>
      <c r="DG19" s="812"/>
      <c r="DH19" s="813"/>
      <c r="DI19" s="813"/>
      <c r="DJ19" s="813"/>
      <c r="DK19" s="814"/>
      <c r="DL19" s="812"/>
      <c r="DM19" s="813"/>
      <c r="DN19" s="813"/>
      <c r="DO19" s="813"/>
      <c r="DP19" s="814"/>
      <c r="DQ19" s="812"/>
      <c r="DR19" s="813"/>
      <c r="DS19" s="813"/>
      <c r="DT19" s="813"/>
      <c r="DU19" s="814"/>
      <c r="DV19" s="809"/>
      <c r="DW19" s="810"/>
      <c r="DX19" s="810"/>
      <c r="DY19" s="810"/>
      <c r="DZ19" s="815"/>
      <c r="EA19" s="222"/>
    </row>
    <row r="20" spans="1:131" s="223" customFormat="1" ht="26.25" customHeight="1" x14ac:dyDescent="0.15">
      <c r="A20" s="226">
        <v>14</v>
      </c>
      <c r="B20" s="816"/>
      <c r="C20" s="817"/>
      <c r="D20" s="817"/>
      <c r="E20" s="817"/>
      <c r="F20" s="817"/>
      <c r="G20" s="817"/>
      <c r="H20" s="817"/>
      <c r="I20" s="817"/>
      <c r="J20" s="817"/>
      <c r="K20" s="817"/>
      <c r="L20" s="817"/>
      <c r="M20" s="817"/>
      <c r="N20" s="817"/>
      <c r="O20" s="817"/>
      <c r="P20" s="818"/>
      <c r="Q20" s="819"/>
      <c r="R20" s="820"/>
      <c r="S20" s="820"/>
      <c r="T20" s="820"/>
      <c r="U20" s="820"/>
      <c r="V20" s="820"/>
      <c r="W20" s="820"/>
      <c r="X20" s="820"/>
      <c r="Y20" s="820"/>
      <c r="Z20" s="820"/>
      <c r="AA20" s="820"/>
      <c r="AB20" s="820"/>
      <c r="AC20" s="820"/>
      <c r="AD20" s="820"/>
      <c r="AE20" s="821"/>
      <c r="AF20" s="822"/>
      <c r="AG20" s="823"/>
      <c r="AH20" s="823"/>
      <c r="AI20" s="823"/>
      <c r="AJ20" s="824"/>
      <c r="AK20" s="805"/>
      <c r="AL20" s="806"/>
      <c r="AM20" s="806"/>
      <c r="AN20" s="806"/>
      <c r="AO20" s="806"/>
      <c r="AP20" s="806"/>
      <c r="AQ20" s="806"/>
      <c r="AR20" s="806"/>
      <c r="AS20" s="806"/>
      <c r="AT20" s="806"/>
      <c r="AU20" s="807"/>
      <c r="AV20" s="807"/>
      <c r="AW20" s="807"/>
      <c r="AX20" s="807"/>
      <c r="AY20" s="808"/>
      <c r="AZ20" s="220"/>
      <c r="BA20" s="220"/>
      <c r="BB20" s="220"/>
      <c r="BC20" s="220"/>
      <c r="BD20" s="220"/>
      <c r="BE20" s="221"/>
      <c r="BF20" s="221"/>
      <c r="BG20" s="221"/>
      <c r="BH20" s="221"/>
      <c r="BI20" s="221"/>
      <c r="BJ20" s="221"/>
      <c r="BK20" s="221"/>
      <c r="BL20" s="221"/>
      <c r="BM20" s="221"/>
      <c r="BN20" s="221"/>
      <c r="BO20" s="221"/>
      <c r="BP20" s="221"/>
      <c r="BQ20" s="226">
        <v>14</v>
      </c>
      <c r="BR20" s="227"/>
      <c r="BS20" s="809"/>
      <c r="BT20" s="810"/>
      <c r="BU20" s="810"/>
      <c r="BV20" s="810"/>
      <c r="BW20" s="810"/>
      <c r="BX20" s="810"/>
      <c r="BY20" s="810"/>
      <c r="BZ20" s="810"/>
      <c r="CA20" s="810"/>
      <c r="CB20" s="810"/>
      <c r="CC20" s="810"/>
      <c r="CD20" s="810"/>
      <c r="CE20" s="810"/>
      <c r="CF20" s="810"/>
      <c r="CG20" s="811"/>
      <c r="CH20" s="812"/>
      <c r="CI20" s="813"/>
      <c r="CJ20" s="813"/>
      <c r="CK20" s="813"/>
      <c r="CL20" s="814"/>
      <c r="CM20" s="812"/>
      <c r="CN20" s="813"/>
      <c r="CO20" s="813"/>
      <c r="CP20" s="813"/>
      <c r="CQ20" s="814"/>
      <c r="CR20" s="812"/>
      <c r="CS20" s="813"/>
      <c r="CT20" s="813"/>
      <c r="CU20" s="813"/>
      <c r="CV20" s="814"/>
      <c r="CW20" s="812"/>
      <c r="CX20" s="813"/>
      <c r="CY20" s="813"/>
      <c r="CZ20" s="813"/>
      <c r="DA20" s="814"/>
      <c r="DB20" s="812"/>
      <c r="DC20" s="813"/>
      <c r="DD20" s="813"/>
      <c r="DE20" s="813"/>
      <c r="DF20" s="814"/>
      <c r="DG20" s="812"/>
      <c r="DH20" s="813"/>
      <c r="DI20" s="813"/>
      <c r="DJ20" s="813"/>
      <c r="DK20" s="814"/>
      <c r="DL20" s="812"/>
      <c r="DM20" s="813"/>
      <c r="DN20" s="813"/>
      <c r="DO20" s="813"/>
      <c r="DP20" s="814"/>
      <c r="DQ20" s="812"/>
      <c r="DR20" s="813"/>
      <c r="DS20" s="813"/>
      <c r="DT20" s="813"/>
      <c r="DU20" s="814"/>
      <c r="DV20" s="809"/>
      <c r="DW20" s="810"/>
      <c r="DX20" s="810"/>
      <c r="DY20" s="810"/>
      <c r="DZ20" s="815"/>
      <c r="EA20" s="222"/>
    </row>
    <row r="21" spans="1:131" s="223" customFormat="1" ht="26.25" customHeight="1" thickBot="1" x14ac:dyDescent="0.2">
      <c r="A21" s="226">
        <v>15</v>
      </c>
      <c r="B21" s="816"/>
      <c r="C21" s="817"/>
      <c r="D21" s="817"/>
      <c r="E21" s="817"/>
      <c r="F21" s="817"/>
      <c r="G21" s="817"/>
      <c r="H21" s="817"/>
      <c r="I21" s="817"/>
      <c r="J21" s="817"/>
      <c r="K21" s="817"/>
      <c r="L21" s="817"/>
      <c r="M21" s="817"/>
      <c r="N21" s="817"/>
      <c r="O21" s="817"/>
      <c r="P21" s="818"/>
      <c r="Q21" s="819"/>
      <c r="R21" s="820"/>
      <c r="S21" s="820"/>
      <c r="T21" s="820"/>
      <c r="U21" s="820"/>
      <c r="V21" s="820"/>
      <c r="W21" s="820"/>
      <c r="X21" s="820"/>
      <c r="Y21" s="820"/>
      <c r="Z21" s="820"/>
      <c r="AA21" s="820"/>
      <c r="AB21" s="820"/>
      <c r="AC21" s="820"/>
      <c r="AD21" s="820"/>
      <c r="AE21" s="821"/>
      <c r="AF21" s="822"/>
      <c r="AG21" s="823"/>
      <c r="AH21" s="823"/>
      <c r="AI21" s="823"/>
      <c r="AJ21" s="824"/>
      <c r="AK21" s="805"/>
      <c r="AL21" s="806"/>
      <c r="AM21" s="806"/>
      <c r="AN21" s="806"/>
      <c r="AO21" s="806"/>
      <c r="AP21" s="806"/>
      <c r="AQ21" s="806"/>
      <c r="AR21" s="806"/>
      <c r="AS21" s="806"/>
      <c r="AT21" s="806"/>
      <c r="AU21" s="807"/>
      <c r="AV21" s="807"/>
      <c r="AW21" s="807"/>
      <c r="AX21" s="807"/>
      <c r="AY21" s="808"/>
      <c r="AZ21" s="220"/>
      <c r="BA21" s="220"/>
      <c r="BB21" s="220"/>
      <c r="BC21" s="220"/>
      <c r="BD21" s="220"/>
      <c r="BE21" s="221"/>
      <c r="BF21" s="221"/>
      <c r="BG21" s="221"/>
      <c r="BH21" s="221"/>
      <c r="BI21" s="221"/>
      <c r="BJ21" s="221"/>
      <c r="BK21" s="221"/>
      <c r="BL21" s="221"/>
      <c r="BM21" s="221"/>
      <c r="BN21" s="221"/>
      <c r="BO21" s="221"/>
      <c r="BP21" s="221"/>
      <c r="BQ21" s="226">
        <v>15</v>
      </c>
      <c r="BR21" s="227"/>
      <c r="BS21" s="809"/>
      <c r="BT21" s="810"/>
      <c r="BU21" s="810"/>
      <c r="BV21" s="810"/>
      <c r="BW21" s="810"/>
      <c r="BX21" s="810"/>
      <c r="BY21" s="810"/>
      <c r="BZ21" s="810"/>
      <c r="CA21" s="810"/>
      <c r="CB21" s="810"/>
      <c r="CC21" s="810"/>
      <c r="CD21" s="810"/>
      <c r="CE21" s="810"/>
      <c r="CF21" s="810"/>
      <c r="CG21" s="811"/>
      <c r="CH21" s="812"/>
      <c r="CI21" s="813"/>
      <c r="CJ21" s="813"/>
      <c r="CK21" s="813"/>
      <c r="CL21" s="814"/>
      <c r="CM21" s="812"/>
      <c r="CN21" s="813"/>
      <c r="CO21" s="813"/>
      <c r="CP21" s="813"/>
      <c r="CQ21" s="814"/>
      <c r="CR21" s="812"/>
      <c r="CS21" s="813"/>
      <c r="CT21" s="813"/>
      <c r="CU21" s="813"/>
      <c r="CV21" s="814"/>
      <c r="CW21" s="812"/>
      <c r="CX21" s="813"/>
      <c r="CY21" s="813"/>
      <c r="CZ21" s="813"/>
      <c r="DA21" s="814"/>
      <c r="DB21" s="812"/>
      <c r="DC21" s="813"/>
      <c r="DD21" s="813"/>
      <c r="DE21" s="813"/>
      <c r="DF21" s="814"/>
      <c r="DG21" s="812"/>
      <c r="DH21" s="813"/>
      <c r="DI21" s="813"/>
      <c r="DJ21" s="813"/>
      <c r="DK21" s="814"/>
      <c r="DL21" s="812"/>
      <c r="DM21" s="813"/>
      <c r="DN21" s="813"/>
      <c r="DO21" s="813"/>
      <c r="DP21" s="814"/>
      <c r="DQ21" s="812"/>
      <c r="DR21" s="813"/>
      <c r="DS21" s="813"/>
      <c r="DT21" s="813"/>
      <c r="DU21" s="814"/>
      <c r="DV21" s="809"/>
      <c r="DW21" s="810"/>
      <c r="DX21" s="810"/>
      <c r="DY21" s="810"/>
      <c r="DZ21" s="815"/>
      <c r="EA21" s="222"/>
    </row>
    <row r="22" spans="1:131" s="223" customFormat="1" ht="26.25" customHeight="1" x14ac:dyDescent="0.15">
      <c r="A22" s="226">
        <v>16</v>
      </c>
      <c r="B22" s="816"/>
      <c r="C22" s="817"/>
      <c r="D22" s="817"/>
      <c r="E22" s="817"/>
      <c r="F22" s="817"/>
      <c r="G22" s="817"/>
      <c r="H22" s="817"/>
      <c r="I22" s="817"/>
      <c r="J22" s="817"/>
      <c r="K22" s="817"/>
      <c r="L22" s="817"/>
      <c r="M22" s="817"/>
      <c r="N22" s="817"/>
      <c r="O22" s="817"/>
      <c r="P22" s="818"/>
      <c r="Q22" s="835"/>
      <c r="R22" s="836"/>
      <c r="S22" s="836"/>
      <c r="T22" s="836"/>
      <c r="U22" s="836"/>
      <c r="V22" s="836"/>
      <c r="W22" s="836"/>
      <c r="X22" s="836"/>
      <c r="Y22" s="836"/>
      <c r="Z22" s="836"/>
      <c r="AA22" s="836"/>
      <c r="AB22" s="836"/>
      <c r="AC22" s="836"/>
      <c r="AD22" s="836"/>
      <c r="AE22" s="837"/>
      <c r="AF22" s="822"/>
      <c r="AG22" s="823"/>
      <c r="AH22" s="823"/>
      <c r="AI22" s="823"/>
      <c r="AJ22" s="824"/>
      <c r="AK22" s="838"/>
      <c r="AL22" s="839"/>
      <c r="AM22" s="839"/>
      <c r="AN22" s="839"/>
      <c r="AO22" s="839"/>
      <c r="AP22" s="839"/>
      <c r="AQ22" s="839"/>
      <c r="AR22" s="839"/>
      <c r="AS22" s="839"/>
      <c r="AT22" s="839"/>
      <c r="AU22" s="840"/>
      <c r="AV22" s="840"/>
      <c r="AW22" s="840"/>
      <c r="AX22" s="840"/>
      <c r="AY22" s="841"/>
      <c r="AZ22" s="842" t="s">
        <v>377</v>
      </c>
      <c r="BA22" s="842"/>
      <c r="BB22" s="842"/>
      <c r="BC22" s="842"/>
      <c r="BD22" s="843"/>
      <c r="BE22" s="221"/>
      <c r="BF22" s="221"/>
      <c r="BG22" s="221"/>
      <c r="BH22" s="221"/>
      <c r="BI22" s="221"/>
      <c r="BJ22" s="221"/>
      <c r="BK22" s="221"/>
      <c r="BL22" s="221"/>
      <c r="BM22" s="221"/>
      <c r="BN22" s="221"/>
      <c r="BO22" s="221"/>
      <c r="BP22" s="221"/>
      <c r="BQ22" s="226">
        <v>16</v>
      </c>
      <c r="BR22" s="227"/>
      <c r="BS22" s="809"/>
      <c r="BT22" s="810"/>
      <c r="BU22" s="810"/>
      <c r="BV22" s="810"/>
      <c r="BW22" s="810"/>
      <c r="BX22" s="810"/>
      <c r="BY22" s="810"/>
      <c r="BZ22" s="810"/>
      <c r="CA22" s="810"/>
      <c r="CB22" s="810"/>
      <c r="CC22" s="810"/>
      <c r="CD22" s="810"/>
      <c r="CE22" s="810"/>
      <c r="CF22" s="810"/>
      <c r="CG22" s="811"/>
      <c r="CH22" s="812"/>
      <c r="CI22" s="813"/>
      <c r="CJ22" s="813"/>
      <c r="CK22" s="813"/>
      <c r="CL22" s="814"/>
      <c r="CM22" s="812"/>
      <c r="CN22" s="813"/>
      <c r="CO22" s="813"/>
      <c r="CP22" s="813"/>
      <c r="CQ22" s="814"/>
      <c r="CR22" s="812"/>
      <c r="CS22" s="813"/>
      <c r="CT22" s="813"/>
      <c r="CU22" s="813"/>
      <c r="CV22" s="814"/>
      <c r="CW22" s="812"/>
      <c r="CX22" s="813"/>
      <c r="CY22" s="813"/>
      <c r="CZ22" s="813"/>
      <c r="DA22" s="814"/>
      <c r="DB22" s="812"/>
      <c r="DC22" s="813"/>
      <c r="DD22" s="813"/>
      <c r="DE22" s="813"/>
      <c r="DF22" s="814"/>
      <c r="DG22" s="812"/>
      <c r="DH22" s="813"/>
      <c r="DI22" s="813"/>
      <c r="DJ22" s="813"/>
      <c r="DK22" s="814"/>
      <c r="DL22" s="812"/>
      <c r="DM22" s="813"/>
      <c r="DN22" s="813"/>
      <c r="DO22" s="813"/>
      <c r="DP22" s="814"/>
      <c r="DQ22" s="812"/>
      <c r="DR22" s="813"/>
      <c r="DS22" s="813"/>
      <c r="DT22" s="813"/>
      <c r="DU22" s="814"/>
      <c r="DV22" s="809"/>
      <c r="DW22" s="810"/>
      <c r="DX22" s="810"/>
      <c r="DY22" s="810"/>
      <c r="DZ22" s="815"/>
      <c r="EA22" s="222"/>
    </row>
    <row r="23" spans="1:131" s="223" customFormat="1" ht="26.25" customHeight="1" thickBot="1" x14ac:dyDescent="0.2">
      <c r="A23" s="228" t="s">
        <v>378</v>
      </c>
      <c r="B23" s="825" t="s">
        <v>379</v>
      </c>
      <c r="C23" s="826"/>
      <c r="D23" s="826"/>
      <c r="E23" s="826"/>
      <c r="F23" s="826"/>
      <c r="G23" s="826"/>
      <c r="H23" s="826"/>
      <c r="I23" s="826"/>
      <c r="J23" s="826"/>
      <c r="K23" s="826"/>
      <c r="L23" s="826"/>
      <c r="M23" s="826"/>
      <c r="N23" s="826"/>
      <c r="O23" s="826"/>
      <c r="P23" s="827"/>
      <c r="Q23" s="828">
        <v>14328</v>
      </c>
      <c r="R23" s="829"/>
      <c r="S23" s="829"/>
      <c r="T23" s="829"/>
      <c r="U23" s="829"/>
      <c r="V23" s="829">
        <v>14207</v>
      </c>
      <c r="W23" s="829"/>
      <c r="X23" s="829"/>
      <c r="Y23" s="829"/>
      <c r="Z23" s="829"/>
      <c r="AA23" s="829">
        <v>120</v>
      </c>
      <c r="AB23" s="829"/>
      <c r="AC23" s="829"/>
      <c r="AD23" s="829"/>
      <c r="AE23" s="830"/>
      <c r="AF23" s="831">
        <v>108</v>
      </c>
      <c r="AG23" s="829"/>
      <c r="AH23" s="829"/>
      <c r="AI23" s="829"/>
      <c r="AJ23" s="832"/>
      <c r="AK23" s="833"/>
      <c r="AL23" s="834"/>
      <c r="AM23" s="834"/>
      <c r="AN23" s="834"/>
      <c r="AO23" s="834"/>
      <c r="AP23" s="829">
        <v>8646</v>
      </c>
      <c r="AQ23" s="829"/>
      <c r="AR23" s="829"/>
      <c r="AS23" s="829"/>
      <c r="AT23" s="829"/>
      <c r="AU23" s="845"/>
      <c r="AV23" s="845"/>
      <c r="AW23" s="845"/>
      <c r="AX23" s="845"/>
      <c r="AY23" s="846"/>
      <c r="AZ23" s="847" t="s">
        <v>122</v>
      </c>
      <c r="BA23" s="848"/>
      <c r="BB23" s="848"/>
      <c r="BC23" s="848"/>
      <c r="BD23" s="849"/>
      <c r="BE23" s="221"/>
      <c r="BF23" s="221"/>
      <c r="BG23" s="221"/>
      <c r="BH23" s="221"/>
      <c r="BI23" s="221"/>
      <c r="BJ23" s="221"/>
      <c r="BK23" s="221"/>
      <c r="BL23" s="221"/>
      <c r="BM23" s="221"/>
      <c r="BN23" s="221"/>
      <c r="BO23" s="221"/>
      <c r="BP23" s="221"/>
      <c r="BQ23" s="226">
        <v>17</v>
      </c>
      <c r="BR23" s="227"/>
      <c r="BS23" s="809"/>
      <c r="BT23" s="810"/>
      <c r="BU23" s="810"/>
      <c r="BV23" s="810"/>
      <c r="BW23" s="810"/>
      <c r="BX23" s="810"/>
      <c r="BY23" s="810"/>
      <c r="BZ23" s="810"/>
      <c r="CA23" s="810"/>
      <c r="CB23" s="810"/>
      <c r="CC23" s="810"/>
      <c r="CD23" s="810"/>
      <c r="CE23" s="810"/>
      <c r="CF23" s="810"/>
      <c r="CG23" s="811"/>
      <c r="CH23" s="812"/>
      <c r="CI23" s="813"/>
      <c r="CJ23" s="813"/>
      <c r="CK23" s="813"/>
      <c r="CL23" s="814"/>
      <c r="CM23" s="812"/>
      <c r="CN23" s="813"/>
      <c r="CO23" s="813"/>
      <c r="CP23" s="813"/>
      <c r="CQ23" s="814"/>
      <c r="CR23" s="812"/>
      <c r="CS23" s="813"/>
      <c r="CT23" s="813"/>
      <c r="CU23" s="813"/>
      <c r="CV23" s="814"/>
      <c r="CW23" s="812"/>
      <c r="CX23" s="813"/>
      <c r="CY23" s="813"/>
      <c r="CZ23" s="813"/>
      <c r="DA23" s="814"/>
      <c r="DB23" s="812"/>
      <c r="DC23" s="813"/>
      <c r="DD23" s="813"/>
      <c r="DE23" s="813"/>
      <c r="DF23" s="814"/>
      <c r="DG23" s="812"/>
      <c r="DH23" s="813"/>
      <c r="DI23" s="813"/>
      <c r="DJ23" s="813"/>
      <c r="DK23" s="814"/>
      <c r="DL23" s="812"/>
      <c r="DM23" s="813"/>
      <c r="DN23" s="813"/>
      <c r="DO23" s="813"/>
      <c r="DP23" s="814"/>
      <c r="DQ23" s="812"/>
      <c r="DR23" s="813"/>
      <c r="DS23" s="813"/>
      <c r="DT23" s="813"/>
      <c r="DU23" s="814"/>
      <c r="DV23" s="809"/>
      <c r="DW23" s="810"/>
      <c r="DX23" s="810"/>
      <c r="DY23" s="810"/>
      <c r="DZ23" s="815"/>
      <c r="EA23" s="222"/>
    </row>
    <row r="24" spans="1:131" s="223" customFormat="1" ht="26.25" customHeight="1" x14ac:dyDescent="0.15">
      <c r="A24" s="844" t="s">
        <v>380</v>
      </c>
      <c r="B24" s="844"/>
      <c r="C24" s="844"/>
      <c r="D24" s="844"/>
      <c r="E24" s="844"/>
      <c r="F24" s="844"/>
      <c r="G24" s="844"/>
      <c r="H24" s="844"/>
      <c r="I24" s="844"/>
      <c r="J24" s="844"/>
      <c r="K24" s="844"/>
      <c r="L24" s="844"/>
      <c r="M24" s="844"/>
      <c r="N24" s="844"/>
      <c r="O24" s="844"/>
      <c r="P24" s="844"/>
      <c r="Q24" s="844"/>
      <c r="R24" s="844"/>
      <c r="S24" s="844"/>
      <c r="T24" s="844"/>
      <c r="U24" s="844"/>
      <c r="V24" s="844"/>
      <c r="W24" s="844"/>
      <c r="X24" s="844"/>
      <c r="Y24" s="844"/>
      <c r="Z24" s="844"/>
      <c r="AA24" s="844"/>
      <c r="AB24" s="844"/>
      <c r="AC24" s="844"/>
      <c r="AD24" s="844"/>
      <c r="AE24" s="844"/>
      <c r="AF24" s="844"/>
      <c r="AG24" s="844"/>
      <c r="AH24" s="844"/>
      <c r="AI24" s="844"/>
      <c r="AJ24" s="844"/>
      <c r="AK24" s="844"/>
      <c r="AL24" s="844"/>
      <c r="AM24" s="844"/>
      <c r="AN24" s="844"/>
      <c r="AO24" s="844"/>
      <c r="AP24" s="844"/>
      <c r="AQ24" s="844"/>
      <c r="AR24" s="844"/>
      <c r="AS24" s="844"/>
      <c r="AT24" s="844"/>
      <c r="AU24" s="844"/>
      <c r="AV24" s="844"/>
      <c r="AW24" s="844"/>
      <c r="AX24" s="844"/>
      <c r="AY24" s="844"/>
      <c r="AZ24" s="220"/>
      <c r="BA24" s="220"/>
      <c r="BB24" s="220"/>
      <c r="BC24" s="220"/>
      <c r="BD24" s="220"/>
      <c r="BE24" s="221"/>
      <c r="BF24" s="221"/>
      <c r="BG24" s="221"/>
      <c r="BH24" s="221"/>
      <c r="BI24" s="221"/>
      <c r="BJ24" s="221"/>
      <c r="BK24" s="221"/>
      <c r="BL24" s="221"/>
      <c r="BM24" s="221"/>
      <c r="BN24" s="221"/>
      <c r="BO24" s="221"/>
      <c r="BP24" s="221"/>
      <c r="BQ24" s="226">
        <v>18</v>
      </c>
      <c r="BR24" s="227"/>
      <c r="BS24" s="809"/>
      <c r="BT24" s="810"/>
      <c r="BU24" s="810"/>
      <c r="BV24" s="810"/>
      <c r="BW24" s="810"/>
      <c r="BX24" s="810"/>
      <c r="BY24" s="810"/>
      <c r="BZ24" s="810"/>
      <c r="CA24" s="810"/>
      <c r="CB24" s="810"/>
      <c r="CC24" s="810"/>
      <c r="CD24" s="810"/>
      <c r="CE24" s="810"/>
      <c r="CF24" s="810"/>
      <c r="CG24" s="811"/>
      <c r="CH24" s="812"/>
      <c r="CI24" s="813"/>
      <c r="CJ24" s="813"/>
      <c r="CK24" s="813"/>
      <c r="CL24" s="814"/>
      <c r="CM24" s="812"/>
      <c r="CN24" s="813"/>
      <c r="CO24" s="813"/>
      <c r="CP24" s="813"/>
      <c r="CQ24" s="814"/>
      <c r="CR24" s="812"/>
      <c r="CS24" s="813"/>
      <c r="CT24" s="813"/>
      <c r="CU24" s="813"/>
      <c r="CV24" s="814"/>
      <c r="CW24" s="812"/>
      <c r="CX24" s="813"/>
      <c r="CY24" s="813"/>
      <c r="CZ24" s="813"/>
      <c r="DA24" s="814"/>
      <c r="DB24" s="812"/>
      <c r="DC24" s="813"/>
      <c r="DD24" s="813"/>
      <c r="DE24" s="813"/>
      <c r="DF24" s="814"/>
      <c r="DG24" s="812"/>
      <c r="DH24" s="813"/>
      <c r="DI24" s="813"/>
      <c r="DJ24" s="813"/>
      <c r="DK24" s="814"/>
      <c r="DL24" s="812"/>
      <c r="DM24" s="813"/>
      <c r="DN24" s="813"/>
      <c r="DO24" s="813"/>
      <c r="DP24" s="814"/>
      <c r="DQ24" s="812"/>
      <c r="DR24" s="813"/>
      <c r="DS24" s="813"/>
      <c r="DT24" s="813"/>
      <c r="DU24" s="814"/>
      <c r="DV24" s="809"/>
      <c r="DW24" s="810"/>
      <c r="DX24" s="810"/>
      <c r="DY24" s="810"/>
      <c r="DZ24" s="815"/>
      <c r="EA24" s="222"/>
    </row>
    <row r="25" spans="1:131" ht="26.25" customHeight="1" thickBot="1" x14ac:dyDescent="0.2">
      <c r="A25" s="761" t="s">
        <v>381</v>
      </c>
      <c r="B25" s="761"/>
      <c r="C25" s="761"/>
      <c r="D25" s="761"/>
      <c r="E25" s="761"/>
      <c r="F25" s="761"/>
      <c r="G25" s="761"/>
      <c r="H25" s="761"/>
      <c r="I25" s="761"/>
      <c r="J25" s="761"/>
      <c r="K25" s="761"/>
      <c r="L25" s="761"/>
      <c r="M25" s="761"/>
      <c r="N25" s="761"/>
      <c r="O25" s="761"/>
      <c r="P25" s="761"/>
      <c r="Q25" s="761"/>
      <c r="R25" s="761"/>
      <c r="S25" s="761"/>
      <c r="T25" s="761"/>
      <c r="U25" s="761"/>
      <c r="V25" s="761"/>
      <c r="W25" s="761"/>
      <c r="X25" s="761"/>
      <c r="Y25" s="761"/>
      <c r="Z25" s="761"/>
      <c r="AA25" s="761"/>
      <c r="AB25" s="761"/>
      <c r="AC25" s="761"/>
      <c r="AD25" s="761"/>
      <c r="AE25" s="761"/>
      <c r="AF25" s="761"/>
      <c r="AG25" s="761"/>
      <c r="AH25" s="761"/>
      <c r="AI25" s="761"/>
      <c r="AJ25" s="761"/>
      <c r="AK25" s="761"/>
      <c r="AL25" s="761"/>
      <c r="AM25" s="761"/>
      <c r="AN25" s="761"/>
      <c r="AO25" s="761"/>
      <c r="AP25" s="761"/>
      <c r="AQ25" s="761"/>
      <c r="AR25" s="761"/>
      <c r="AS25" s="761"/>
      <c r="AT25" s="761"/>
      <c r="AU25" s="761"/>
      <c r="AV25" s="761"/>
      <c r="AW25" s="761"/>
      <c r="AX25" s="761"/>
      <c r="AY25" s="761"/>
      <c r="AZ25" s="761"/>
      <c r="BA25" s="761"/>
      <c r="BB25" s="761"/>
      <c r="BC25" s="761"/>
      <c r="BD25" s="761"/>
      <c r="BE25" s="761"/>
      <c r="BF25" s="761"/>
      <c r="BG25" s="761"/>
      <c r="BH25" s="761"/>
      <c r="BI25" s="761"/>
      <c r="BJ25" s="220"/>
      <c r="BK25" s="220"/>
      <c r="BL25" s="220"/>
      <c r="BM25" s="220"/>
      <c r="BN25" s="220"/>
      <c r="BO25" s="229"/>
      <c r="BP25" s="229"/>
      <c r="BQ25" s="226">
        <v>19</v>
      </c>
      <c r="BR25" s="227"/>
      <c r="BS25" s="809"/>
      <c r="BT25" s="810"/>
      <c r="BU25" s="810"/>
      <c r="BV25" s="810"/>
      <c r="BW25" s="810"/>
      <c r="BX25" s="810"/>
      <c r="BY25" s="810"/>
      <c r="BZ25" s="810"/>
      <c r="CA25" s="810"/>
      <c r="CB25" s="810"/>
      <c r="CC25" s="810"/>
      <c r="CD25" s="810"/>
      <c r="CE25" s="810"/>
      <c r="CF25" s="810"/>
      <c r="CG25" s="811"/>
      <c r="CH25" s="812"/>
      <c r="CI25" s="813"/>
      <c r="CJ25" s="813"/>
      <c r="CK25" s="813"/>
      <c r="CL25" s="814"/>
      <c r="CM25" s="812"/>
      <c r="CN25" s="813"/>
      <c r="CO25" s="813"/>
      <c r="CP25" s="813"/>
      <c r="CQ25" s="814"/>
      <c r="CR25" s="812"/>
      <c r="CS25" s="813"/>
      <c r="CT25" s="813"/>
      <c r="CU25" s="813"/>
      <c r="CV25" s="814"/>
      <c r="CW25" s="812"/>
      <c r="CX25" s="813"/>
      <c r="CY25" s="813"/>
      <c r="CZ25" s="813"/>
      <c r="DA25" s="814"/>
      <c r="DB25" s="812"/>
      <c r="DC25" s="813"/>
      <c r="DD25" s="813"/>
      <c r="DE25" s="813"/>
      <c r="DF25" s="814"/>
      <c r="DG25" s="812"/>
      <c r="DH25" s="813"/>
      <c r="DI25" s="813"/>
      <c r="DJ25" s="813"/>
      <c r="DK25" s="814"/>
      <c r="DL25" s="812"/>
      <c r="DM25" s="813"/>
      <c r="DN25" s="813"/>
      <c r="DO25" s="813"/>
      <c r="DP25" s="814"/>
      <c r="DQ25" s="812"/>
      <c r="DR25" s="813"/>
      <c r="DS25" s="813"/>
      <c r="DT25" s="813"/>
      <c r="DU25" s="814"/>
      <c r="DV25" s="809"/>
      <c r="DW25" s="810"/>
      <c r="DX25" s="810"/>
      <c r="DY25" s="810"/>
      <c r="DZ25" s="815"/>
      <c r="EA25" s="218"/>
    </row>
    <row r="26" spans="1:131" ht="26.25" customHeight="1" x14ac:dyDescent="0.15">
      <c r="A26" s="763" t="s">
        <v>357</v>
      </c>
      <c r="B26" s="764"/>
      <c r="C26" s="764"/>
      <c r="D26" s="764"/>
      <c r="E26" s="764"/>
      <c r="F26" s="764"/>
      <c r="G26" s="764"/>
      <c r="H26" s="764"/>
      <c r="I26" s="764"/>
      <c r="J26" s="764"/>
      <c r="K26" s="764"/>
      <c r="L26" s="764"/>
      <c r="M26" s="764"/>
      <c r="N26" s="764"/>
      <c r="O26" s="764"/>
      <c r="P26" s="765"/>
      <c r="Q26" s="769" t="s">
        <v>382</v>
      </c>
      <c r="R26" s="770"/>
      <c r="S26" s="770"/>
      <c r="T26" s="770"/>
      <c r="U26" s="771"/>
      <c r="V26" s="769" t="s">
        <v>383</v>
      </c>
      <c r="W26" s="770"/>
      <c r="X26" s="770"/>
      <c r="Y26" s="770"/>
      <c r="Z26" s="771"/>
      <c r="AA26" s="769" t="s">
        <v>384</v>
      </c>
      <c r="AB26" s="770"/>
      <c r="AC26" s="770"/>
      <c r="AD26" s="770"/>
      <c r="AE26" s="770"/>
      <c r="AF26" s="850" t="s">
        <v>385</v>
      </c>
      <c r="AG26" s="851"/>
      <c r="AH26" s="851"/>
      <c r="AI26" s="851"/>
      <c r="AJ26" s="852"/>
      <c r="AK26" s="770" t="s">
        <v>386</v>
      </c>
      <c r="AL26" s="770"/>
      <c r="AM26" s="770"/>
      <c r="AN26" s="770"/>
      <c r="AO26" s="771"/>
      <c r="AP26" s="769" t="s">
        <v>387</v>
      </c>
      <c r="AQ26" s="770"/>
      <c r="AR26" s="770"/>
      <c r="AS26" s="770"/>
      <c r="AT26" s="771"/>
      <c r="AU26" s="769" t="s">
        <v>388</v>
      </c>
      <c r="AV26" s="770"/>
      <c r="AW26" s="770"/>
      <c r="AX26" s="770"/>
      <c r="AY26" s="771"/>
      <c r="AZ26" s="769" t="s">
        <v>389</v>
      </c>
      <c r="BA26" s="770"/>
      <c r="BB26" s="770"/>
      <c r="BC26" s="770"/>
      <c r="BD26" s="771"/>
      <c r="BE26" s="769" t="s">
        <v>364</v>
      </c>
      <c r="BF26" s="770"/>
      <c r="BG26" s="770"/>
      <c r="BH26" s="770"/>
      <c r="BI26" s="776"/>
      <c r="BJ26" s="220"/>
      <c r="BK26" s="220"/>
      <c r="BL26" s="220"/>
      <c r="BM26" s="220"/>
      <c r="BN26" s="220"/>
      <c r="BO26" s="229"/>
      <c r="BP26" s="229"/>
      <c r="BQ26" s="226">
        <v>20</v>
      </c>
      <c r="BR26" s="227"/>
      <c r="BS26" s="809"/>
      <c r="BT26" s="810"/>
      <c r="BU26" s="810"/>
      <c r="BV26" s="810"/>
      <c r="BW26" s="810"/>
      <c r="BX26" s="810"/>
      <c r="BY26" s="810"/>
      <c r="BZ26" s="810"/>
      <c r="CA26" s="810"/>
      <c r="CB26" s="810"/>
      <c r="CC26" s="810"/>
      <c r="CD26" s="810"/>
      <c r="CE26" s="810"/>
      <c r="CF26" s="810"/>
      <c r="CG26" s="811"/>
      <c r="CH26" s="812"/>
      <c r="CI26" s="813"/>
      <c r="CJ26" s="813"/>
      <c r="CK26" s="813"/>
      <c r="CL26" s="814"/>
      <c r="CM26" s="812"/>
      <c r="CN26" s="813"/>
      <c r="CO26" s="813"/>
      <c r="CP26" s="813"/>
      <c r="CQ26" s="814"/>
      <c r="CR26" s="812"/>
      <c r="CS26" s="813"/>
      <c r="CT26" s="813"/>
      <c r="CU26" s="813"/>
      <c r="CV26" s="814"/>
      <c r="CW26" s="812"/>
      <c r="CX26" s="813"/>
      <c r="CY26" s="813"/>
      <c r="CZ26" s="813"/>
      <c r="DA26" s="814"/>
      <c r="DB26" s="812"/>
      <c r="DC26" s="813"/>
      <c r="DD26" s="813"/>
      <c r="DE26" s="813"/>
      <c r="DF26" s="814"/>
      <c r="DG26" s="812"/>
      <c r="DH26" s="813"/>
      <c r="DI26" s="813"/>
      <c r="DJ26" s="813"/>
      <c r="DK26" s="814"/>
      <c r="DL26" s="812"/>
      <c r="DM26" s="813"/>
      <c r="DN26" s="813"/>
      <c r="DO26" s="813"/>
      <c r="DP26" s="814"/>
      <c r="DQ26" s="812"/>
      <c r="DR26" s="813"/>
      <c r="DS26" s="813"/>
      <c r="DT26" s="813"/>
      <c r="DU26" s="814"/>
      <c r="DV26" s="809"/>
      <c r="DW26" s="810"/>
      <c r="DX26" s="810"/>
      <c r="DY26" s="810"/>
      <c r="DZ26" s="815"/>
      <c r="EA26" s="218"/>
    </row>
    <row r="27" spans="1:131" ht="26.25" customHeight="1" thickBot="1" x14ac:dyDescent="0.2">
      <c r="A27" s="766"/>
      <c r="B27" s="767"/>
      <c r="C27" s="767"/>
      <c r="D27" s="767"/>
      <c r="E27" s="767"/>
      <c r="F27" s="767"/>
      <c r="G27" s="767"/>
      <c r="H27" s="767"/>
      <c r="I27" s="767"/>
      <c r="J27" s="767"/>
      <c r="K27" s="767"/>
      <c r="L27" s="767"/>
      <c r="M27" s="767"/>
      <c r="N27" s="767"/>
      <c r="O27" s="767"/>
      <c r="P27" s="768"/>
      <c r="Q27" s="772"/>
      <c r="R27" s="773"/>
      <c r="S27" s="773"/>
      <c r="T27" s="773"/>
      <c r="U27" s="774"/>
      <c r="V27" s="772"/>
      <c r="W27" s="773"/>
      <c r="X27" s="773"/>
      <c r="Y27" s="773"/>
      <c r="Z27" s="774"/>
      <c r="AA27" s="772"/>
      <c r="AB27" s="773"/>
      <c r="AC27" s="773"/>
      <c r="AD27" s="773"/>
      <c r="AE27" s="773"/>
      <c r="AF27" s="853"/>
      <c r="AG27" s="854"/>
      <c r="AH27" s="854"/>
      <c r="AI27" s="854"/>
      <c r="AJ27" s="855"/>
      <c r="AK27" s="773"/>
      <c r="AL27" s="773"/>
      <c r="AM27" s="773"/>
      <c r="AN27" s="773"/>
      <c r="AO27" s="774"/>
      <c r="AP27" s="772"/>
      <c r="AQ27" s="773"/>
      <c r="AR27" s="773"/>
      <c r="AS27" s="773"/>
      <c r="AT27" s="774"/>
      <c r="AU27" s="772"/>
      <c r="AV27" s="773"/>
      <c r="AW27" s="773"/>
      <c r="AX27" s="773"/>
      <c r="AY27" s="774"/>
      <c r="AZ27" s="772"/>
      <c r="BA27" s="773"/>
      <c r="BB27" s="773"/>
      <c r="BC27" s="773"/>
      <c r="BD27" s="774"/>
      <c r="BE27" s="772"/>
      <c r="BF27" s="773"/>
      <c r="BG27" s="773"/>
      <c r="BH27" s="773"/>
      <c r="BI27" s="778"/>
      <c r="BJ27" s="220"/>
      <c r="BK27" s="220"/>
      <c r="BL27" s="220"/>
      <c r="BM27" s="220"/>
      <c r="BN27" s="220"/>
      <c r="BO27" s="229"/>
      <c r="BP27" s="229"/>
      <c r="BQ27" s="226">
        <v>21</v>
      </c>
      <c r="BR27" s="227"/>
      <c r="BS27" s="809"/>
      <c r="BT27" s="810"/>
      <c r="BU27" s="810"/>
      <c r="BV27" s="810"/>
      <c r="BW27" s="810"/>
      <c r="BX27" s="810"/>
      <c r="BY27" s="810"/>
      <c r="BZ27" s="810"/>
      <c r="CA27" s="810"/>
      <c r="CB27" s="810"/>
      <c r="CC27" s="810"/>
      <c r="CD27" s="810"/>
      <c r="CE27" s="810"/>
      <c r="CF27" s="810"/>
      <c r="CG27" s="811"/>
      <c r="CH27" s="812"/>
      <c r="CI27" s="813"/>
      <c r="CJ27" s="813"/>
      <c r="CK27" s="813"/>
      <c r="CL27" s="814"/>
      <c r="CM27" s="812"/>
      <c r="CN27" s="813"/>
      <c r="CO27" s="813"/>
      <c r="CP27" s="813"/>
      <c r="CQ27" s="814"/>
      <c r="CR27" s="812"/>
      <c r="CS27" s="813"/>
      <c r="CT27" s="813"/>
      <c r="CU27" s="813"/>
      <c r="CV27" s="814"/>
      <c r="CW27" s="812"/>
      <c r="CX27" s="813"/>
      <c r="CY27" s="813"/>
      <c r="CZ27" s="813"/>
      <c r="DA27" s="814"/>
      <c r="DB27" s="812"/>
      <c r="DC27" s="813"/>
      <c r="DD27" s="813"/>
      <c r="DE27" s="813"/>
      <c r="DF27" s="814"/>
      <c r="DG27" s="812"/>
      <c r="DH27" s="813"/>
      <c r="DI27" s="813"/>
      <c r="DJ27" s="813"/>
      <c r="DK27" s="814"/>
      <c r="DL27" s="812"/>
      <c r="DM27" s="813"/>
      <c r="DN27" s="813"/>
      <c r="DO27" s="813"/>
      <c r="DP27" s="814"/>
      <c r="DQ27" s="812"/>
      <c r="DR27" s="813"/>
      <c r="DS27" s="813"/>
      <c r="DT27" s="813"/>
      <c r="DU27" s="814"/>
      <c r="DV27" s="809"/>
      <c r="DW27" s="810"/>
      <c r="DX27" s="810"/>
      <c r="DY27" s="810"/>
      <c r="DZ27" s="815"/>
      <c r="EA27" s="218"/>
    </row>
    <row r="28" spans="1:131" ht="26.25" customHeight="1" thickTop="1" x14ac:dyDescent="0.15">
      <c r="A28" s="230">
        <v>1</v>
      </c>
      <c r="B28" s="785" t="s">
        <v>390</v>
      </c>
      <c r="C28" s="786"/>
      <c r="D28" s="786"/>
      <c r="E28" s="786"/>
      <c r="F28" s="786"/>
      <c r="G28" s="786"/>
      <c r="H28" s="786"/>
      <c r="I28" s="786"/>
      <c r="J28" s="786"/>
      <c r="K28" s="786"/>
      <c r="L28" s="786"/>
      <c r="M28" s="786"/>
      <c r="N28" s="786"/>
      <c r="O28" s="786"/>
      <c r="P28" s="787"/>
      <c r="Q28" s="858">
        <v>1910</v>
      </c>
      <c r="R28" s="859"/>
      <c r="S28" s="859"/>
      <c r="T28" s="859"/>
      <c r="U28" s="859"/>
      <c r="V28" s="859">
        <v>1900</v>
      </c>
      <c r="W28" s="859"/>
      <c r="X28" s="859"/>
      <c r="Y28" s="859"/>
      <c r="Z28" s="859"/>
      <c r="AA28" s="859">
        <v>10</v>
      </c>
      <c r="AB28" s="859"/>
      <c r="AC28" s="859"/>
      <c r="AD28" s="859"/>
      <c r="AE28" s="860"/>
      <c r="AF28" s="861">
        <v>10</v>
      </c>
      <c r="AG28" s="859"/>
      <c r="AH28" s="859"/>
      <c r="AI28" s="859"/>
      <c r="AJ28" s="862"/>
      <c r="AK28" s="863">
        <v>154</v>
      </c>
      <c r="AL28" s="864"/>
      <c r="AM28" s="864"/>
      <c r="AN28" s="864"/>
      <c r="AO28" s="864"/>
      <c r="AP28" s="864" t="s">
        <v>552</v>
      </c>
      <c r="AQ28" s="864"/>
      <c r="AR28" s="864"/>
      <c r="AS28" s="864"/>
      <c r="AT28" s="864"/>
      <c r="AU28" s="864" t="s">
        <v>552</v>
      </c>
      <c r="AV28" s="864"/>
      <c r="AW28" s="864"/>
      <c r="AX28" s="864"/>
      <c r="AY28" s="864"/>
      <c r="AZ28" s="865" t="s">
        <v>552</v>
      </c>
      <c r="BA28" s="865"/>
      <c r="BB28" s="865"/>
      <c r="BC28" s="865"/>
      <c r="BD28" s="865"/>
      <c r="BE28" s="856"/>
      <c r="BF28" s="856"/>
      <c r="BG28" s="856"/>
      <c r="BH28" s="856"/>
      <c r="BI28" s="857"/>
      <c r="BJ28" s="220"/>
      <c r="BK28" s="220"/>
      <c r="BL28" s="220"/>
      <c r="BM28" s="220"/>
      <c r="BN28" s="220"/>
      <c r="BO28" s="229"/>
      <c r="BP28" s="229"/>
      <c r="BQ28" s="226">
        <v>22</v>
      </c>
      <c r="BR28" s="227"/>
      <c r="BS28" s="809"/>
      <c r="BT28" s="810"/>
      <c r="BU28" s="810"/>
      <c r="BV28" s="810"/>
      <c r="BW28" s="810"/>
      <c r="BX28" s="810"/>
      <c r="BY28" s="810"/>
      <c r="BZ28" s="810"/>
      <c r="CA28" s="810"/>
      <c r="CB28" s="810"/>
      <c r="CC28" s="810"/>
      <c r="CD28" s="810"/>
      <c r="CE28" s="810"/>
      <c r="CF28" s="810"/>
      <c r="CG28" s="811"/>
      <c r="CH28" s="812"/>
      <c r="CI28" s="813"/>
      <c r="CJ28" s="813"/>
      <c r="CK28" s="813"/>
      <c r="CL28" s="814"/>
      <c r="CM28" s="812"/>
      <c r="CN28" s="813"/>
      <c r="CO28" s="813"/>
      <c r="CP28" s="813"/>
      <c r="CQ28" s="814"/>
      <c r="CR28" s="812"/>
      <c r="CS28" s="813"/>
      <c r="CT28" s="813"/>
      <c r="CU28" s="813"/>
      <c r="CV28" s="814"/>
      <c r="CW28" s="812"/>
      <c r="CX28" s="813"/>
      <c r="CY28" s="813"/>
      <c r="CZ28" s="813"/>
      <c r="DA28" s="814"/>
      <c r="DB28" s="812"/>
      <c r="DC28" s="813"/>
      <c r="DD28" s="813"/>
      <c r="DE28" s="813"/>
      <c r="DF28" s="814"/>
      <c r="DG28" s="812"/>
      <c r="DH28" s="813"/>
      <c r="DI28" s="813"/>
      <c r="DJ28" s="813"/>
      <c r="DK28" s="814"/>
      <c r="DL28" s="812"/>
      <c r="DM28" s="813"/>
      <c r="DN28" s="813"/>
      <c r="DO28" s="813"/>
      <c r="DP28" s="814"/>
      <c r="DQ28" s="812"/>
      <c r="DR28" s="813"/>
      <c r="DS28" s="813"/>
      <c r="DT28" s="813"/>
      <c r="DU28" s="814"/>
      <c r="DV28" s="809"/>
      <c r="DW28" s="810"/>
      <c r="DX28" s="810"/>
      <c r="DY28" s="810"/>
      <c r="DZ28" s="815"/>
      <c r="EA28" s="218"/>
    </row>
    <row r="29" spans="1:131" ht="26.25" customHeight="1" x14ac:dyDescent="0.15">
      <c r="A29" s="230">
        <v>2</v>
      </c>
      <c r="B29" s="816" t="s">
        <v>391</v>
      </c>
      <c r="C29" s="817"/>
      <c r="D29" s="817"/>
      <c r="E29" s="817"/>
      <c r="F29" s="817"/>
      <c r="G29" s="817"/>
      <c r="H29" s="817"/>
      <c r="I29" s="817"/>
      <c r="J29" s="817"/>
      <c r="K29" s="817"/>
      <c r="L29" s="817"/>
      <c r="M29" s="817"/>
      <c r="N29" s="817"/>
      <c r="O29" s="817"/>
      <c r="P29" s="818"/>
      <c r="Q29" s="819">
        <v>365</v>
      </c>
      <c r="R29" s="820"/>
      <c r="S29" s="820"/>
      <c r="T29" s="820"/>
      <c r="U29" s="820"/>
      <c r="V29" s="820">
        <v>356</v>
      </c>
      <c r="W29" s="820"/>
      <c r="X29" s="820"/>
      <c r="Y29" s="820"/>
      <c r="Z29" s="820"/>
      <c r="AA29" s="820">
        <v>9</v>
      </c>
      <c r="AB29" s="820"/>
      <c r="AC29" s="820"/>
      <c r="AD29" s="820"/>
      <c r="AE29" s="821"/>
      <c r="AF29" s="822">
        <v>9</v>
      </c>
      <c r="AG29" s="823"/>
      <c r="AH29" s="823"/>
      <c r="AI29" s="823"/>
      <c r="AJ29" s="824"/>
      <c r="AK29" s="870">
        <v>101</v>
      </c>
      <c r="AL29" s="866"/>
      <c r="AM29" s="866"/>
      <c r="AN29" s="866"/>
      <c r="AO29" s="866"/>
      <c r="AP29" s="866" t="s">
        <v>552</v>
      </c>
      <c r="AQ29" s="866"/>
      <c r="AR29" s="866"/>
      <c r="AS29" s="866"/>
      <c r="AT29" s="866"/>
      <c r="AU29" s="866" t="s">
        <v>552</v>
      </c>
      <c r="AV29" s="866"/>
      <c r="AW29" s="866"/>
      <c r="AX29" s="866"/>
      <c r="AY29" s="866"/>
      <c r="AZ29" s="867" t="s">
        <v>552</v>
      </c>
      <c r="BA29" s="867"/>
      <c r="BB29" s="867"/>
      <c r="BC29" s="867"/>
      <c r="BD29" s="867"/>
      <c r="BE29" s="868"/>
      <c r="BF29" s="868"/>
      <c r="BG29" s="868"/>
      <c r="BH29" s="868"/>
      <c r="BI29" s="869"/>
      <c r="BJ29" s="220"/>
      <c r="BK29" s="220"/>
      <c r="BL29" s="220"/>
      <c r="BM29" s="220"/>
      <c r="BN29" s="220"/>
      <c r="BO29" s="229"/>
      <c r="BP29" s="229"/>
      <c r="BQ29" s="226">
        <v>23</v>
      </c>
      <c r="BR29" s="227"/>
      <c r="BS29" s="809"/>
      <c r="BT29" s="810"/>
      <c r="BU29" s="810"/>
      <c r="BV29" s="810"/>
      <c r="BW29" s="810"/>
      <c r="BX29" s="810"/>
      <c r="BY29" s="810"/>
      <c r="BZ29" s="810"/>
      <c r="CA29" s="810"/>
      <c r="CB29" s="810"/>
      <c r="CC29" s="810"/>
      <c r="CD29" s="810"/>
      <c r="CE29" s="810"/>
      <c r="CF29" s="810"/>
      <c r="CG29" s="811"/>
      <c r="CH29" s="812"/>
      <c r="CI29" s="813"/>
      <c r="CJ29" s="813"/>
      <c r="CK29" s="813"/>
      <c r="CL29" s="814"/>
      <c r="CM29" s="812"/>
      <c r="CN29" s="813"/>
      <c r="CO29" s="813"/>
      <c r="CP29" s="813"/>
      <c r="CQ29" s="814"/>
      <c r="CR29" s="812"/>
      <c r="CS29" s="813"/>
      <c r="CT29" s="813"/>
      <c r="CU29" s="813"/>
      <c r="CV29" s="814"/>
      <c r="CW29" s="812"/>
      <c r="CX29" s="813"/>
      <c r="CY29" s="813"/>
      <c r="CZ29" s="813"/>
      <c r="DA29" s="814"/>
      <c r="DB29" s="812"/>
      <c r="DC29" s="813"/>
      <c r="DD29" s="813"/>
      <c r="DE29" s="813"/>
      <c r="DF29" s="814"/>
      <c r="DG29" s="812"/>
      <c r="DH29" s="813"/>
      <c r="DI29" s="813"/>
      <c r="DJ29" s="813"/>
      <c r="DK29" s="814"/>
      <c r="DL29" s="812"/>
      <c r="DM29" s="813"/>
      <c r="DN29" s="813"/>
      <c r="DO29" s="813"/>
      <c r="DP29" s="814"/>
      <c r="DQ29" s="812"/>
      <c r="DR29" s="813"/>
      <c r="DS29" s="813"/>
      <c r="DT29" s="813"/>
      <c r="DU29" s="814"/>
      <c r="DV29" s="809"/>
      <c r="DW29" s="810"/>
      <c r="DX29" s="810"/>
      <c r="DY29" s="810"/>
      <c r="DZ29" s="815"/>
      <c r="EA29" s="218"/>
    </row>
    <row r="30" spans="1:131" ht="26.25" customHeight="1" x14ac:dyDescent="0.15">
      <c r="A30" s="230">
        <v>3</v>
      </c>
      <c r="B30" s="816" t="s">
        <v>392</v>
      </c>
      <c r="C30" s="817"/>
      <c r="D30" s="817"/>
      <c r="E30" s="817"/>
      <c r="F30" s="817"/>
      <c r="G30" s="817"/>
      <c r="H30" s="817"/>
      <c r="I30" s="817"/>
      <c r="J30" s="817"/>
      <c r="K30" s="817"/>
      <c r="L30" s="817"/>
      <c r="M30" s="817"/>
      <c r="N30" s="817"/>
      <c r="O30" s="817"/>
      <c r="P30" s="818"/>
      <c r="Q30" s="819">
        <v>2783</v>
      </c>
      <c r="R30" s="820"/>
      <c r="S30" s="820"/>
      <c r="T30" s="820"/>
      <c r="U30" s="820"/>
      <c r="V30" s="820">
        <v>2778</v>
      </c>
      <c r="W30" s="820"/>
      <c r="X30" s="820"/>
      <c r="Y30" s="820"/>
      <c r="Z30" s="820"/>
      <c r="AA30" s="820">
        <v>5</v>
      </c>
      <c r="AB30" s="820"/>
      <c r="AC30" s="820"/>
      <c r="AD30" s="820"/>
      <c r="AE30" s="821"/>
      <c r="AF30" s="822">
        <v>5</v>
      </c>
      <c r="AG30" s="823"/>
      <c r="AH30" s="823"/>
      <c r="AI30" s="823"/>
      <c r="AJ30" s="824"/>
      <c r="AK30" s="870">
        <v>445</v>
      </c>
      <c r="AL30" s="866"/>
      <c r="AM30" s="866"/>
      <c r="AN30" s="866"/>
      <c r="AO30" s="866"/>
      <c r="AP30" s="866" t="s">
        <v>552</v>
      </c>
      <c r="AQ30" s="866"/>
      <c r="AR30" s="866"/>
      <c r="AS30" s="866"/>
      <c r="AT30" s="866"/>
      <c r="AU30" s="866" t="s">
        <v>552</v>
      </c>
      <c r="AV30" s="866"/>
      <c r="AW30" s="866"/>
      <c r="AX30" s="866"/>
      <c r="AY30" s="866"/>
      <c r="AZ30" s="867" t="s">
        <v>552</v>
      </c>
      <c r="BA30" s="867"/>
      <c r="BB30" s="867"/>
      <c r="BC30" s="867"/>
      <c r="BD30" s="867"/>
      <c r="BE30" s="868"/>
      <c r="BF30" s="868"/>
      <c r="BG30" s="868"/>
      <c r="BH30" s="868"/>
      <c r="BI30" s="869"/>
      <c r="BJ30" s="220"/>
      <c r="BK30" s="220"/>
      <c r="BL30" s="220"/>
      <c r="BM30" s="220"/>
      <c r="BN30" s="220"/>
      <c r="BO30" s="229"/>
      <c r="BP30" s="229"/>
      <c r="BQ30" s="226">
        <v>24</v>
      </c>
      <c r="BR30" s="227"/>
      <c r="BS30" s="809"/>
      <c r="BT30" s="810"/>
      <c r="BU30" s="810"/>
      <c r="BV30" s="810"/>
      <c r="BW30" s="810"/>
      <c r="BX30" s="810"/>
      <c r="BY30" s="810"/>
      <c r="BZ30" s="810"/>
      <c r="CA30" s="810"/>
      <c r="CB30" s="810"/>
      <c r="CC30" s="810"/>
      <c r="CD30" s="810"/>
      <c r="CE30" s="810"/>
      <c r="CF30" s="810"/>
      <c r="CG30" s="811"/>
      <c r="CH30" s="812"/>
      <c r="CI30" s="813"/>
      <c r="CJ30" s="813"/>
      <c r="CK30" s="813"/>
      <c r="CL30" s="814"/>
      <c r="CM30" s="812"/>
      <c r="CN30" s="813"/>
      <c r="CO30" s="813"/>
      <c r="CP30" s="813"/>
      <c r="CQ30" s="814"/>
      <c r="CR30" s="812"/>
      <c r="CS30" s="813"/>
      <c r="CT30" s="813"/>
      <c r="CU30" s="813"/>
      <c r="CV30" s="814"/>
      <c r="CW30" s="812"/>
      <c r="CX30" s="813"/>
      <c r="CY30" s="813"/>
      <c r="CZ30" s="813"/>
      <c r="DA30" s="814"/>
      <c r="DB30" s="812"/>
      <c r="DC30" s="813"/>
      <c r="DD30" s="813"/>
      <c r="DE30" s="813"/>
      <c r="DF30" s="814"/>
      <c r="DG30" s="812"/>
      <c r="DH30" s="813"/>
      <c r="DI30" s="813"/>
      <c r="DJ30" s="813"/>
      <c r="DK30" s="814"/>
      <c r="DL30" s="812"/>
      <c r="DM30" s="813"/>
      <c r="DN30" s="813"/>
      <c r="DO30" s="813"/>
      <c r="DP30" s="814"/>
      <c r="DQ30" s="812"/>
      <c r="DR30" s="813"/>
      <c r="DS30" s="813"/>
      <c r="DT30" s="813"/>
      <c r="DU30" s="814"/>
      <c r="DV30" s="809"/>
      <c r="DW30" s="810"/>
      <c r="DX30" s="810"/>
      <c r="DY30" s="810"/>
      <c r="DZ30" s="815"/>
      <c r="EA30" s="218"/>
    </row>
    <row r="31" spans="1:131" ht="26.25" customHeight="1" x14ac:dyDescent="0.15">
      <c r="A31" s="230">
        <v>4</v>
      </c>
      <c r="B31" s="816" t="s">
        <v>393</v>
      </c>
      <c r="C31" s="817"/>
      <c r="D31" s="817"/>
      <c r="E31" s="817"/>
      <c r="F31" s="817"/>
      <c r="G31" s="817"/>
      <c r="H31" s="817"/>
      <c r="I31" s="817"/>
      <c r="J31" s="817"/>
      <c r="K31" s="817"/>
      <c r="L31" s="817"/>
      <c r="M31" s="817"/>
      <c r="N31" s="817"/>
      <c r="O31" s="817"/>
      <c r="P31" s="818"/>
      <c r="Q31" s="819">
        <v>678</v>
      </c>
      <c r="R31" s="820"/>
      <c r="S31" s="820"/>
      <c r="T31" s="820"/>
      <c r="U31" s="820"/>
      <c r="V31" s="820">
        <v>749</v>
      </c>
      <c r="W31" s="820"/>
      <c r="X31" s="820"/>
      <c r="Y31" s="820"/>
      <c r="Z31" s="820"/>
      <c r="AA31" s="820">
        <v>-71</v>
      </c>
      <c r="AB31" s="820"/>
      <c r="AC31" s="820"/>
      <c r="AD31" s="820"/>
      <c r="AE31" s="821"/>
      <c r="AF31" s="822">
        <v>705</v>
      </c>
      <c r="AG31" s="823"/>
      <c r="AH31" s="823"/>
      <c r="AI31" s="823"/>
      <c r="AJ31" s="824"/>
      <c r="AK31" s="870">
        <v>206</v>
      </c>
      <c r="AL31" s="866"/>
      <c r="AM31" s="866"/>
      <c r="AN31" s="866"/>
      <c r="AO31" s="866"/>
      <c r="AP31" s="866">
        <v>3413</v>
      </c>
      <c r="AQ31" s="866"/>
      <c r="AR31" s="866"/>
      <c r="AS31" s="866"/>
      <c r="AT31" s="866"/>
      <c r="AU31" s="866">
        <v>1696</v>
      </c>
      <c r="AV31" s="866"/>
      <c r="AW31" s="866"/>
      <c r="AX31" s="866"/>
      <c r="AY31" s="866"/>
      <c r="AZ31" s="867" t="s">
        <v>552</v>
      </c>
      <c r="BA31" s="867"/>
      <c r="BB31" s="867"/>
      <c r="BC31" s="867"/>
      <c r="BD31" s="867"/>
      <c r="BE31" s="868" t="s">
        <v>394</v>
      </c>
      <c r="BF31" s="868"/>
      <c r="BG31" s="868"/>
      <c r="BH31" s="868"/>
      <c r="BI31" s="869"/>
      <c r="BJ31" s="220"/>
      <c r="BK31" s="220"/>
      <c r="BL31" s="220"/>
      <c r="BM31" s="220"/>
      <c r="BN31" s="220"/>
      <c r="BO31" s="229"/>
      <c r="BP31" s="229"/>
      <c r="BQ31" s="226">
        <v>25</v>
      </c>
      <c r="BR31" s="227"/>
      <c r="BS31" s="809"/>
      <c r="BT31" s="810"/>
      <c r="BU31" s="810"/>
      <c r="BV31" s="810"/>
      <c r="BW31" s="810"/>
      <c r="BX31" s="810"/>
      <c r="BY31" s="810"/>
      <c r="BZ31" s="810"/>
      <c r="CA31" s="810"/>
      <c r="CB31" s="810"/>
      <c r="CC31" s="810"/>
      <c r="CD31" s="810"/>
      <c r="CE31" s="810"/>
      <c r="CF31" s="810"/>
      <c r="CG31" s="811"/>
      <c r="CH31" s="812"/>
      <c r="CI31" s="813"/>
      <c r="CJ31" s="813"/>
      <c r="CK31" s="813"/>
      <c r="CL31" s="814"/>
      <c r="CM31" s="812"/>
      <c r="CN31" s="813"/>
      <c r="CO31" s="813"/>
      <c r="CP31" s="813"/>
      <c r="CQ31" s="814"/>
      <c r="CR31" s="812"/>
      <c r="CS31" s="813"/>
      <c r="CT31" s="813"/>
      <c r="CU31" s="813"/>
      <c r="CV31" s="814"/>
      <c r="CW31" s="812"/>
      <c r="CX31" s="813"/>
      <c r="CY31" s="813"/>
      <c r="CZ31" s="813"/>
      <c r="DA31" s="814"/>
      <c r="DB31" s="812"/>
      <c r="DC31" s="813"/>
      <c r="DD31" s="813"/>
      <c r="DE31" s="813"/>
      <c r="DF31" s="814"/>
      <c r="DG31" s="812"/>
      <c r="DH31" s="813"/>
      <c r="DI31" s="813"/>
      <c r="DJ31" s="813"/>
      <c r="DK31" s="814"/>
      <c r="DL31" s="812"/>
      <c r="DM31" s="813"/>
      <c r="DN31" s="813"/>
      <c r="DO31" s="813"/>
      <c r="DP31" s="814"/>
      <c r="DQ31" s="812"/>
      <c r="DR31" s="813"/>
      <c r="DS31" s="813"/>
      <c r="DT31" s="813"/>
      <c r="DU31" s="814"/>
      <c r="DV31" s="809"/>
      <c r="DW31" s="810"/>
      <c r="DX31" s="810"/>
      <c r="DY31" s="810"/>
      <c r="DZ31" s="815"/>
      <c r="EA31" s="218"/>
    </row>
    <row r="32" spans="1:131" ht="26.25" customHeight="1" x14ac:dyDescent="0.15">
      <c r="A32" s="230">
        <v>5</v>
      </c>
      <c r="B32" s="816" t="s">
        <v>395</v>
      </c>
      <c r="C32" s="817"/>
      <c r="D32" s="817"/>
      <c r="E32" s="817"/>
      <c r="F32" s="817"/>
      <c r="G32" s="817"/>
      <c r="H32" s="817"/>
      <c r="I32" s="817"/>
      <c r="J32" s="817"/>
      <c r="K32" s="817"/>
      <c r="L32" s="817"/>
      <c r="M32" s="817"/>
      <c r="N32" s="817"/>
      <c r="O32" s="817"/>
      <c r="P32" s="818"/>
      <c r="Q32" s="819">
        <v>1275</v>
      </c>
      <c r="R32" s="820"/>
      <c r="S32" s="820"/>
      <c r="T32" s="820"/>
      <c r="U32" s="820"/>
      <c r="V32" s="820">
        <v>1076</v>
      </c>
      <c r="W32" s="820"/>
      <c r="X32" s="820"/>
      <c r="Y32" s="820"/>
      <c r="Z32" s="820"/>
      <c r="AA32" s="820">
        <v>199</v>
      </c>
      <c r="AB32" s="820"/>
      <c r="AC32" s="820"/>
      <c r="AD32" s="820"/>
      <c r="AE32" s="821"/>
      <c r="AF32" s="822">
        <v>634</v>
      </c>
      <c r="AG32" s="823"/>
      <c r="AH32" s="823"/>
      <c r="AI32" s="823"/>
      <c r="AJ32" s="824"/>
      <c r="AK32" s="870">
        <v>823</v>
      </c>
      <c r="AL32" s="866"/>
      <c r="AM32" s="866"/>
      <c r="AN32" s="866"/>
      <c r="AO32" s="866"/>
      <c r="AP32" s="866">
        <v>3859</v>
      </c>
      <c r="AQ32" s="866"/>
      <c r="AR32" s="866"/>
      <c r="AS32" s="866"/>
      <c r="AT32" s="866"/>
      <c r="AU32" s="866">
        <v>3546</v>
      </c>
      <c r="AV32" s="866"/>
      <c r="AW32" s="866"/>
      <c r="AX32" s="866"/>
      <c r="AY32" s="866"/>
      <c r="AZ32" s="867" t="s">
        <v>552</v>
      </c>
      <c r="BA32" s="867"/>
      <c r="BB32" s="867"/>
      <c r="BC32" s="867"/>
      <c r="BD32" s="867"/>
      <c r="BE32" s="868" t="s">
        <v>394</v>
      </c>
      <c r="BF32" s="868"/>
      <c r="BG32" s="868"/>
      <c r="BH32" s="868"/>
      <c r="BI32" s="869"/>
      <c r="BJ32" s="220"/>
      <c r="BK32" s="220"/>
      <c r="BL32" s="220"/>
      <c r="BM32" s="220"/>
      <c r="BN32" s="220"/>
      <c r="BO32" s="229"/>
      <c r="BP32" s="229"/>
      <c r="BQ32" s="226">
        <v>26</v>
      </c>
      <c r="BR32" s="227"/>
      <c r="BS32" s="809"/>
      <c r="BT32" s="810"/>
      <c r="BU32" s="810"/>
      <c r="BV32" s="810"/>
      <c r="BW32" s="810"/>
      <c r="BX32" s="810"/>
      <c r="BY32" s="810"/>
      <c r="BZ32" s="810"/>
      <c r="CA32" s="810"/>
      <c r="CB32" s="810"/>
      <c r="CC32" s="810"/>
      <c r="CD32" s="810"/>
      <c r="CE32" s="810"/>
      <c r="CF32" s="810"/>
      <c r="CG32" s="811"/>
      <c r="CH32" s="812"/>
      <c r="CI32" s="813"/>
      <c r="CJ32" s="813"/>
      <c r="CK32" s="813"/>
      <c r="CL32" s="814"/>
      <c r="CM32" s="812"/>
      <c r="CN32" s="813"/>
      <c r="CO32" s="813"/>
      <c r="CP32" s="813"/>
      <c r="CQ32" s="814"/>
      <c r="CR32" s="812"/>
      <c r="CS32" s="813"/>
      <c r="CT32" s="813"/>
      <c r="CU32" s="813"/>
      <c r="CV32" s="814"/>
      <c r="CW32" s="812"/>
      <c r="CX32" s="813"/>
      <c r="CY32" s="813"/>
      <c r="CZ32" s="813"/>
      <c r="DA32" s="814"/>
      <c r="DB32" s="812"/>
      <c r="DC32" s="813"/>
      <c r="DD32" s="813"/>
      <c r="DE32" s="813"/>
      <c r="DF32" s="814"/>
      <c r="DG32" s="812"/>
      <c r="DH32" s="813"/>
      <c r="DI32" s="813"/>
      <c r="DJ32" s="813"/>
      <c r="DK32" s="814"/>
      <c r="DL32" s="812"/>
      <c r="DM32" s="813"/>
      <c r="DN32" s="813"/>
      <c r="DO32" s="813"/>
      <c r="DP32" s="814"/>
      <c r="DQ32" s="812"/>
      <c r="DR32" s="813"/>
      <c r="DS32" s="813"/>
      <c r="DT32" s="813"/>
      <c r="DU32" s="814"/>
      <c r="DV32" s="809"/>
      <c r="DW32" s="810"/>
      <c r="DX32" s="810"/>
      <c r="DY32" s="810"/>
      <c r="DZ32" s="815"/>
      <c r="EA32" s="218"/>
    </row>
    <row r="33" spans="1:131" ht="26.25" customHeight="1" x14ac:dyDescent="0.15">
      <c r="A33" s="230">
        <v>6</v>
      </c>
      <c r="B33" s="816" t="s">
        <v>396</v>
      </c>
      <c r="C33" s="817"/>
      <c r="D33" s="817"/>
      <c r="E33" s="817"/>
      <c r="F33" s="817"/>
      <c r="G33" s="817"/>
      <c r="H33" s="817"/>
      <c r="I33" s="817"/>
      <c r="J33" s="817"/>
      <c r="K33" s="817"/>
      <c r="L33" s="817"/>
      <c r="M33" s="817"/>
      <c r="N33" s="817"/>
      <c r="O33" s="817"/>
      <c r="P33" s="818"/>
      <c r="Q33" s="819">
        <v>131</v>
      </c>
      <c r="R33" s="820"/>
      <c r="S33" s="820"/>
      <c r="T33" s="820"/>
      <c r="U33" s="820"/>
      <c r="V33" s="820">
        <v>131</v>
      </c>
      <c r="W33" s="820"/>
      <c r="X33" s="820"/>
      <c r="Y33" s="820"/>
      <c r="Z33" s="820"/>
      <c r="AA33" s="820" t="s">
        <v>552</v>
      </c>
      <c r="AB33" s="820"/>
      <c r="AC33" s="820"/>
      <c r="AD33" s="820"/>
      <c r="AE33" s="821"/>
      <c r="AF33" s="822" t="s">
        <v>122</v>
      </c>
      <c r="AG33" s="823"/>
      <c r="AH33" s="823"/>
      <c r="AI33" s="823"/>
      <c r="AJ33" s="824"/>
      <c r="AK33" s="870">
        <v>56</v>
      </c>
      <c r="AL33" s="866"/>
      <c r="AM33" s="866"/>
      <c r="AN33" s="866"/>
      <c r="AO33" s="866"/>
      <c r="AP33" s="866" t="s">
        <v>552</v>
      </c>
      <c r="AQ33" s="866"/>
      <c r="AR33" s="866"/>
      <c r="AS33" s="866"/>
      <c r="AT33" s="866"/>
      <c r="AU33" s="866" t="s">
        <v>552</v>
      </c>
      <c r="AV33" s="866"/>
      <c r="AW33" s="866"/>
      <c r="AX33" s="866"/>
      <c r="AY33" s="866"/>
      <c r="AZ33" s="867" t="s">
        <v>552</v>
      </c>
      <c r="BA33" s="867"/>
      <c r="BB33" s="867"/>
      <c r="BC33" s="867"/>
      <c r="BD33" s="867"/>
      <c r="BE33" s="868" t="s">
        <v>397</v>
      </c>
      <c r="BF33" s="868"/>
      <c r="BG33" s="868"/>
      <c r="BH33" s="868"/>
      <c r="BI33" s="869"/>
      <c r="BJ33" s="220"/>
      <c r="BK33" s="220"/>
      <c r="BL33" s="220"/>
      <c r="BM33" s="220"/>
      <c r="BN33" s="220"/>
      <c r="BO33" s="229"/>
      <c r="BP33" s="229"/>
      <c r="BQ33" s="226">
        <v>27</v>
      </c>
      <c r="BR33" s="227"/>
      <c r="BS33" s="809"/>
      <c r="BT33" s="810"/>
      <c r="BU33" s="810"/>
      <c r="BV33" s="810"/>
      <c r="BW33" s="810"/>
      <c r="BX33" s="810"/>
      <c r="BY33" s="810"/>
      <c r="BZ33" s="810"/>
      <c r="CA33" s="810"/>
      <c r="CB33" s="810"/>
      <c r="CC33" s="810"/>
      <c r="CD33" s="810"/>
      <c r="CE33" s="810"/>
      <c r="CF33" s="810"/>
      <c r="CG33" s="811"/>
      <c r="CH33" s="812"/>
      <c r="CI33" s="813"/>
      <c r="CJ33" s="813"/>
      <c r="CK33" s="813"/>
      <c r="CL33" s="814"/>
      <c r="CM33" s="812"/>
      <c r="CN33" s="813"/>
      <c r="CO33" s="813"/>
      <c r="CP33" s="813"/>
      <c r="CQ33" s="814"/>
      <c r="CR33" s="812"/>
      <c r="CS33" s="813"/>
      <c r="CT33" s="813"/>
      <c r="CU33" s="813"/>
      <c r="CV33" s="814"/>
      <c r="CW33" s="812"/>
      <c r="CX33" s="813"/>
      <c r="CY33" s="813"/>
      <c r="CZ33" s="813"/>
      <c r="DA33" s="814"/>
      <c r="DB33" s="812"/>
      <c r="DC33" s="813"/>
      <c r="DD33" s="813"/>
      <c r="DE33" s="813"/>
      <c r="DF33" s="814"/>
      <c r="DG33" s="812"/>
      <c r="DH33" s="813"/>
      <c r="DI33" s="813"/>
      <c r="DJ33" s="813"/>
      <c r="DK33" s="814"/>
      <c r="DL33" s="812"/>
      <c r="DM33" s="813"/>
      <c r="DN33" s="813"/>
      <c r="DO33" s="813"/>
      <c r="DP33" s="814"/>
      <c r="DQ33" s="812"/>
      <c r="DR33" s="813"/>
      <c r="DS33" s="813"/>
      <c r="DT33" s="813"/>
      <c r="DU33" s="814"/>
      <c r="DV33" s="809"/>
      <c r="DW33" s="810"/>
      <c r="DX33" s="810"/>
      <c r="DY33" s="810"/>
      <c r="DZ33" s="815"/>
      <c r="EA33" s="218"/>
    </row>
    <row r="34" spans="1:131" ht="26.25" customHeight="1" x14ac:dyDescent="0.15">
      <c r="A34" s="230">
        <v>7</v>
      </c>
      <c r="B34" s="816"/>
      <c r="C34" s="817"/>
      <c r="D34" s="817"/>
      <c r="E34" s="817"/>
      <c r="F34" s="817"/>
      <c r="G34" s="817"/>
      <c r="H34" s="817"/>
      <c r="I34" s="817"/>
      <c r="J34" s="817"/>
      <c r="K34" s="817"/>
      <c r="L34" s="817"/>
      <c r="M34" s="817"/>
      <c r="N34" s="817"/>
      <c r="O34" s="817"/>
      <c r="P34" s="818"/>
      <c r="Q34" s="819"/>
      <c r="R34" s="820"/>
      <c r="S34" s="820"/>
      <c r="T34" s="820"/>
      <c r="U34" s="820"/>
      <c r="V34" s="820"/>
      <c r="W34" s="820"/>
      <c r="X34" s="820"/>
      <c r="Y34" s="820"/>
      <c r="Z34" s="820"/>
      <c r="AA34" s="820"/>
      <c r="AB34" s="820"/>
      <c r="AC34" s="820"/>
      <c r="AD34" s="820"/>
      <c r="AE34" s="821"/>
      <c r="AF34" s="822"/>
      <c r="AG34" s="823"/>
      <c r="AH34" s="823"/>
      <c r="AI34" s="823"/>
      <c r="AJ34" s="824"/>
      <c r="AK34" s="870"/>
      <c r="AL34" s="866"/>
      <c r="AM34" s="866"/>
      <c r="AN34" s="866"/>
      <c r="AO34" s="866"/>
      <c r="AP34" s="866"/>
      <c r="AQ34" s="866"/>
      <c r="AR34" s="866"/>
      <c r="AS34" s="866"/>
      <c r="AT34" s="866"/>
      <c r="AU34" s="866"/>
      <c r="AV34" s="866"/>
      <c r="AW34" s="866"/>
      <c r="AX34" s="866"/>
      <c r="AY34" s="866"/>
      <c r="AZ34" s="867"/>
      <c r="BA34" s="867"/>
      <c r="BB34" s="867"/>
      <c r="BC34" s="867"/>
      <c r="BD34" s="867"/>
      <c r="BE34" s="868"/>
      <c r="BF34" s="868"/>
      <c r="BG34" s="868"/>
      <c r="BH34" s="868"/>
      <c r="BI34" s="869"/>
      <c r="BJ34" s="220"/>
      <c r="BK34" s="220"/>
      <c r="BL34" s="220"/>
      <c r="BM34" s="220"/>
      <c r="BN34" s="220"/>
      <c r="BO34" s="229"/>
      <c r="BP34" s="229"/>
      <c r="BQ34" s="226">
        <v>28</v>
      </c>
      <c r="BR34" s="227"/>
      <c r="BS34" s="809"/>
      <c r="BT34" s="810"/>
      <c r="BU34" s="810"/>
      <c r="BV34" s="810"/>
      <c r="BW34" s="810"/>
      <c r="BX34" s="810"/>
      <c r="BY34" s="810"/>
      <c r="BZ34" s="810"/>
      <c r="CA34" s="810"/>
      <c r="CB34" s="810"/>
      <c r="CC34" s="810"/>
      <c r="CD34" s="810"/>
      <c r="CE34" s="810"/>
      <c r="CF34" s="810"/>
      <c r="CG34" s="811"/>
      <c r="CH34" s="812"/>
      <c r="CI34" s="813"/>
      <c r="CJ34" s="813"/>
      <c r="CK34" s="813"/>
      <c r="CL34" s="814"/>
      <c r="CM34" s="812"/>
      <c r="CN34" s="813"/>
      <c r="CO34" s="813"/>
      <c r="CP34" s="813"/>
      <c r="CQ34" s="814"/>
      <c r="CR34" s="812"/>
      <c r="CS34" s="813"/>
      <c r="CT34" s="813"/>
      <c r="CU34" s="813"/>
      <c r="CV34" s="814"/>
      <c r="CW34" s="812"/>
      <c r="CX34" s="813"/>
      <c r="CY34" s="813"/>
      <c r="CZ34" s="813"/>
      <c r="DA34" s="814"/>
      <c r="DB34" s="812"/>
      <c r="DC34" s="813"/>
      <c r="DD34" s="813"/>
      <c r="DE34" s="813"/>
      <c r="DF34" s="814"/>
      <c r="DG34" s="812"/>
      <c r="DH34" s="813"/>
      <c r="DI34" s="813"/>
      <c r="DJ34" s="813"/>
      <c r="DK34" s="814"/>
      <c r="DL34" s="812"/>
      <c r="DM34" s="813"/>
      <c r="DN34" s="813"/>
      <c r="DO34" s="813"/>
      <c r="DP34" s="814"/>
      <c r="DQ34" s="812"/>
      <c r="DR34" s="813"/>
      <c r="DS34" s="813"/>
      <c r="DT34" s="813"/>
      <c r="DU34" s="814"/>
      <c r="DV34" s="809"/>
      <c r="DW34" s="810"/>
      <c r="DX34" s="810"/>
      <c r="DY34" s="810"/>
      <c r="DZ34" s="815"/>
      <c r="EA34" s="218"/>
    </row>
    <row r="35" spans="1:131" ht="26.25" customHeight="1" x14ac:dyDescent="0.15">
      <c r="A35" s="230">
        <v>8</v>
      </c>
      <c r="B35" s="816"/>
      <c r="C35" s="817"/>
      <c r="D35" s="817"/>
      <c r="E35" s="817"/>
      <c r="F35" s="817"/>
      <c r="G35" s="817"/>
      <c r="H35" s="817"/>
      <c r="I35" s="817"/>
      <c r="J35" s="817"/>
      <c r="K35" s="817"/>
      <c r="L35" s="817"/>
      <c r="M35" s="817"/>
      <c r="N35" s="817"/>
      <c r="O35" s="817"/>
      <c r="P35" s="818"/>
      <c r="Q35" s="819"/>
      <c r="R35" s="820"/>
      <c r="S35" s="820"/>
      <c r="T35" s="820"/>
      <c r="U35" s="820"/>
      <c r="V35" s="820"/>
      <c r="W35" s="820"/>
      <c r="X35" s="820"/>
      <c r="Y35" s="820"/>
      <c r="Z35" s="820"/>
      <c r="AA35" s="820"/>
      <c r="AB35" s="820"/>
      <c r="AC35" s="820"/>
      <c r="AD35" s="820"/>
      <c r="AE35" s="821"/>
      <c r="AF35" s="822"/>
      <c r="AG35" s="823"/>
      <c r="AH35" s="823"/>
      <c r="AI35" s="823"/>
      <c r="AJ35" s="824"/>
      <c r="AK35" s="870"/>
      <c r="AL35" s="866"/>
      <c r="AM35" s="866"/>
      <c r="AN35" s="866"/>
      <c r="AO35" s="866"/>
      <c r="AP35" s="866"/>
      <c r="AQ35" s="866"/>
      <c r="AR35" s="866"/>
      <c r="AS35" s="866"/>
      <c r="AT35" s="866"/>
      <c r="AU35" s="866"/>
      <c r="AV35" s="866"/>
      <c r="AW35" s="866"/>
      <c r="AX35" s="866"/>
      <c r="AY35" s="866"/>
      <c r="AZ35" s="867"/>
      <c r="BA35" s="867"/>
      <c r="BB35" s="867"/>
      <c r="BC35" s="867"/>
      <c r="BD35" s="867"/>
      <c r="BE35" s="868"/>
      <c r="BF35" s="868"/>
      <c r="BG35" s="868"/>
      <c r="BH35" s="868"/>
      <c r="BI35" s="869"/>
      <c r="BJ35" s="220"/>
      <c r="BK35" s="220"/>
      <c r="BL35" s="220"/>
      <c r="BM35" s="220"/>
      <c r="BN35" s="220"/>
      <c r="BO35" s="229"/>
      <c r="BP35" s="229"/>
      <c r="BQ35" s="226">
        <v>29</v>
      </c>
      <c r="BR35" s="227"/>
      <c r="BS35" s="809"/>
      <c r="BT35" s="810"/>
      <c r="BU35" s="810"/>
      <c r="BV35" s="810"/>
      <c r="BW35" s="810"/>
      <c r="BX35" s="810"/>
      <c r="BY35" s="810"/>
      <c r="BZ35" s="810"/>
      <c r="CA35" s="810"/>
      <c r="CB35" s="810"/>
      <c r="CC35" s="810"/>
      <c r="CD35" s="810"/>
      <c r="CE35" s="810"/>
      <c r="CF35" s="810"/>
      <c r="CG35" s="811"/>
      <c r="CH35" s="812"/>
      <c r="CI35" s="813"/>
      <c r="CJ35" s="813"/>
      <c r="CK35" s="813"/>
      <c r="CL35" s="814"/>
      <c r="CM35" s="812"/>
      <c r="CN35" s="813"/>
      <c r="CO35" s="813"/>
      <c r="CP35" s="813"/>
      <c r="CQ35" s="814"/>
      <c r="CR35" s="812"/>
      <c r="CS35" s="813"/>
      <c r="CT35" s="813"/>
      <c r="CU35" s="813"/>
      <c r="CV35" s="814"/>
      <c r="CW35" s="812"/>
      <c r="CX35" s="813"/>
      <c r="CY35" s="813"/>
      <c r="CZ35" s="813"/>
      <c r="DA35" s="814"/>
      <c r="DB35" s="812"/>
      <c r="DC35" s="813"/>
      <c r="DD35" s="813"/>
      <c r="DE35" s="813"/>
      <c r="DF35" s="814"/>
      <c r="DG35" s="812"/>
      <c r="DH35" s="813"/>
      <c r="DI35" s="813"/>
      <c r="DJ35" s="813"/>
      <c r="DK35" s="814"/>
      <c r="DL35" s="812"/>
      <c r="DM35" s="813"/>
      <c r="DN35" s="813"/>
      <c r="DO35" s="813"/>
      <c r="DP35" s="814"/>
      <c r="DQ35" s="812"/>
      <c r="DR35" s="813"/>
      <c r="DS35" s="813"/>
      <c r="DT35" s="813"/>
      <c r="DU35" s="814"/>
      <c r="DV35" s="809"/>
      <c r="DW35" s="810"/>
      <c r="DX35" s="810"/>
      <c r="DY35" s="810"/>
      <c r="DZ35" s="815"/>
      <c r="EA35" s="218"/>
    </row>
    <row r="36" spans="1:131" ht="26.25" customHeight="1" x14ac:dyDescent="0.15">
      <c r="A36" s="230">
        <v>9</v>
      </c>
      <c r="B36" s="816"/>
      <c r="C36" s="817"/>
      <c r="D36" s="817"/>
      <c r="E36" s="817"/>
      <c r="F36" s="817"/>
      <c r="G36" s="817"/>
      <c r="H36" s="817"/>
      <c r="I36" s="817"/>
      <c r="J36" s="817"/>
      <c r="K36" s="817"/>
      <c r="L36" s="817"/>
      <c r="M36" s="817"/>
      <c r="N36" s="817"/>
      <c r="O36" s="817"/>
      <c r="P36" s="818"/>
      <c r="Q36" s="819"/>
      <c r="R36" s="820"/>
      <c r="S36" s="820"/>
      <c r="T36" s="820"/>
      <c r="U36" s="820"/>
      <c r="V36" s="820"/>
      <c r="W36" s="820"/>
      <c r="X36" s="820"/>
      <c r="Y36" s="820"/>
      <c r="Z36" s="820"/>
      <c r="AA36" s="820"/>
      <c r="AB36" s="820"/>
      <c r="AC36" s="820"/>
      <c r="AD36" s="820"/>
      <c r="AE36" s="821"/>
      <c r="AF36" s="822"/>
      <c r="AG36" s="823"/>
      <c r="AH36" s="823"/>
      <c r="AI36" s="823"/>
      <c r="AJ36" s="824"/>
      <c r="AK36" s="870"/>
      <c r="AL36" s="866"/>
      <c r="AM36" s="866"/>
      <c r="AN36" s="866"/>
      <c r="AO36" s="866"/>
      <c r="AP36" s="866"/>
      <c r="AQ36" s="866"/>
      <c r="AR36" s="866"/>
      <c r="AS36" s="866"/>
      <c r="AT36" s="866"/>
      <c r="AU36" s="866"/>
      <c r="AV36" s="866"/>
      <c r="AW36" s="866"/>
      <c r="AX36" s="866"/>
      <c r="AY36" s="866"/>
      <c r="AZ36" s="867"/>
      <c r="BA36" s="867"/>
      <c r="BB36" s="867"/>
      <c r="BC36" s="867"/>
      <c r="BD36" s="867"/>
      <c r="BE36" s="868"/>
      <c r="BF36" s="868"/>
      <c r="BG36" s="868"/>
      <c r="BH36" s="868"/>
      <c r="BI36" s="869"/>
      <c r="BJ36" s="220"/>
      <c r="BK36" s="220"/>
      <c r="BL36" s="220"/>
      <c r="BM36" s="220"/>
      <c r="BN36" s="220"/>
      <c r="BO36" s="229"/>
      <c r="BP36" s="229"/>
      <c r="BQ36" s="226">
        <v>30</v>
      </c>
      <c r="BR36" s="227"/>
      <c r="BS36" s="809"/>
      <c r="BT36" s="810"/>
      <c r="BU36" s="810"/>
      <c r="BV36" s="810"/>
      <c r="BW36" s="810"/>
      <c r="BX36" s="810"/>
      <c r="BY36" s="810"/>
      <c r="BZ36" s="810"/>
      <c r="CA36" s="810"/>
      <c r="CB36" s="810"/>
      <c r="CC36" s="810"/>
      <c r="CD36" s="810"/>
      <c r="CE36" s="810"/>
      <c r="CF36" s="810"/>
      <c r="CG36" s="811"/>
      <c r="CH36" s="812"/>
      <c r="CI36" s="813"/>
      <c r="CJ36" s="813"/>
      <c r="CK36" s="813"/>
      <c r="CL36" s="814"/>
      <c r="CM36" s="812"/>
      <c r="CN36" s="813"/>
      <c r="CO36" s="813"/>
      <c r="CP36" s="813"/>
      <c r="CQ36" s="814"/>
      <c r="CR36" s="812"/>
      <c r="CS36" s="813"/>
      <c r="CT36" s="813"/>
      <c r="CU36" s="813"/>
      <c r="CV36" s="814"/>
      <c r="CW36" s="812"/>
      <c r="CX36" s="813"/>
      <c r="CY36" s="813"/>
      <c r="CZ36" s="813"/>
      <c r="DA36" s="814"/>
      <c r="DB36" s="812"/>
      <c r="DC36" s="813"/>
      <c r="DD36" s="813"/>
      <c r="DE36" s="813"/>
      <c r="DF36" s="814"/>
      <c r="DG36" s="812"/>
      <c r="DH36" s="813"/>
      <c r="DI36" s="813"/>
      <c r="DJ36" s="813"/>
      <c r="DK36" s="814"/>
      <c r="DL36" s="812"/>
      <c r="DM36" s="813"/>
      <c r="DN36" s="813"/>
      <c r="DO36" s="813"/>
      <c r="DP36" s="814"/>
      <c r="DQ36" s="812"/>
      <c r="DR36" s="813"/>
      <c r="DS36" s="813"/>
      <c r="DT36" s="813"/>
      <c r="DU36" s="814"/>
      <c r="DV36" s="809"/>
      <c r="DW36" s="810"/>
      <c r="DX36" s="810"/>
      <c r="DY36" s="810"/>
      <c r="DZ36" s="815"/>
      <c r="EA36" s="218"/>
    </row>
    <row r="37" spans="1:131" ht="26.25" customHeight="1" x14ac:dyDescent="0.15">
      <c r="A37" s="230">
        <v>10</v>
      </c>
      <c r="B37" s="816"/>
      <c r="C37" s="817"/>
      <c r="D37" s="817"/>
      <c r="E37" s="817"/>
      <c r="F37" s="817"/>
      <c r="G37" s="817"/>
      <c r="H37" s="817"/>
      <c r="I37" s="817"/>
      <c r="J37" s="817"/>
      <c r="K37" s="817"/>
      <c r="L37" s="817"/>
      <c r="M37" s="817"/>
      <c r="N37" s="817"/>
      <c r="O37" s="817"/>
      <c r="P37" s="818"/>
      <c r="Q37" s="819"/>
      <c r="R37" s="820"/>
      <c r="S37" s="820"/>
      <c r="T37" s="820"/>
      <c r="U37" s="820"/>
      <c r="V37" s="820"/>
      <c r="W37" s="820"/>
      <c r="X37" s="820"/>
      <c r="Y37" s="820"/>
      <c r="Z37" s="820"/>
      <c r="AA37" s="820"/>
      <c r="AB37" s="820"/>
      <c r="AC37" s="820"/>
      <c r="AD37" s="820"/>
      <c r="AE37" s="821"/>
      <c r="AF37" s="822"/>
      <c r="AG37" s="823"/>
      <c r="AH37" s="823"/>
      <c r="AI37" s="823"/>
      <c r="AJ37" s="824"/>
      <c r="AK37" s="870"/>
      <c r="AL37" s="866"/>
      <c r="AM37" s="866"/>
      <c r="AN37" s="866"/>
      <c r="AO37" s="866"/>
      <c r="AP37" s="866"/>
      <c r="AQ37" s="866"/>
      <c r="AR37" s="866"/>
      <c r="AS37" s="866"/>
      <c r="AT37" s="866"/>
      <c r="AU37" s="866"/>
      <c r="AV37" s="866"/>
      <c r="AW37" s="866"/>
      <c r="AX37" s="866"/>
      <c r="AY37" s="866"/>
      <c r="AZ37" s="867"/>
      <c r="BA37" s="867"/>
      <c r="BB37" s="867"/>
      <c r="BC37" s="867"/>
      <c r="BD37" s="867"/>
      <c r="BE37" s="868"/>
      <c r="BF37" s="868"/>
      <c r="BG37" s="868"/>
      <c r="BH37" s="868"/>
      <c r="BI37" s="869"/>
      <c r="BJ37" s="220"/>
      <c r="BK37" s="220"/>
      <c r="BL37" s="220"/>
      <c r="BM37" s="220"/>
      <c r="BN37" s="220"/>
      <c r="BO37" s="229"/>
      <c r="BP37" s="229"/>
      <c r="BQ37" s="226">
        <v>31</v>
      </c>
      <c r="BR37" s="227"/>
      <c r="BS37" s="809"/>
      <c r="BT37" s="810"/>
      <c r="BU37" s="810"/>
      <c r="BV37" s="810"/>
      <c r="BW37" s="810"/>
      <c r="BX37" s="810"/>
      <c r="BY37" s="810"/>
      <c r="BZ37" s="810"/>
      <c r="CA37" s="810"/>
      <c r="CB37" s="810"/>
      <c r="CC37" s="810"/>
      <c r="CD37" s="810"/>
      <c r="CE37" s="810"/>
      <c r="CF37" s="810"/>
      <c r="CG37" s="811"/>
      <c r="CH37" s="812"/>
      <c r="CI37" s="813"/>
      <c r="CJ37" s="813"/>
      <c r="CK37" s="813"/>
      <c r="CL37" s="814"/>
      <c r="CM37" s="812"/>
      <c r="CN37" s="813"/>
      <c r="CO37" s="813"/>
      <c r="CP37" s="813"/>
      <c r="CQ37" s="814"/>
      <c r="CR37" s="812"/>
      <c r="CS37" s="813"/>
      <c r="CT37" s="813"/>
      <c r="CU37" s="813"/>
      <c r="CV37" s="814"/>
      <c r="CW37" s="812"/>
      <c r="CX37" s="813"/>
      <c r="CY37" s="813"/>
      <c r="CZ37" s="813"/>
      <c r="DA37" s="814"/>
      <c r="DB37" s="812"/>
      <c r="DC37" s="813"/>
      <c r="DD37" s="813"/>
      <c r="DE37" s="813"/>
      <c r="DF37" s="814"/>
      <c r="DG37" s="812"/>
      <c r="DH37" s="813"/>
      <c r="DI37" s="813"/>
      <c r="DJ37" s="813"/>
      <c r="DK37" s="814"/>
      <c r="DL37" s="812"/>
      <c r="DM37" s="813"/>
      <c r="DN37" s="813"/>
      <c r="DO37" s="813"/>
      <c r="DP37" s="814"/>
      <c r="DQ37" s="812"/>
      <c r="DR37" s="813"/>
      <c r="DS37" s="813"/>
      <c r="DT37" s="813"/>
      <c r="DU37" s="814"/>
      <c r="DV37" s="809"/>
      <c r="DW37" s="810"/>
      <c r="DX37" s="810"/>
      <c r="DY37" s="810"/>
      <c r="DZ37" s="815"/>
      <c r="EA37" s="218"/>
    </row>
    <row r="38" spans="1:131" ht="26.25" customHeight="1" x14ac:dyDescent="0.15">
      <c r="A38" s="230">
        <v>11</v>
      </c>
      <c r="B38" s="816"/>
      <c r="C38" s="817"/>
      <c r="D38" s="817"/>
      <c r="E38" s="817"/>
      <c r="F38" s="817"/>
      <c r="G38" s="817"/>
      <c r="H38" s="817"/>
      <c r="I38" s="817"/>
      <c r="J38" s="817"/>
      <c r="K38" s="817"/>
      <c r="L38" s="817"/>
      <c r="M38" s="817"/>
      <c r="N38" s="817"/>
      <c r="O38" s="817"/>
      <c r="P38" s="818"/>
      <c r="Q38" s="819"/>
      <c r="R38" s="820"/>
      <c r="S38" s="820"/>
      <c r="T38" s="820"/>
      <c r="U38" s="820"/>
      <c r="V38" s="820"/>
      <c r="W38" s="820"/>
      <c r="X38" s="820"/>
      <c r="Y38" s="820"/>
      <c r="Z38" s="820"/>
      <c r="AA38" s="820"/>
      <c r="AB38" s="820"/>
      <c r="AC38" s="820"/>
      <c r="AD38" s="820"/>
      <c r="AE38" s="821"/>
      <c r="AF38" s="822"/>
      <c r="AG38" s="823"/>
      <c r="AH38" s="823"/>
      <c r="AI38" s="823"/>
      <c r="AJ38" s="824"/>
      <c r="AK38" s="870"/>
      <c r="AL38" s="866"/>
      <c r="AM38" s="866"/>
      <c r="AN38" s="866"/>
      <c r="AO38" s="866"/>
      <c r="AP38" s="866"/>
      <c r="AQ38" s="866"/>
      <c r="AR38" s="866"/>
      <c r="AS38" s="866"/>
      <c r="AT38" s="866"/>
      <c r="AU38" s="866"/>
      <c r="AV38" s="866"/>
      <c r="AW38" s="866"/>
      <c r="AX38" s="866"/>
      <c r="AY38" s="866"/>
      <c r="AZ38" s="867"/>
      <c r="BA38" s="867"/>
      <c r="BB38" s="867"/>
      <c r="BC38" s="867"/>
      <c r="BD38" s="867"/>
      <c r="BE38" s="868"/>
      <c r="BF38" s="868"/>
      <c r="BG38" s="868"/>
      <c r="BH38" s="868"/>
      <c r="BI38" s="869"/>
      <c r="BJ38" s="220"/>
      <c r="BK38" s="220"/>
      <c r="BL38" s="220"/>
      <c r="BM38" s="220"/>
      <c r="BN38" s="220"/>
      <c r="BO38" s="229"/>
      <c r="BP38" s="229"/>
      <c r="BQ38" s="226">
        <v>32</v>
      </c>
      <c r="BR38" s="227"/>
      <c r="BS38" s="809"/>
      <c r="BT38" s="810"/>
      <c r="BU38" s="810"/>
      <c r="BV38" s="810"/>
      <c r="BW38" s="810"/>
      <c r="BX38" s="810"/>
      <c r="BY38" s="810"/>
      <c r="BZ38" s="810"/>
      <c r="CA38" s="810"/>
      <c r="CB38" s="810"/>
      <c r="CC38" s="810"/>
      <c r="CD38" s="810"/>
      <c r="CE38" s="810"/>
      <c r="CF38" s="810"/>
      <c r="CG38" s="811"/>
      <c r="CH38" s="812"/>
      <c r="CI38" s="813"/>
      <c r="CJ38" s="813"/>
      <c r="CK38" s="813"/>
      <c r="CL38" s="814"/>
      <c r="CM38" s="812"/>
      <c r="CN38" s="813"/>
      <c r="CO38" s="813"/>
      <c r="CP38" s="813"/>
      <c r="CQ38" s="814"/>
      <c r="CR38" s="812"/>
      <c r="CS38" s="813"/>
      <c r="CT38" s="813"/>
      <c r="CU38" s="813"/>
      <c r="CV38" s="814"/>
      <c r="CW38" s="812"/>
      <c r="CX38" s="813"/>
      <c r="CY38" s="813"/>
      <c r="CZ38" s="813"/>
      <c r="DA38" s="814"/>
      <c r="DB38" s="812"/>
      <c r="DC38" s="813"/>
      <c r="DD38" s="813"/>
      <c r="DE38" s="813"/>
      <c r="DF38" s="814"/>
      <c r="DG38" s="812"/>
      <c r="DH38" s="813"/>
      <c r="DI38" s="813"/>
      <c r="DJ38" s="813"/>
      <c r="DK38" s="814"/>
      <c r="DL38" s="812"/>
      <c r="DM38" s="813"/>
      <c r="DN38" s="813"/>
      <c r="DO38" s="813"/>
      <c r="DP38" s="814"/>
      <c r="DQ38" s="812"/>
      <c r="DR38" s="813"/>
      <c r="DS38" s="813"/>
      <c r="DT38" s="813"/>
      <c r="DU38" s="814"/>
      <c r="DV38" s="809"/>
      <c r="DW38" s="810"/>
      <c r="DX38" s="810"/>
      <c r="DY38" s="810"/>
      <c r="DZ38" s="815"/>
      <c r="EA38" s="218"/>
    </row>
    <row r="39" spans="1:131" ht="26.25" customHeight="1" x14ac:dyDescent="0.15">
      <c r="A39" s="230">
        <v>12</v>
      </c>
      <c r="B39" s="816"/>
      <c r="C39" s="817"/>
      <c r="D39" s="817"/>
      <c r="E39" s="817"/>
      <c r="F39" s="817"/>
      <c r="G39" s="817"/>
      <c r="H39" s="817"/>
      <c r="I39" s="817"/>
      <c r="J39" s="817"/>
      <c r="K39" s="817"/>
      <c r="L39" s="817"/>
      <c r="M39" s="817"/>
      <c r="N39" s="817"/>
      <c r="O39" s="817"/>
      <c r="P39" s="818"/>
      <c r="Q39" s="819"/>
      <c r="R39" s="820"/>
      <c r="S39" s="820"/>
      <c r="T39" s="820"/>
      <c r="U39" s="820"/>
      <c r="V39" s="820"/>
      <c r="W39" s="820"/>
      <c r="X39" s="820"/>
      <c r="Y39" s="820"/>
      <c r="Z39" s="820"/>
      <c r="AA39" s="820"/>
      <c r="AB39" s="820"/>
      <c r="AC39" s="820"/>
      <c r="AD39" s="820"/>
      <c r="AE39" s="821"/>
      <c r="AF39" s="822"/>
      <c r="AG39" s="823"/>
      <c r="AH39" s="823"/>
      <c r="AI39" s="823"/>
      <c r="AJ39" s="824"/>
      <c r="AK39" s="870"/>
      <c r="AL39" s="866"/>
      <c r="AM39" s="866"/>
      <c r="AN39" s="866"/>
      <c r="AO39" s="866"/>
      <c r="AP39" s="866"/>
      <c r="AQ39" s="866"/>
      <c r="AR39" s="866"/>
      <c r="AS39" s="866"/>
      <c r="AT39" s="866"/>
      <c r="AU39" s="866"/>
      <c r="AV39" s="866"/>
      <c r="AW39" s="866"/>
      <c r="AX39" s="866"/>
      <c r="AY39" s="866"/>
      <c r="AZ39" s="867"/>
      <c r="BA39" s="867"/>
      <c r="BB39" s="867"/>
      <c r="BC39" s="867"/>
      <c r="BD39" s="867"/>
      <c r="BE39" s="868"/>
      <c r="BF39" s="868"/>
      <c r="BG39" s="868"/>
      <c r="BH39" s="868"/>
      <c r="BI39" s="869"/>
      <c r="BJ39" s="220"/>
      <c r="BK39" s="220"/>
      <c r="BL39" s="220"/>
      <c r="BM39" s="220"/>
      <c r="BN39" s="220"/>
      <c r="BO39" s="229"/>
      <c r="BP39" s="229"/>
      <c r="BQ39" s="226">
        <v>33</v>
      </c>
      <c r="BR39" s="227"/>
      <c r="BS39" s="809"/>
      <c r="BT39" s="810"/>
      <c r="BU39" s="810"/>
      <c r="BV39" s="810"/>
      <c r="BW39" s="810"/>
      <c r="BX39" s="810"/>
      <c r="BY39" s="810"/>
      <c r="BZ39" s="810"/>
      <c r="CA39" s="810"/>
      <c r="CB39" s="810"/>
      <c r="CC39" s="810"/>
      <c r="CD39" s="810"/>
      <c r="CE39" s="810"/>
      <c r="CF39" s="810"/>
      <c r="CG39" s="811"/>
      <c r="CH39" s="812"/>
      <c r="CI39" s="813"/>
      <c r="CJ39" s="813"/>
      <c r="CK39" s="813"/>
      <c r="CL39" s="814"/>
      <c r="CM39" s="812"/>
      <c r="CN39" s="813"/>
      <c r="CO39" s="813"/>
      <c r="CP39" s="813"/>
      <c r="CQ39" s="814"/>
      <c r="CR39" s="812"/>
      <c r="CS39" s="813"/>
      <c r="CT39" s="813"/>
      <c r="CU39" s="813"/>
      <c r="CV39" s="814"/>
      <c r="CW39" s="812"/>
      <c r="CX39" s="813"/>
      <c r="CY39" s="813"/>
      <c r="CZ39" s="813"/>
      <c r="DA39" s="814"/>
      <c r="DB39" s="812"/>
      <c r="DC39" s="813"/>
      <c r="DD39" s="813"/>
      <c r="DE39" s="813"/>
      <c r="DF39" s="814"/>
      <c r="DG39" s="812"/>
      <c r="DH39" s="813"/>
      <c r="DI39" s="813"/>
      <c r="DJ39" s="813"/>
      <c r="DK39" s="814"/>
      <c r="DL39" s="812"/>
      <c r="DM39" s="813"/>
      <c r="DN39" s="813"/>
      <c r="DO39" s="813"/>
      <c r="DP39" s="814"/>
      <c r="DQ39" s="812"/>
      <c r="DR39" s="813"/>
      <c r="DS39" s="813"/>
      <c r="DT39" s="813"/>
      <c r="DU39" s="814"/>
      <c r="DV39" s="809"/>
      <c r="DW39" s="810"/>
      <c r="DX39" s="810"/>
      <c r="DY39" s="810"/>
      <c r="DZ39" s="815"/>
      <c r="EA39" s="218"/>
    </row>
    <row r="40" spans="1:131" ht="26.25" customHeight="1" x14ac:dyDescent="0.15">
      <c r="A40" s="226">
        <v>13</v>
      </c>
      <c r="B40" s="816"/>
      <c r="C40" s="817"/>
      <c r="D40" s="817"/>
      <c r="E40" s="817"/>
      <c r="F40" s="817"/>
      <c r="G40" s="817"/>
      <c r="H40" s="817"/>
      <c r="I40" s="817"/>
      <c r="J40" s="817"/>
      <c r="K40" s="817"/>
      <c r="L40" s="817"/>
      <c r="M40" s="817"/>
      <c r="N40" s="817"/>
      <c r="O40" s="817"/>
      <c r="P40" s="818"/>
      <c r="Q40" s="819"/>
      <c r="R40" s="820"/>
      <c r="S40" s="820"/>
      <c r="T40" s="820"/>
      <c r="U40" s="820"/>
      <c r="V40" s="820"/>
      <c r="W40" s="820"/>
      <c r="X40" s="820"/>
      <c r="Y40" s="820"/>
      <c r="Z40" s="820"/>
      <c r="AA40" s="820"/>
      <c r="AB40" s="820"/>
      <c r="AC40" s="820"/>
      <c r="AD40" s="820"/>
      <c r="AE40" s="821"/>
      <c r="AF40" s="822"/>
      <c r="AG40" s="823"/>
      <c r="AH40" s="823"/>
      <c r="AI40" s="823"/>
      <c r="AJ40" s="824"/>
      <c r="AK40" s="870"/>
      <c r="AL40" s="866"/>
      <c r="AM40" s="866"/>
      <c r="AN40" s="866"/>
      <c r="AO40" s="866"/>
      <c r="AP40" s="866"/>
      <c r="AQ40" s="866"/>
      <c r="AR40" s="866"/>
      <c r="AS40" s="866"/>
      <c r="AT40" s="866"/>
      <c r="AU40" s="866"/>
      <c r="AV40" s="866"/>
      <c r="AW40" s="866"/>
      <c r="AX40" s="866"/>
      <c r="AY40" s="866"/>
      <c r="AZ40" s="867"/>
      <c r="BA40" s="867"/>
      <c r="BB40" s="867"/>
      <c r="BC40" s="867"/>
      <c r="BD40" s="867"/>
      <c r="BE40" s="868"/>
      <c r="BF40" s="868"/>
      <c r="BG40" s="868"/>
      <c r="BH40" s="868"/>
      <c r="BI40" s="869"/>
      <c r="BJ40" s="220"/>
      <c r="BK40" s="220"/>
      <c r="BL40" s="220"/>
      <c r="BM40" s="220"/>
      <c r="BN40" s="220"/>
      <c r="BO40" s="229"/>
      <c r="BP40" s="229"/>
      <c r="BQ40" s="226">
        <v>34</v>
      </c>
      <c r="BR40" s="227"/>
      <c r="BS40" s="809"/>
      <c r="BT40" s="810"/>
      <c r="BU40" s="810"/>
      <c r="BV40" s="810"/>
      <c r="BW40" s="810"/>
      <c r="BX40" s="810"/>
      <c r="BY40" s="810"/>
      <c r="BZ40" s="810"/>
      <c r="CA40" s="810"/>
      <c r="CB40" s="810"/>
      <c r="CC40" s="810"/>
      <c r="CD40" s="810"/>
      <c r="CE40" s="810"/>
      <c r="CF40" s="810"/>
      <c r="CG40" s="811"/>
      <c r="CH40" s="812"/>
      <c r="CI40" s="813"/>
      <c r="CJ40" s="813"/>
      <c r="CK40" s="813"/>
      <c r="CL40" s="814"/>
      <c r="CM40" s="812"/>
      <c r="CN40" s="813"/>
      <c r="CO40" s="813"/>
      <c r="CP40" s="813"/>
      <c r="CQ40" s="814"/>
      <c r="CR40" s="812"/>
      <c r="CS40" s="813"/>
      <c r="CT40" s="813"/>
      <c r="CU40" s="813"/>
      <c r="CV40" s="814"/>
      <c r="CW40" s="812"/>
      <c r="CX40" s="813"/>
      <c r="CY40" s="813"/>
      <c r="CZ40" s="813"/>
      <c r="DA40" s="814"/>
      <c r="DB40" s="812"/>
      <c r="DC40" s="813"/>
      <c r="DD40" s="813"/>
      <c r="DE40" s="813"/>
      <c r="DF40" s="814"/>
      <c r="DG40" s="812"/>
      <c r="DH40" s="813"/>
      <c r="DI40" s="813"/>
      <c r="DJ40" s="813"/>
      <c r="DK40" s="814"/>
      <c r="DL40" s="812"/>
      <c r="DM40" s="813"/>
      <c r="DN40" s="813"/>
      <c r="DO40" s="813"/>
      <c r="DP40" s="814"/>
      <c r="DQ40" s="812"/>
      <c r="DR40" s="813"/>
      <c r="DS40" s="813"/>
      <c r="DT40" s="813"/>
      <c r="DU40" s="814"/>
      <c r="DV40" s="809"/>
      <c r="DW40" s="810"/>
      <c r="DX40" s="810"/>
      <c r="DY40" s="810"/>
      <c r="DZ40" s="815"/>
      <c r="EA40" s="218"/>
    </row>
    <row r="41" spans="1:131" ht="26.25" customHeight="1" x14ac:dyDescent="0.15">
      <c r="A41" s="226">
        <v>14</v>
      </c>
      <c r="B41" s="816"/>
      <c r="C41" s="817"/>
      <c r="D41" s="817"/>
      <c r="E41" s="817"/>
      <c r="F41" s="817"/>
      <c r="G41" s="817"/>
      <c r="H41" s="817"/>
      <c r="I41" s="817"/>
      <c r="J41" s="817"/>
      <c r="K41" s="817"/>
      <c r="L41" s="817"/>
      <c r="M41" s="817"/>
      <c r="N41" s="817"/>
      <c r="O41" s="817"/>
      <c r="P41" s="818"/>
      <c r="Q41" s="819"/>
      <c r="R41" s="820"/>
      <c r="S41" s="820"/>
      <c r="T41" s="820"/>
      <c r="U41" s="820"/>
      <c r="V41" s="820"/>
      <c r="W41" s="820"/>
      <c r="X41" s="820"/>
      <c r="Y41" s="820"/>
      <c r="Z41" s="820"/>
      <c r="AA41" s="820"/>
      <c r="AB41" s="820"/>
      <c r="AC41" s="820"/>
      <c r="AD41" s="820"/>
      <c r="AE41" s="821"/>
      <c r="AF41" s="822"/>
      <c r="AG41" s="823"/>
      <c r="AH41" s="823"/>
      <c r="AI41" s="823"/>
      <c r="AJ41" s="824"/>
      <c r="AK41" s="870"/>
      <c r="AL41" s="866"/>
      <c r="AM41" s="866"/>
      <c r="AN41" s="866"/>
      <c r="AO41" s="866"/>
      <c r="AP41" s="866"/>
      <c r="AQ41" s="866"/>
      <c r="AR41" s="866"/>
      <c r="AS41" s="866"/>
      <c r="AT41" s="866"/>
      <c r="AU41" s="866"/>
      <c r="AV41" s="866"/>
      <c r="AW41" s="866"/>
      <c r="AX41" s="866"/>
      <c r="AY41" s="866"/>
      <c r="AZ41" s="867"/>
      <c r="BA41" s="867"/>
      <c r="BB41" s="867"/>
      <c r="BC41" s="867"/>
      <c r="BD41" s="867"/>
      <c r="BE41" s="868"/>
      <c r="BF41" s="868"/>
      <c r="BG41" s="868"/>
      <c r="BH41" s="868"/>
      <c r="BI41" s="869"/>
      <c r="BJ41" s="220"/>
      <c r="BK41" s="220"/>
      <c r="BL41" s="220"/>
      <c r="BM41" s="220"/>
      <c r="BN41" s="220"/>
      <c r="BO41" s="229"/>
      <c r="BP41" s="229"/>
      <c r="BQ41" s="226">
        <v>35</v>
      </c>
      <c r="BR41" s="227"/>
      <c r="BS41" s="809"/>
      <c r="BT41" s="810"/>
      <c r="BU41" s="810"/>
      <c r="BV41" s="810"/>
      <c r="BW41" s="810"/>
      <c r="BX41" s="810"/>
      <c r="BY41" s="810"/>
      <c r="BZ41" s="810"/>
      <c r="CA41" s="810"/>
      <c r="CB41" s="810"/>
      <c r="CC41" s="810"/>
      <c r="CD41" s="810"/>
      <c r="CE41" s="810"/>
      <c r="CF41" s="810"/>
      <c r="CG41" s="811"/>
      <c r="CH41" s="812"/>
      <c r="CI41" s="813"/>
      <c r="CJ41" s="813"/>
      <c r="CK41" s="813"/>
      <c r="CL41" s="814"/>
      <c r="CM41" s="812"/>
      <c r="CN41" s="813"/>
      <c r="CO41" s="813"/>
      <c r="CP41" s="813"/>
      <c r="CQ41" s="814"/>
      <c r="CR41" s="812"/>
      <c r="CS41" s="813"/>
      <c r="CT41" s="813"/>
      <c r="CU41" s="813"/>
      <c r="CV41" s="814"/>
      <c r="CW41" s="812"/>
      <c r="CX41" s="813"/>
      <c r="CY41" s="813"/>
      <c r="CZ41" s="813"/>
      <c r="DA41" s="814"/>
      <c r="DB41" s="812"/>
      <c r="DC41" s="813"/>
      <c r="DD41" s="813"/>
      <c r="DE41" s="813"/>
      <c r="DF41" s="814"/>
      <c r="DG41" s="812"/>
      <c r="DH41" s="813"/>
      <c r="DI41" s="813"/>
      <c r="DJ41" s="813"/>
      <c r="DK41" s="814"/>
      <c r="DL41" s="812"/>
      <c r="DM41" s="813"/>
      <c r="DN41" s="813"/>
      <c r="DO41" s="813"/>
      <c r="DP41" s="814"/>
      <c r="DQ41" s="812"/>
      <c r="DR41" s="813"/>
      <c r="DS41" s="813"/>
      <c r="DT41" s="813"/>
      <c r="DU41" s="814"/>
      <c r="DV41" s="809"/>
      <c r="DW41" s="810"/>
      <c r="DX41" s="810"/>
      <c r="DY41" s="810"/>
      <c r="DZ41" s="815"/>
      <c r="EA41" s="218"/>
    </row>
    <row r="42" spans="1:131" ht="26.25" customHeight="1" x14ac:dyDescent="0.15">
      <c r="A42" s="226">
        <v>15</v>
      </c>
      <c r="B42" s="816"/>
      <c r="C42" s="817"/>
      <c r="D42" s="817"/>
      <c r="E42" s="817"/>
      <c r="F42" s="817"/>
      <c r="G42" s="817"/>
      <c r="H42" s="817"/>
      <c r="I42" s="817"/>
      <c r="J42" s="817"/>
      <c r="K42" s="817"/>
      <c r="L42" s="817"/>
      <c r="M42" s="817"/>
      <c r="N42" s="817"/>
      <c r="O42" s="817"/>
      <c r="P42" s="818"/>
      <c r="Q42" s="819"/>
      <c r="R42" s="820"/>
      <c r="S42" s="820"/>
      <c r="T42" s="820"/>
      <c r="U42" s="820"/>
      <c r="V42" s="820"/>
      <c r="W42" s="820"/>
      <c r="X42" s="820"/>
      <c r="Y42" s="820"/>
      <c r="Z42" s="820"/>
      <c r="AA42" s="820"/>
      <c r="AB42" s="820"/>
      <c r="AC42" s="820"/>
      <c r="AD42" s="820"/>
      <c r="AE42" s="821"/>
      <c r="AF42" s="822"/>
      <c r="AG42" s="823"/>
      <c r="AH42" s="823"/>
      <c r="AI42" s="823"/>
      <c r="AJ42" s="824"/>
      <c r="AK42" s="870"/>
      <c r="AL42" s="866"/>
      <c r="AM42" s="866"/>
      <c r="AN42" s="866"/>
      <c r="AO42" s="866"/>
      <c r="AP42" s="866"/>
      <c r="AQ42" s="866"/>
      <c r="AR42" s="866"/>
      <c r="AS42" s="866"/>
      <c r="AT42" s="866"/>
      <c r="AU42" s="866"/>
      <c r="AV42" s="866"/>
      <c r="AW42" s="866"/>
      <c r="AX42" s="866"/>
      <c r="AY42" s="866"/>
      <c r="AZ42" s="867"/>
      <c r="BA42" s="867"/>
      <c r="BB42" s="867"/>
      <c r="BC42" s="867"/>
      <c r="BD42" s="867"/>
      <c r="BE42" s="868"/>
      <c r="BF42" s="868"/>
      <c r="BG42" s="868"/>
      <c r="BH42" s="868"/>
      <c r="BI42" s="869"/>
      <c r="BJ42" s="220"/>
      <c r="BK42" s="220"/>
      <c r="BL42" s="220"/>
      <c r="BM42" s="220"/>
      <c r="BN42" s="220"/>
      <c r="BO42" s="229"/>
      <c r="BP42" s="229"/>
      <c r="BQ42" s="226">
        <v>36</v>
      </c>
      <c r="BR42" s="227"/>
      <c r="BS42" s="809"/>
      <c r="BT42" s="810"/>
      <c r="BU42" s="810"/>
      <c r="BV42" s="810"/>
      <c r="BW42" s="810"/>
      <c r="BX42" s="810"/>
      <c r="BY42" s="810"/>
      <c r="BZ42" s="810"/>
      <c r="CA42" s="810"/>
      <c r="CB42" s="810"/>
      <c r="CC42" s="810"/>
      <c r="CD42" s="810"/>
      <c r="CE42" s="810"/>
      <c r="CF42" s="810"/>
      <c r="CG42" s="811"/>
      <c r="CH42" s="812"/>
      <c r="CI42" s="813"/>
      <c r="CJ42" s="813"/>
      <c r="CK42" s="813"/>
      <c r="CL42" s="814"/>
      <c r="CM42" s="812"/>
      <c r="CN42" s="813"/>
      <c r="CO42" s="813"/>
      <c r="CP42" s="813"/>
      <c r="CQ42" s="814"/>
      <c r="CR42" s="812"/>
      <c r="CS42" s="813"/>
      <c r="CT42" s="813"/>
      <c r="CU42" s="813"/>
      <c r="CV42" s="814"/>
      <c r="CW42" s="812"/>
      <c r="CX42" s="813"/>
      <c r="CY42" s="813"/>
      <c r="CZ42" s="813"/>
      <c r="DA42" s="814"/>
      <c r="DB42" s="812"/>
      <c r="DC42" s="813"/>
      <c r="DD42" s="813"/>
      <c r="DE42" s="813"/>
      <c r="DF42" s="814"/>
      <c r="DG42" s="812"/>
      <c r="DH42" s="813"/>
      <c r="DI42" s="813"/>
      <c r="DJ42" s="813"/>
      <c r="DK42" s="814"/>
      <c r="DL42" s="812"/>
      <c r="DM42" s="813"/>
      <c r="DN42" s="813"/>
      <c r="DO42" s="813"/>
      <c r="DP42" s="814"/>
      <c r="DQ42" s="812"/>
      <c r="DR42" s="813"/>
      <c r="DS42" s="813"/>
      <c r="DT42" s="813"/>
      <c r="DU42" s="814"/>
      <c r="DV42" s="809"/>
      <c r="DW42" s="810"/>
      <c r="DX42" s="810"/>
      <c r="DY42" s="810"/>
      <c r="DZ42" s="815"/>
      <c r="EA42" s="218"/>
    </row>
    <row r="43" spans="1:131" ht="26.25" customHeight="1" x14ac:dyDescent="0.15">
      <c r="A43" s="226">
        <v>16</v>
      </c>
      <c r="B43" s="816"/>
      <c r="C43" s="817"/>
      <c r="D43" s="817"/>
      <c r="E43" s="817"/>
      <c r="F43" s="817"/>
      <c r="G43" s="817"/>
      <c r="H43" s="817"/>
      <c r="I43" s="817"/>
      <c r="J43" s="817"/>
      <c r="K43" s="817"/>
      <c r="L43" s="817"/>
      <c r="M43" s="817"/>
      <c r="N43" s="817"/>
      <c r="O43" s="817"/>
      <c r="P43" s="818"/>
      <c r="Q43" s="819"/>
      <c r="R43" s="820"/>
      <c r="S43" s="820"/>
      <c r="T43" s="820"/>
      <c r="U43" s="820"/>
      <c r="V43" s="820"/>
      <c r="W43" s="820"/>
      <c r="X43" s="820"/>
      <c r="Y43" s="820"/>
      <c r="Z43" s="820"/>
      <c r="AA43" s="820"/>
      <c r="AB43" s="820"/>
      <c r="AC43" s="820"/>
      <c r="AD43" s="820"/>
      <c r="AE43" s="821"/>
      <c r="AF43" s="822"/>
      <c r="AG43" s="823"/>
      <c r="AH43" s="823"/>
      <c r="AI43" s="823"/>
      <c r="AJ43" s="824"/>
      <c r="AK43" s="870"/>
      <c r="AL43" s="866"/>
      <c r="AM43" s="866"/>
      <c r="AN43" s="866"/>
      <c r="AO43" s="866"/>
      <c r="AP43" s="866"/>
      <c r="AQ43" s="866"/>
      <c r="AR43" s="866"/>
      <c r="AS43" s="866"/>
      <c r="AT43" s="866"/>
      <c r="AU43" s="866"/>
      <c r="AV43" s="866"/>
      <c r="AW43" s="866"/>
      <c r="AX43" s="866"/>
      <c r="AY43" s="866"/>
      <c r="AZ43" s="867"/>
      <c r="BA43" s="867"/>
      <c r="BB43" s="867"/>
      <c r="BC43" s="867"/>
      <c r="BD43" s="867"/>
      <c r="BE43" s="868"/>
      <c r="BF43" s="868"/>
      <c r="BG43" s="868"/>
      <c r="BH43" s="868"/>
      <c r="BI43" s="869"/>
      <c r="BJ43" s="220"/>
      <c r="BK43" s="220"/>
      <c r="BL43" s="220"/>
      <c r="BM43" s="220"/>
      <c r="BN43" s="220"/>
      <c r="BO43" s="229"/>
      <c r="BP43" s="229"/>
      <c r="BQ43" s="226">
        <v>37</v>
      </c>
      <c r="BR43" s="227"/>
      <c r="BS43" s="809"/>
      <c r="BT43" s="810"/>
      <c r="BU43" s="810"/>
      <c r="BV43" s="810"/>
      <c r="BW43" s="810"/>
      <c r="BX43" s="810"/>
      <c r="BY43" s="810"/>
      <c r="BZ43" s="810"/>
      <c r="CA43" s="810"/>
      <c r="CB43" s="810"/>
      <c r="CC43" s="810"/>
      <c r="CD43" s="810"/>
      <c r="CE43" s="810"/>
      <c r="CF43" s="810"/>
      <c r="CG43" s="811"/>
      <c r="CH43" s="812"/>
      <c r="CI43" s="813"/>
      <c r="CJ43" s="813"/>
      <c r="CK43" s="813"/>
      <c r="CL43" s="814"/>
      <c r="CM43" s="812"/>
      <c r="CN43" s="813"/>
      <c r="CO43" s="813"/>
      <c r="CP43" s="813"/>
      <c r="CQ43" s="814"/>
      <c r="CR43" s="812"/>
      <c r="CS43" s="813"/>
      <c r="CT43" s="813"/>
      <c r="CU43" s="813"/>
      <c r="CV43" s="814"/>
      <c r="CW43" s="812"/>
      <c r="CX43" s="813"/>
      <c r="CY43" s="813"/>
      <c r="CZ43" s="813"/>
      <c r="DA43" s="814"/>
      <c r="DB43" s="812"/>
      <c r="DC43" s="813"/>
      <c r="DD43" s="813"/>
      <c r="DE43" s="813"/>
      <c r="DF43" s="814"/>
      <c r="DG43" s="812"/>
      <c r="DH43" s="813"/>
      <c r="DI43" s="813"/>
      <c r="DJ43" s="813"/>
      <c r="DK43" s="814"/>
      <c r="DL43" s="812"/>
      <c r="DM43" s="813"/>
      <c r="DN43" s="813"/>
      <c r="DO43" s="813"/>
      <c r="DP43" s="814"/>
      <c r="DQ43" s="812"/>
      <c r="DR43" s="813"/>
      <c r="DS43" s="813"/>
      <c r="DT43" s="813"/>
      <c r="DU43" s="814"/>
      <c r="DV43" s="809"/>
      <c r="DW43" s="810"/>
      <c r="DX43" s="810"/>
      <c r="DY43" s="810"/>
      <c r="DZ43" s="815"/>
      <c r="EA43" s="218"/>
    </row>
    <row r="44" spans="1:131" ht="26.25" customHeight="1" x14ac:dyDescent="0.15">
      <c r="A44" s="226">
        <v>17</v>
      </c>
      <c r="B44" s="816"/>
      <c r="C44" s="817"/>
      <c r="D44" s="817"/>
      <c r="E44" s="817"/>
      <c r="F44" s="817"/>
      <c r="G44" s="817"/>
      <c r="H44" s="817"/>
      <c r="I44" s="817"/>
      <c r="J44" s="817"/>
      <c r="K44" s="817"/>
      <c r="L44" s="817"/>
      <c r="M44" s="817"/>
      <c r="N44" s="817"/>
      <c r="O44" s="817"/>
      <c r="P44" s="818"/>
      <c r="Q44" s="819"/>
      <c r="R44" s="820"/>
      <c r="S44" s="820"/>
      <c r="T44" s="820"/>
      <c r="U44" s="820"/>
      <c r="V44" s="820"/>
      <c r="W44" s="820"/>
      <c r="X44" s="820"/>
      <c r="Y44" s="820"/>
      <c r="Z44" s="820"/>
      <c r="AA44" s="820"/>
      <c r="AB44" s="820"/>
      <c r="AC44" s="820"/>
      <c r="AD44" s="820"/>
      <c r="AE44" s="821"/>
      <c r="AF44" s="822"/>
      <c r="AG44" s="823"/>
      <c r="AH44" s="823"/>
      <c r="AI44" s="823"/>
      <c r="AJ44" s="824"/>
      <c r="AK44" s="870"/>
      <c r="AL44" s="866"/>
      <c r="AM44" s="866"/>
      <c r="AN44" s="866"/>
      <c r="AO44" s="866"/>
      <c r="AP44" s="866"/>
      <c r="AQ44" s="866"/>
      <c r="AR44" s="866"/>
      <c r="AS44" s="866"/>
      <c r="AT44" s="866"/>
      <c r="AU44" s="866"/>
      <c r="AV44" s="866"/>
      <c r="AW44" s="866"/>
      <c r="AX44" s="866"/>
      <c r="AY44" s="866"/>
      <c r="AZ44" s="867"/>
      <c r="BA44" s="867"/>
      <c r="BB44" s="867"/>
      <c r="BC44" s="867"/>
      <c r="BD44" s="867"/>
      <c r="BE44" s="868"/>
      <c r="BF44" s="868"/>
      <c r="BG44" s="868"/>
      <c r="BH44" s="868"/>
      <c r="BI44" s="869"/>
      <c r="BJ44" s="220"/>
      <c r="BK44" s="220"/>
      <c r="BL44" s="220"/>
      <c r="BM44" s="220"/>
      <c r="BN44" s="220"/>
      <c r="BO44" s="229"/>
      <c r="BP44" s="229"/>
      <c r="BQ44" s="226">
        <v>38</v>
      </c>
      <c r="BR44" s="227"/>
      <c r="BS44" s="809"/>
      <c r="BT44" s="810"/>
      <c r="BU44" s="810"/>
      <c r="BV44" s="810"/>
      <c r="BW44" s="810"/>
      <c r="BX44" s="810"/>
      <c r="BY44" s="810"/>
      <c r="BZ44" s="810"/>
      <c r="CA44" s="810"/>
      <c r="CB44" s="810"/>
      <c r="CC44" s="810"/>
      <c r="CD44" s="810"/>
      <c r="CE44" s="810"/>
      <c r="CF44" s="810"/>
      <c r="CG44" s="811"/>
      <c r="CH44" s="812"/>
      <c r="CI44" s="813"/>
      <c r="CJ44" s="813"/>
      <c r="CK44" s="813"/>
      <c r="CL44" s="814"/>
      <c r="CM44" s="812"/>
      <c r="CN44" s="813"/>
      <c r="CO44" s="813"/>
      <c r="CP44" s="813"/>
      <c r="CQ44" s="814"/>
      <c r="CR44" s="812"/>
      <c r="CS44" s="813"/>
      <c r="CT44" s="813"/>
      <c r="CU44" s="813"/>
      <c r="CV44" s="814"/>
      <c r="CW44" s="812"/>
      <c r="CX44" s="813"/>
      <c r="CY44" s="813"/>
      <c r="CZ44" s="813"/>
      <c r="DA44" s="814"/>
      <c r="DB44" s="812"/>
      <c r="DC44" s="813"/>
      <c r="DD44" s="813"/>
      <c r="DE44" s="813"/>
      <c r="DF44" s="814"/>
      <c r="DG44" s="812"/>
      <c r="DH44" s="813"/>
      <c r="DI44" s="813"/>
      <c r="DJ44" s="813"/>
      <c r="DK44" s="814"/>
      <c r="DL44" s="812"/>
      <c r="DM44" s="813"/>
      <c r="DN44" s="813"/>
      <c r="DO44" s="813"/>
      <c r="DP44" s="814"/>
      <c r="DQ44" s="812"/>
      <c r="DR44" s="813"/>
      <c r="DS44" s="813"/>
      <c r="DT44" s="813"/>
      <c r="DU44" s="814"/>
      <c r="DV44" s="809"/>
      <c r="DW44" s="810"/>
      <c r="DX44" s="810"/>
      <c r="DY44" s="810"/>
      <c r="DZ44" s="815"/>
      <c r="EA44" s="218"/>
    </row>
    <row r="45" spans="1:131" ht="26.25" customHeight="1" x14ac:dyDescent="0.15">
      <c r="A45" s="226">
        <v>18</v>
      </c>
      <c r="B45" s="816"/>
      <c r="C45" s="817"/>
      <c r="D45" s="817"/>
      <c r="E45" s="817"/>
      <c r="F45" s="817"/>
      <c r="G45" s="817"/>
      <c r="H45" s="817"/>
      <c r="I45" s="817"/>
      <c r="J45" s="817"/>
      <c r="K45" s="817"/>
      <c r="L45" s="817"/>
      <c r="M45" s="817"/>
      <c r="N45" s="817"/>
      <c r="O45" s="817"/>
      <c r="P45" s="818"/>
      <c r="Q45" s="819"/>
      <c r="R45" s="820"/>
      <c r="S45" s="820"/>
      <c r="T45" s="820"/>
      <c r="U45" s="820"/>
      <c r="V45" s="820"/>
      <c r="W45" s="820"/>
      <c r="X45" s="820"/>
      <c r="Y45" s="820"/>
      <c r="Z45" s="820"/>
      <c r="AA45" s="820"/>
      <c r="AB45" s="820"/>
      <c r="AC45" s="820"/>
      <c r="AD45" s="820"/>
      <c r="AE45" s="821"/>
      <c r="AF45" s="822"/>
      <c r="AG45" s="823"/>
      <c r="AH45" s="823"/>
      <c r="AI45" s="823"/>
      <c r="AJ45" s="824"/>
      <c r="AK45" s="870"/>
      <c r="AL45" s="866"/>
      <c r="AM45" s="866"/>
      <c r="AN45" s="866"/>
      <c r="AO45" s="866"/>
      <c r="AP45" s="866"/>
      <c r="AQ45" s="866"/>
      <c r="AR45" s="866"/>
      <c r="AS45" s="866"/>
      <c r="AT45" s="866"/>
      <c r="AU45" s="866"/>
      <c r="AV45" s="866"/>
      <c r="AW45" s="866"/>
      <c r="AX45" s="866"/>
      <c r="AY45" s="866"/>
      <c r="AZ45" s="867"/>
      <c r="BA45" s="867"/>
      <c r="BB45" s="867"/>
      <c r="BC45" s="867"/>
      <c r="BD45" s="867"/>
      <c r="BE45" s="868"/>
      <c r="BF45" s="868"/>
      <c r="BG45" s="868"/>
      <c r="BH45" s="868"/>
      <c r="BI45" s="869"/>
      <c r="BJ45" s="220"/>
      <c r="BK45" s="220"/>
      <c r="BL45" s="220"/>
      <c r="BM45" s="220"/>
      <c r="BN45" s="220"/>
      <c r="BO45" s="229"/>
      <c r="BP45" s="229"/>
      <c r="BQ45" s="226">
        <v>39</v>
      </c>
      <c r="BR45" s="227"/>
      <c r="BS45" s="809"/>
      <c r="BT45" s="810"/>
      <c r="BU45" s="810"/>
      <c r="BV45" s="810"/>
      <c r="BW45" s="810"/>
      <c r="BX45" s="810"/>
      <c r="BY45" s="810"/>
      <c r="BZ45" s="810"/>
      <c r="CA45" s="810"/>
      <c r="CB45" s="810"/>
      <c r="CC45" s="810"/>
      <c r="CD45" s="810"/>
      <c r="CE45" s="810"/>
      <c r="CF45" s="810"/>
      <c r="CG45" s="811"/>
      <c r="CH45" s="812"/>
      <c r="CI45" s="813"/>
      <c r="CJ45" s="813"/>
      <c r="CK45" s="813"/>
      <c r="CL45" s="814"/>
      <c r="CM45" s="812"/>
      <c r="CN45" s="813"/>
      <c r="CO45" s="813"/>
      <c r="CP45" s="813"/>
      <c r="CQ45" s="814"/>
      <c r="CR45" s="812"/>
      <c r="CS45" s="813"/>
      <c r="CT45" s="813"/>
      <c r="CU45" s="813"/>
      <c r="CV45" s="814"/>
      <c r="CW45" s="812"/>
      <c r="CX45" s="813"/>
      <c r="CY45" s="813"/>
      <c r="CZ45" s="813"/>
      <c r="DA45" s="814"/>
      <c r="DB45" s="812"/>
      <c r="DC45" s="813"/>
      <c r="DD45" s="813"/>
      <c r="DE45" s="813"/>
      <c r="DF45" s="814"/>
      <c r="DG45" s="812"/>
      <c r="DH45" s="813"/>
      <c r="DI45" s="813"/>
      <c r="DJ45" s="813"/>
      <c r="DK45" s="814"/>
      <c r="DL45" s="812"/>
      <c r="DM45" s="813"/>
      <c r="DN45" s="813"/>
      <c r="DO45" s="813"/>
      <c r="DP45" s="814"/>
      <c r="DQ45" s="812"/>
      <c r="DR45" s="813"/>
      <c r="DS45" s="813"/>
      <c r="DT45" s="813"/>
      <c r="DU45" s="814"/>
      <c r="DV45" s="809"/>
      <c r="DW45" s="810"/>
      <c r="DX45" s="810"/>
      <c r="DY45" s="810"/>
      <c r="DZ45" s="815"/>
      <c r="EA45" s="218"/>
    </row>
    <row r="46" spans="1:131" ht="26.25" customHeight="1" x14ac:dyDescent="0.15">
      <c r="A46" s="226">
        <v>19</v>
      </c>
      <c r="B46" s="816"/>
      <c r="C46" s="817"/>
      <c r="D46" s="817"/>
      <c r="E46" s="817"/>
      <c r="F46" s="817"/>
      <c r="G46" s="817"/>
      <c r="H46" s="817"/>
      <c r="I46" s="817"/>
      <c r="J46" s="817"/>
      <c r="K46" s="817"/>
      <c r="L46" s="817"/>
      <c r="M46" s="817"/>
      <c r="N46" s="817"/>
      <c r="O46" s="817"/>
      <c r="P46" s="818"/>
      <c r="Q46" s="819"/>
      <c r="R46" s="820"/>
      <c r="S46" s="820"/>
      <c r="T46" s="820"/>
      <c r="U46" s="820"/>
      <c r="V46" s="820"/>
      <c r="W46" s="820"/>
      <c r="X46" s="820"/>
      <c r="Y46" s="820"/>
      <c r="Z46" s="820"/>
      <c r="AA46" s="820"/>
      <c r="AB46" s="820"/>
      <c r="AC46" s="820"/>
      <c r="AD46" s="820"/>
      <c r="AE46" s="821"/>
      <c r="AF46" s="822"/>
      <c r="AG46" s="823"/>
      <c r="AH46" s="823"/>
      <c r="AI46" s="823"/>
      <c r="AJ46" s="824"/>
      <c r="AK46" s="870"/>
      <c r="AL46" s="866"/>
      <c r="AM46" s="866"/>
      <c r="AN46" s="866"/>
      <c r="AO46" s="866"/>
      <c r="AP46" s="866"/>
      <c r="AQ46" s="866"/>
      <c r="AR46" s="866"/>
      <c r="AS46" s="866"/>
      <c r="AT46" s="866"/>
      <c r="AU46" s="866"/>
      <c r="AV46" s="866"/>
      <c r="AW46" s="866"/>
      <c r="AX46" s="866"/>
      <c r="AY46" s="866"/>
      <c r="AZ46" s="867"/>
      <c r="BA46" s="867"/>
      <c r="BB46" s="867"/>
      <c r="BC46" s="867"/>
      <c r="BD46" s="867"/>
      <c r="BE46" s="868"/>
      <c r="BF46" s="868"/>
      <c r="BG46" s="868"/>
      <c r="BH46" s="868"/>
      <c r="BI46" s="869"/>
      <c r="BJ46" s="220"/>
      <c r="BK46" s="220"/>
      <c r="BL46" s="220"/>
      <c r="BM46" s="220"/>
      <c r="BN46" s="220"/>
      <c r="BO46" s="229"/>
      <c r="BP46" s="229"/>
      <c r="BQ46" s="226">
        <v>40</v>
      </c>
      <c r="BR46" s="227"/>
      <c r="BS46" s="809"/>
      <c r="BT46" s="810"/>
      <c r="BU46" s="810"/>
      <c r="BV46" s="810"/>
      <c r="BW46" s="810"/>
      <c r="BX46" s="810"/>
      <c r="BY46" s="810"/>
      <c r="BZ46" s="810"/>
      <c r="CA46" s="810"/>
      <c r="CB46" s="810"/>
      <c r="CC46" s="810"/>
      <c r="CD46" s="810"/>
      <c r="CE46" s="810"/>
      <c r="CF46" s="810"/>
      <c r="CG46" s="811"/>
      <c r="CH46" s="812"/>
      <c r="CI46" s="813"/>
      <c r="CJ46" s="813"/>
      <c r="CK46" s="813"/>
      <c r="CL46" s="814"/>
      <c r="CM46" s="812"/>
      <c r="CN46" s="813"/>
      <c r="CO46" s="813"/>
      <c r="CP46" s="813"/>
      <c r="CQ46" s="814"/>
      <c r="CR46" s="812"/>
      <c r="CS46" s="813"/>
      <c r="CT46" s="813"/>
      <c r="CU46" s="813"/>
      <c r="CV46" s="814"/>
      <c r="CW46" s="812"/>
      <c r="CX46" s="813"/>
      <c r="CY46" s="813"/>
      <c r="CZ46" s="813"/>
      <c r="DA46" s="814"/>
      <c r="DB46" s="812"/>
      <c r="DC46" s="813"/>
      <c r="DD46" s="813"/>
      <c r="DE46" s="813"/>
      <c r="DF46" s="814"/>
      <c r="DG46" s="812"/>
      <c r="DH46" s="813"/>
      <c r="DI46" s="813"/>
      <c r="DJ46" s="813"/>
      <c r="DK46" s="814"/>
      <c r="DL46" s="812"/>
      <c r="DM46" s="813"/>
      <c r="DN46" s="813"/>
      <c r="DO46" s="813"/>
      <c r="DP46" s="814"/>
      <c r="DQ46" s="812"/>
      <c r="DR46" s="813"/>
      <c r="DS46" s="813"/>
      <c r="DT46" s="813"/>
      <c r="DU46" s="814"/>
      <c r="DV46" s="809"/>
      <c r="DW46" s="810"/>
      <c r="DX46" s="810"/>
      <c r="DY46" s="810"/>
      <c r="DZ46" s="815"/>
      <c r="EA46" s="218"/>
    </row>
    <row r="47" spans="1:131" ht="26.25" customHeight="1" x14ac:dyDescent="0.15">
      <c r="A47" s="226">
        <v>20</v>
      </c>
      <c r="B47" s="816"/>
      <c r="C47" s="817"/>
      <c r="D47" s="817"/>
      <c r="E47" s="817"/>
      <c r="F47" s="817"/>
      <c r="G47" s="817"/>
      <c r="H47" s="817"/>
      <c r="I47" s="817"/>
      <c r="J47" s="817"/>
      <c r="K47" s="817"/>
      <c r="L47" s="817"/>
      <c r="M47" s="817"/>
      <c r="N47" s="817"/>
      <c r="O47" s="817"/>
      <c r="P47" s="818"/>
      <c r="Q47" s="819"/>
      <c r="R47" s="820"/>
      <c r="S47" s="820"/>
      <c r="T47" s="820"/>
      <c r="U47" s="820"/>
      <c r="V47" s="820"/>
      <c r="W47" s="820"/>
      <c r="X47" s="820"/>
      <c r="Y47" s="820"/>
      <c r="Z47" s="820"/>
      <c r="AA47" s="820"/>
      <c r="AB47" s="820"/>
      <c r="AC47" s="820"/>
      <c r="AD47" s="820"/>
      <c r="AE47" s="821"/>
      <c r="AF47" s="822"/>
      <c r="AG47" s="823"/>
      <c r="AH47" s="823"/>
      <c r="AI47" s="823"/>
      <c r="AJ47" s="824"/>
      <c r="AK47" s="870"/>
      <c r="AL47" s="866"/>
      <c r="AM47" s="866"/>
      <c r="AN47" s="866"/>
      <c r="AO47" s="866"/>
      <c r="AP47" s="866"/>
      <c r="AQ47" s="866"/>
      <c r="AR47" s="866"/>
      <c r="AS47" s="866"/>
      <c r="AT47" s="866"/>
      <c r="AU47" s="866"/>
      <c r="AV47" s="866"/>
      <c r="AW47" s="866"/>
      <c r="AX47" s="866"/>
      <c r="AY47" s="866"/>
      <c r="AZ47" s="867"/>
      <c r="BA47" s="867"/>
      <c r="BB47" s="867"/>
      <c r="BC47" s="867"/>
      <c r="BD47" s="867"/>
      <c r="BE47" s="868"/>
      <c r="BF47" s="868"/>
      <c r="BG47" s="868"/>
      <c r="BH47" s="868"/>
      <c r="BI47" s="869"/>
      <c r="BJ47" s="220"/>
      <c r="BK47" s="220"/>
      <c r="BL47" s="220"/>
      <c r="BM47" s="220"/>
      <c r="BN47" s="220"/>
      <c r="BO47" s="229"/>
      <c r="BP47" s="229"/>
      <c r="BQ47" s="226">
        <v>41</v>
      </c>
      <c r="BR47" s="227"/>
      <c r="BS47" s="809"/>
      <c r="BT47" s="810"/>
      <c r="BU47" s="810"/>
      <c r="BV47" s="810"/>
      <c r="BW47" s="810"/>
      <c r="BX47" s="810"/>
      <c r="BY47" s="810"/>
      <c r="BZ47" s="810"/>
      <c r="CA47" s="810"/>
      <c r="CB47" s="810"/>
      <c r="CC47" s="810"/>
      <c r="CD47" s="810"/>
      <c r="CE47" s="810"/>
      <c r="CF47" s="810"/>
      <c r="CG47" s="811"/>
      <c r="CH47" s="812"/>
      <c r="CI47" s="813"/>
      <c r="CJ47" s="813"/>
      <c r="CK47" s="813"/>
      <c r="CL47" s="814"/>
      <c r="CM47" s="812"/>
      <c r="CN47" s="813"/>
      <c r="CO47" s="813"/>
      <c r="CP47" s="813"/>
      <c r="CQ47" s="814"/>
      <c r="CR47" s="812"/>
      <c r="CS47" s="813"/>
      <c r="CT47" s="813"/>
      <c r="CU47" s="813"/>
      <c r="CV47" s="814"/>
      <c r="CW47" s="812"/>
      <c r="CX47" s="813"/>
      <c r="CY47" s="813"/>
      <c r="CZ47" s="813"/>
      <c r="DA47" s="814"/>
      <c r="DB47" s="812"/>
      <c r="DC47" s="813"/>
      <c r="DD47" s="813"/>
      <c r="DE47" s="813"/>
      <c r="DF47" s="814"/>
      <c r="DG47" s="812"/>
      <c r="DH47" s="813"/>
      <c r="DI47" s="813"/>
      <c r="DJ47" s="813"/>
      <c r="DK47" s="814"/>
      <c r="DL47" s="812"/>
      <c r="DM47" s="813"/>
      <c r="DN47" s="813"/>
      <c r="DO47" s="813"/>
      <c r="DP47" s="814"/>
      <c r="DQ47" s="812"/>
      <c r="DR47" s="813"/>
      <c r="DS47" s="813"/>
      <c r="DT47" s="813"/>
      <c r="DU47" s="814"/>
      <c r="DV47" s="809"/>
      <c r="DW47" s="810"/>
      <c r="DX47" s="810"/>
      <c r="DY47" s="810"/>
      <c r="DZ47" s="815"/>
      <c r="EA47" s="218"/>
    </row>
    <row r="48" spans="1:131" ht="26.25" customHeight="1" x14ac:dyDescent="0.15">
      <c r="A48" s="226">
        <v>21</v>
      </c>
      <c r="B48" s="816"/>
      <c r="C48" s="817"/>
      <c r="D48" s="817"/>
      <c r="E48" s="817"/>
      <c r="F48" s="817"/>
      <c r="G48" s="817"/>
      <c r="H48" s="817"/>
      <c r="I48" s="817"/>
      <c r="J48" s="817"/>
      <c r="K48" s="817"/>
      <c r="L48" s="817"/>
      <c r="M48" s="817"/>
      <c r="N48" s="817"/>
      <c r="O48" s="817"/>
      <c r="P48" s="818"/>
      <c r="Q48" s="819"/>
      <c r="R48" s="820"/>
      <c r="S48" s="820"/>
      <c r="T48" s="820"/>
      <c r="U48" s="820"/>
      <c r="V48" s="820"/>
      <c r="W48" s="820"/>
      <c r="X48" s="820"/>
      <c r="Y48" s="820"/>
      <c r="Z48" s="820"/>
      <c r="AA48" s="820"/>
      <c r="AB48" s="820"/>
      <c r="AC48" s="820"/>
      <c r="AD48" s="820"/>
      <c r="AE48" s="821"/>
      <c r="AF48" s="822"/>
      <c r="AG48" s="823"/>
      <c r="AH48" s="823"/>
      <c r="AI48" s="823"/>
      <c r="AJ48" s="824"/>
      <c r="AK48" s="870"/>
      <c r="AL48" s="866"/>
      <c r="AM48" s="866"/>
      <c r="AN48" s="866"/>
      <c r="AO48" s="866"/>
      <c r="AP48" s="866"/>
      <c r="AQ48" s="866"/>
      <c r="AR48" s="866"/>
      <c r="AS48" s="866"/>
      <c r="AT48" s="866"/>
      <c r="AU48" s="866"/>
      <c r="AV48" s="866"/>
      <c r="AW48" s="866"/>
      <c r="AX48" s="866"/>
      <c r="AY48" s="866"/>
      <c r="AZ48" s="867"/>
      <c r="BA48" s="867"/>
      <c r="BB48" s="867"/>
      <c r="BC48" s="867"/>
      <c r="BD48" s="867"/>
      <c r="BE48" s="868"/>
      <c r="BF48" s="868"/>
      <c r="BG48" s="868"/>
      <c r="BH48" s="868"/>
      <c r="BI48" s="869"/>
      <c r="BJ48" s="220"/>
      <c r="BK48" s="220"/>
      <c r="BL48" s="220"/>
      <c r="BM48" s="220"/>
      <c r="BN48" s="220"/>
      <c r="BO48" s="229"/>
      <c r="BP48" s="229"/>
      <c r="BQ48" s="226">
        <v>42</v>
      </c>
      <c r="BR48" s="227"/>
      <c r="BS48" s="809"/>
      <c r="BT48" s="810"/>
      <c r="BU48" s="810"/>
      <c r="BV48" s="810"/>
      <c r="BW48" s="810"/>
      <c r="BX48" s="810"/>
      <c r="BY48" s="810"/>
      <c r="BZ48" s="810"/>
      <c r="CA48" s="810"/>
      <c r="CB48" s="810"/>
      <c r="CC48" s="810"/>
      <c r="CD48" s="810"/>
      <c r="CE48" s="810"/>
      <c r="CF48" s="810"/>
      <c r="CG48" s="811"/>
      <c r="CH48" s="812"/>
      <c r="CI48" s="813"/>
      <c r="CJ48" s="813"/>
      <c r="CK48" s="813"/>
      <c r="CL48" s="814"/>
      <c r="CM48" s="812"/>
      <c r="CN48" s="813"/>
      <c r="CO48" s="813"/>
      <c r="CP48" s="813"/>
      <c r="CQ48" s="814"/>
      <c r="CR48" s="812"/>
      <c r="CS48" s="813"/>
      <c r="CT48" s="813"/>
      <c r="CU48" s="813"/>
      <c r="CV48" s="814"/>
      <c r="CW48" s="812"/>
      <c r="CX48" s="813"/>
      <c r="CY48" s="813"/>
      <c r="CZ48" s="813"/>
      <c r="DA48" s="814"/>
      <c r="DB48" s="812"/>
      <c r="DC48" s="813"/>
      <c r="DD48" s="813"/>
      <c r="DE48" s="813"/>
      <c r="DF48" s="814"/>
      <c r="DG48" s="812"/>
      <c r="DH48" s="813"/>
      <c r="DI48" s="813"/>
      <c r="DJ48" s="813"/>
      <c r="DK48" s="814"/>
      <c r="DL48" s="812"/>
      <c r="DM48" s="813"/>
      <c r="DN48" s="813"/>
      <c r="DO48" s="813"/>
      <c r="DP48" s="814"/>
      <c r="DQ48" s="812"/>
      <c r="DR48" s="813"/>
      <c r="DS48" s="813"/>
      <c r="DT48" s="813"/>
      <c r="DU48" s="814"/>
      <c r="DV48" s="809"/>
      <c r="DW48" s="810"/>
      <c r="DX48" s="810"/>
      <c r="DY48" s="810"/>
      <c r="DZ48" s="815"/>
      <c r="EA48" s="218"/>
    </row>
    <row r="49" spans="1:131" ht="26.25" customHeight="1" x14ac:dyDescent="0.15">
      <c r="A49" s="226">
        <v>22</v>
      </c>
      <c r="B49" s="816"/>
      <c r="C49" s="817"/>
      <c r="D49" s="817"/>
      <c r="E49" s="817"/>
      <c r="F49" s="817"/>
      <c r="G49" s="817"/>
      <c r="H49" s="817"/>
      <c r="I49" s="817"/>
      <c r="J49" s="817"/>
      <c r="K49" s="817"/>
      <c r="L49" s="817"/>
      <c r="M49" s="817"/>
      <c r="N49" s="817"/>
      <c r="O49" s="817"/>
      <c r="P49" s="818"/>
      <c r="Q49" s="819"/>
      <c r="R49" s="820"/>
      <c r="S49" s="820"/>
      <c r="T49" s="820"/>
      <c r="U49" s="820"/>
      <c r="V49" s="820"/>
      <c r="W49" s="820"/>
      <c r="X49" s="820"/>
      <c r="Y49" s="820"/>
      <c r="Z49" s="820"/>
      <c r="AA49" s="820"/>
      <c r="AB49" s="820"/>
      <c r="AC49" s="820"/>
      <c r="AD49" s="820"/>
      <c r="AE49" s="821"/>
      <c r="AF49" s="822"/>
      <c r="AG49" s="823"/>
      <c r="AH49" s="823"/>
      <c r="AI49" s="823"/>
      <c r="AJ49" s="824"/>
      <c r="AK49" s="870"/>
      <c r="AL49" s="866"/>
      <c r="AM49" s="866"/>
      <c r="AN49" s="866"/>
      <c r="AO49" s="866"/>
      <c r="AP49" s="866"/>
      <c r="AQ49" s="866"/>
      <c r="AR49" s="866"/>
      <c r="AS49" s="866"/>
      <c r="AT49" s="866"/>
      <c r="AU49" s="866"/>
      <c r="AV49" s="866"/>
      <c r="AW49" s="866"/>
      <c r="AX49" s="866"/>
      <c r="AY49" s="866"/>
      <c r="AZ49" s="867"/>
      <c r="BA49" s="867"/>
      <c r="BB49" s="867"/>
      <c r="BC49" s="867"/>
      <c r="BD49" s="867"/>
      <c r="BE49" s="868"/>
      <c r="BF49" s="868"/>
      <c r="BG49" s="868"/>
      <c r="BH49" s="868"/>
      <c r="BI49" s="869"/>
      <c r="BJ49" s="220"/>
      <c r="BK49" s="220"/>
      <c r="BL49" s="220"/>
      <c r="BM49" s="220"/>
      <c r="BN49" s="220"/>
      <c r="BO49" s="229"/>
      <c r="BP49" s="229"/>
      <c r="BQ49" s="226">
        <v>43</v>
      </c>
      <c r="BR49" s="227"/>
      <c r="BS49" s="809"/>
      <c r="BT49" s="810"/>
      <c r="BU49" s="810"/>
      <c r="BV49" s="810"/>
      <c r="BW49" s="810"/>
      <c r="BX49" s="810"/>
      <c r="BY49" s="810"/>
      <c r="BZ49" s="810"/>
      <c r="CA49" s="810"/>
      <c r="CB49" s="810"/>
      <c r="CC49" s="810"/>
      <c r="CD49" s="810"/>
      <c r="CE49" s="810"/>
      <c r="CF49" s="810"/>
      <c r="CG49" s="811"/>
      <c r="CH49" s="812"/>
      <c r="CI49" s="813"/>
      <c r="CJ49" s="813"/>
      <c r="CK49" s="813"/>
      <c r="CL49" s="814"/>
      <c r="CM49" s="812"/>
      <c r="CN49" s="813"/>
      <c r="CO49" s="813"/>
      <c r="CP49" s="813"/>
      <c r="CQ49" s="814"/>
      <c r="CR49" s="812"/>
      <c r="CS49" s="813"/>
      <c r="CT49" s="813"/>
      <c r="CU49" s="813"/>
      <c r="CV49" s="814"/>
      <c r="CW49" s="812"/>
      <c r="CX49" s="813"/>
      <c r="CY49" s="813"/>
      <c r="CZ49" s="813"/>
      <c r="DA49" s="814"/>
      <c r="DB49" s="812"/>
      <c r="DC49" s="813"/>
      <c r="DD49" s="813"/>
      <c r="DE49" s="813"/>
      <c r="DF49" s="814"/>
      <c r="DG49" s="812"/>
      <c r="DH49" s="813"/>
      <c r="DI49" s="813"/>
      <c r="DJ49" s="813"/>
      <c r="DK49" s="814"/>
      <c r="DL49" s="812"/>
      <c r="DM49" s="813"/>
      <c r="DN49" s="813"/>
      <c r="DO49" s="813"/>
      <c r="DP49" s="814"/>
      <c r="DQ49" s="812"/>
      <c r="DR49" s="813"/>
      <c r="DS49" s="813"/>
      <c r="DT49" s="813"/>
      <c r="DU49" s="814"/>
      <c r="DV49" s="809"/>
      <c r="DW49" s="810"/>
      <c r="DX49" s="810"/>
      <c r="DY49" s="810"/>
      <c r="DZ49" s="815"/>
      <c r="EA49" s="218"/>
    </row>
    <row r="50" spans="1:131" ht="26.25" customHeight="1" x14ac:dyDescent="0.15">
      <c r="A50" s="226">
        <v>23</v>
      </c>
      <c r="B50" s="816"/>
      <c r="C50" s="817"/>
      <c r="D50" s="817"/>
      <c r="E50" s="817"/>
      <c r="F50" s="817"/>
      <c r="G50" s="817"/>
      <c r="H50" s="817"/>
      <c r="I50" s="817"/>
      <c r="J50" s="817"/>
      <c r="K50" s="817"/>
      <c r="L50" s="817"/>
      <c r="M50" s="817"/>
      <c r="N50" s="817"/>
      <c r="O50" s="817"/>
      <c r="P50" s="818"/>
      <c r="Q50" s="871"/>
      <c r="R50" s="872"/>
      <c r="S50" s="872"/>
      <c r="T50" s="872"/>
      <c r="U50" s="872"/>
      <c r="V50" s="872"/>
      <c r="W50" s="872"/>
      <c r="X50" s="872"/>
      <c r="Y50" s="872"/>
      <c r="Z50" s="872"/>
      <c r="AA50" s="872"/>
      <c r="AB50" s="872"/>
      <c r="AC50" s="872"/>
      <c r="AD50" s="872"/>
      <c r="AE50" s="873"/>
      <c r="AF50" s="822"/>
      <c r="AG50" s="823"/>
      <c r="AH50" s="823"/>
      <c r="AI50" s="823"/>
      <c r="AJ50" s="824"/>
      <c r="AK50" s="875"/>
      <c r="AL50" s="872"/>
      <c r="AM50" s="872"/>
      <c r="AN50" s="872"/>
      <c r="AO50" s="872"/>
      <c r="AP50" s="872"/>
      <c r="AQ50" s="872"/>
      <c r="AR50" s="872"/>
      <c r="AS50" s="872"/>
      <c r="AT50" s="872"/>
      <c r="AU50" s="872"/>
      <c r="AV50" s="872"/>
      <c r="AW50" s="872"/>
      <c r="AX50" s="872"/>
      <c r="AY50" s="872"/>
      <c r="AZ50" s="874"/>
      <c r="BA50" s="874"/>
      <c r="BB50" s="874"/>
      <c r="BC50" s="874"/>
      <c r="BD50" s="874"/>
      <c r="BE50" s="868"/>
      <c r="BF50" s="868"/>
      <c r="BG50" s="868"/>
      <c r="BH50" s="868"/>
      <c r="BI50" s="869"/>
      <c r="BJ50" s="220"/>
      <c r="BK50" s="220"/>
      <c r="BL50" s="220"/>
      <c r="BM50" s="220"/>
      <c r="BN50" s="220"/>
      <c r="BO50" s="229"/>
      <c r="BP50" s="229"/>
      <c r="BQ50" s="226">
        <v>44</v>
      </c>
      <c r="BR50" s="227"/>
      <c r="BS50" s="809"/>
      <c r="BT50" s="810"/>
      <c r="BU50" s="810"/>
      <c r="BV50" s="810"/>
      <c r="BW50" s="810"/>
      <c r="BX50" s="810"/>
      <c r="BY50" s="810"/>
      <c r="BZ50" s="810"/>
      <c r="CA50" s="810"/>
      <c r="CB50" s="810"/>
      <c r="CC50" s="810"/>
      <c r="CD50" s="810"/>
      <c r="CE50" s="810"/>
      <c r="CF50" s="810"/>
      <c r="CG50" s="811"/>
      <c r="CH50" s="812"/>
      <c r="CI50" s="813"/>
      <c r="CJ50" s="813"/>
      <c r="CK50" s="813"/>
      <c r="CL50" s="814"/>
      <c r="CM50" s="812"/>
      <c r="CN50" s="813"/>
      <c r="CO50" s="813"/>
      <c r="CP50" s="813"/>
      <c r="CQ50" s="814"/>
      <c r="CR50" s="812"/>
      <c r="CS50" s="813"/>
      <c r="CT50" s="813"/>
      <c r="CU50" s="813"/>
      <c r="CV50" s="814"/>
      <c r="CW50" s="812"/>
      <c r="CX50" s="813"/>
      <c r="CY50" s="813"/>
      <c r="CZ50" s="813"/>
      <c r="DA50" s="814"/>
      <c r="DB50" s="812"/>
      <c r="DC50" s="813"/>
      <c r="DD50" s="813"/>
      <c r="DE50" s="813"/>
      <c r="DF50" s="814"/>
      <c r="DG50" s="812"/>
      <c r="DH50" s="813"/>
      <c r="DI50" s="813"/>
      <c r="DJ50" s="813"/>
      <c r="DK50" s="814"/>
      <c r="DL50" s="812"/>
      <c r="DM50" s="813"/>
      <c r="DN50" s="813"/>
      <c r="DO50" s="813"/>
      <c r="DP50" s="814"/>
      <c r="DQ50" s="812"/>
      <c r="DR50" s="813"/>
      <c r="DS50" s="813"/>
      <c r="DT50" s="813"/>
      <c r="DU50" s="814"/>
      <c r="DV50" s="809"/>
      <c r="DW50" s="810"/>
      <c r="DX50" s="810"/>
      <c r="DY50" s="810"/>
      <c r="DZ50" s="815"/>
      <c r="EA50" s="218"/>
    </row>
    <row r="51" spans="1:131" ht="26.25" customHeight="1" x14ac:dyDescent="0.15">
      <c r="A51" s="226">
        <v>24</v>
      </c>
      <c r="B51" s="816"/>
      <c r="C51" s="817"/>
      <c r="D51" s="817"/>
      <c r="E51" s="817"/>
      <c r="F51" s="817"/>
      <c r="G51" s="817"/>
      <c r="H51" s="817"/>
      <c r="I51" s="817"/>
      <c r="J51" s="817"/>
      <c r="K51" s="817"/>
      <c r="L51" s="817"/>
      <c r="M51" s="817"/>
      <c r="N51" s="817"/>
      <c r="O51" s="817"/>
      <c r="P51" s="818"/>
      <c r="Q51" s="871"/>
      <c r="R51" s="872"/>
      <c r="S51" s="872"/>
      <c r="T51" s="872"/>
      <c r="U51" s="872"/>
      <c r="V51" s="872"/>
      <c r="W51" s="872"/>
      <c r="X51" s="872"/>
      <c r="Y51" s="872"/>
      <c r="Z51" s="872"/>
      <c r="AA51" s="872"/>
      <c r="AB51" s="872"/>
      <c r="AC51" s="872"/>
      <c r="AD51" s="872"/>
      <c r="AE51" s="873"/>
      <c r="AF51" s="822"/>
      <c r="AG51" s="823"/>
      <c r="AH51" s="823"/>
      <c r="AI51" s="823"/>
      <c r="AJ51" s="824"/>
      <c r="AK51" s="875"/>
      <c r="AL51" s="872"/>
      <c r="AM51" s="872"/>
      <c r="AN51" s="872"/>
      <c r="AO51" s="872"/>
      <c r="AP51" s="872"/>
      <c r="AQ51" s="872"/>
      <c r="AR51" s="872"/>
      <c r="AS51" s="872"/>
      <c r="AT51" s="872"/>
      <c r="AU51" s="872"/>
      <c r="AV51" s="872"/>
      <c r="AW51" s="872"/>
      <c r="AX51" s="872"/>
      <c r="AY51" s="872"/>
      <c r="AZ51" s="874"/>
      <c r="BA51" s="874"/>
      <c r="BB51" s="874"/>
      <c r="BC51" s="874"/>
      <c r="BD51" s="874"/>
      <c r="BE51" s="868"/>
      <c r="BF51" s="868"/>
      <c r="BG51" s="868"/>
      <c r="BH51" s="868"/>
      <c r="BI51" s="869"/>
      <c r="BJ51" s="220"/>
      <c r="BK51" s="220"/>
      <c r="BL51" s="220"/>
      <c r="BM51" s="220"/>
      <c r="BN51" s="220"/>
      <c r="BO51" s="229"/>
      <c r="BP51" s="229"/>
      <c r="BQ51" s="226">
        <v>45</v>
      </c>
      <c r="BR51" s="227"/>
      <c r="BS51" s="809"/>
      <c r="BT51" s="810"/>
      <c r="BU51" s="810"/>
      <c r="BV51" s="810"/>
      <c r="BW51" s="810"/>
      <c r="BX51" s="810"/>
      <c r="BY51" s="810"/>
      <c r="BZ51" s="810"/>
      <c r="CA51" s="810"/>
      <c r="CB51" s="810"/>
      <c r="CC51" s="810"/>
      <c r="CD51" s="810"/>
      <c r="CE51" s="810"/>
      <c r="CF51" s="810"/>
      <c r="CG51" s="811"/>
      <c r="CH51" s="812"/>
      <c r="CI51" s="813"/>
      <c r="CJ51" s="813"/>
      <c r="CK51" s="813"/>
      <c r="CL51" s="814"/>
      <c r="CM51" s="812"/>
      <c r="CN51" s="813"/>
      <c r="CO51" s="813"/>
      <c r="CP51" s="813"/>
      <c r="CQ51" s="814"/>
      <c r="CR51" s="812"/>
      <c r="CS51" s="813"/>
      <c r="CT51" s="813"/>
      <c r="CU51" s="813"/>
      <c r="CV51" s="814"/>
      <c r="CW51" s="812"/>
      <c r="CX51" s="813"/>
      <c r="CY51" s="813"/>
      <c r="CZ51" s="813"/>
      <c r="DA51" s="814"/>
      <c r="DB51" s="812"/>
      <c r="DC51" s="813"/>
      <c r="DD51" s="813"/>
      <c r="DE51" s="813"/>
      <c r="DF51" s="814"/>
      <c r="DG51" s="812"/>
      <c r="DH51" s="813"/>
      <c r="DI51" s="813"/>
      <c r="DJ51" s="813"/>
      <c r="DK51" s="814"/>
      <c r="DL51" s="812"/>
      <c r="DM51" s="813"/>
      <c r="DN51" s="813"/>
      <c r="DO51" s="813"/>
      <c r="DP51" s="814"/>
      <c r="DQ51" s="812"/>
      <c r="DR51" s="813"/>
      <c r="DS51" s="813"/>
      <c r="DT51" s="813"/>
      <c r="DU51" s="814"/>
      <c r="DV51" s="809"/>
      <c r="DW51" s="810"/>
      <c r="DX51" s="810"/>
      <c r="DY51" s="810"/>
      <c r="DZ51" s="815"/>
      <c r="EA51" s="218"/>
    </row>
    <row r="52" spans="1:131" ht="26.25" customHeight="1" x14ac:dyDescent="0.15">
      <c r="A52" s="226">
        <v>25</v>
      </c>
      <c r="B52" s="816"/>
      <c r="C52" s="817"/>
      <c r="D52" s="817"/>
      <c r="E52" s="817"/>
      <c r="F52" s="817"/>
      <c r="G52" s="817"/>
      <c r="H52" s="817"/>
      <c r="I52" s="817"/>
      <c r="J52" s="817"/>
      <c r="K52" s="817"/>
      <c r="L52" s="817"/>
      <c r="M52" s="817"/>
      <c r="N52" s="817"/>
      <c r="O52" s="817"/>
      <c r="P52" s="818"/>
      <c r="Q52" s="871"/>
      <c r="R52" s="872"/>
      <c r="S52" s="872"/>
      <c r="T52" s="872"/>
      <c r="U52" s="872"/>
      <c r="V52" s="872"/>
      <c r="W52" s="872"/>
      <c r="X52" s="872"/>
      <c r="Y52" s="872"/>
      <c r="Z52" s="872"/>
      <c r="AA52" s="872"/>
      <c r="AB52" s="872"/>
      <c r="AC52" s="872"/>
      <c r="AD52" s="872"/>
      <c r="AE52" s="873"/>
      <c r="AF52" s="822"/>
      <c r="AG52" s="823"/>
      <c r="AH52" s="823"/>
      <c r="AI52" s="823"/>
      <c r="AJ52" s="824"/>
      <c r="AK52" s="875"/>
      <c r="AL52" s="872"/>
      <c r="AM52" s="872"/>
      <c r="AN52" s="872"/>
      <c r="AO52" s="872"/>
      <c r="AP52" s="872"/>
      <c r="AQ52" s="872"/>
      <c r="AR52" s="872"/>
      <c r="AS52" s="872"/>
      <c r="AT52" s="872"/>
      <c r="AU52" s="872"/>
      <c r="AV52" s="872"/>
      <c r="AW52" s="872"/>
      <c r="AX52" s="872"/>
      <c r="AY52" s="872"/>
      <c r="AZ52" s="874"/>
      <c r="BA52" s="874"/>
      <c r="BB52" s="874"/>
      <c r="BC52" s="874"/>
      <c r="BD52" s="874"/>
      <c r="BE52" s="868"/>
      <c r="BF52" s="868"/>
      <c r="BG52" s="868"/>
      <c r="BH52" s="868"/>
      <c r="BI52" s="869"/>
      <c r="BJ52" s="220"/>
      <c r="BK52" s="220"/>
      <c r="BL52" s="220"/>
      <c r="BM52" s="220"/>
      <c r="BN52" s="220"/>
      <c r="BO52" s="229"/>
      <c r="BP52" s="229"/>
      <c r="BQ52" s="226">
        <v>46</v>
      </c>
      <c r="BR52" s="227"/>
      <c r="BS52" s="809"/>
      <c r="BT52" s="810"/>
      <c r="BU52" s="810"/>
      <c r="BV52" s="810"/>
      <c r="BW52" s="810"/>
      <c r="BX52" s="810"/>
      <c r="BY52" s="810"/>
      <c r="BZ52" s="810"/>
      <c r="CA52" s="810"/>
      <c r="CB52" s="810"/>
      <c r="CC52" s="810"/>
      <c r="CD52" s="810"/>
      <c r="CE52" s="810"/>
      <c r="CF52" s="810"/>
      <c r="CG52" s="811"/>
      <c r="CH52" s="812"/>
      <c r="CI52" s="813"/>
      <c r="CJ52" s="813"/>
      <c r="CK52" s="813"/>
      <c r="CL52" s="814"/>
      <c r="CM52" s="812"/>
      <c r="CN52" s="813"/>
      <c r="CO52" s="813"/>
      <c r="CP52" s="813"/>
      <c r="CQ52" s="814"/>
      <c r="CR52" s="812"/>
      <c r="CS52" s="813"/>
      <c r="CT52" s="813"/>
      <c r="CU52" s="813"/>
      <c r="CV52" s="814"/>
      <c r="CW52" s="812"/>
      <c r="CX52" s="813"/>
      <c r="CY52" s="813"/>
      <c r="CZ52" s="813"/>
      <c r="DA52" s="814"/>
      <c r="DB52" s="812"/>
      <c r="DC52" s="813"/>
      <c r="DD52" s="813"/>
      <c r="DE52" s="813"/>
      <c r="DF52" s="814"/>
      <c r="DG52" s="812"/>
      <c r="DH52" s="813"/>
      <c r="DI52" s="813"/>
      <c r="DJ52" s="813"/>
      <c r="DK52" s="814"/>
      <c r="DL52" s="812"/>
      <c r="DM52" s="813"/>
      <c r="DN52" s="813"/>
      <c r="DO52" s="813"/>
      <c r="DP52" s="814"/>
      <c r="DQ52" s="812"/>
      <c r="DR52" s="813"/>
      <c r="DS52" s="813"/>
      <c r="DT52" s="813"/>
      <c r="DU52" s="814"/>
      <c r="DV52" s="809"/>
      <c r="DW52" s="810"/>
      <c r="DX52" s="810"/>
      <c r="DY52" s="810"/>
      <c r="DZ52" s="815"/>
      <c r="EA52" s="218"/>
    </row>
    <row r="53" spans="1:131" ht="26.25" customHeight="1" x14ac:dyDescent="0.15">
      <c r="A53" s="226">
        <v>26</v>
      </c>
      <c r="B53" s="816"/>
      <c r="C53" s="817"/>
      <c r="D53" s="817"/>
      <c r="E53" s="817"/>
      <c r="F53" s="817"/>
      <c r="G53" s="817"/>
      <c r="H53" s="817"/>
      <c r="I53" s="817"/>
      <c r="J53" s="817"/>
      <c r="K53" s="817"/>
      <c r="L53" s="817"/>
      <c r="M53" s="817"/>
      <c r="N53" s="817"/>
      <c r="O53" s="817"/>
      <c r="P53" s="818"/>
      <c r="Q53" s="871"/>
      <c r="R53" s="872"/>
      <c r="S53" s="872"/>
      <c r="T53" s="872"/>
      <c r="U53" s="872"/>
      <c r="V53" s="872"/>
      <c r="W53" s="872"/>
      <c r="X53" s="872"/>
      <c r="Y53" s="872"/>
      <c r="Z53" s="872"/>
      <c r="AA53" s="872"/>
      <c r="AB53" s="872"/>
      <c r="AC53" s="872"/>
      <c r="AD53" s="872"/>
      <c r="AE53" s="873"/>
      <c r="AF53" s="822"/>
      <c r="AG53" s="823"/>
      <c r="AH53" s="823"/>
      <c r="AI53" s="823"/>
      <c r="AJ53" s="824"/>
      <c r="AK53" s="875"/>
      <c r="AL53" s="872"/>
      <c r="AM53" s="872"/>
      <c r="AN53" s="872"/>
      <c r="AO53" s="872"/>
      <c r="AP53" s="872"/>
      <c r="AQ53" s="872"/>
      <c r="AR53" s="872"/>
      <c r="AS53" s="872"/>
      <c r="AT53" s="872"/>
      <c r="AU53" s="872"/>
      <c r="AV53" s="872"/>
      <c r="AW53" s="872"/>
      <c r="AX53" s="872"/>
      <c r="AY53" s="872"/>
      <c r="AZ53" s="874"/>
      <c r="BA53" s="874"/>
      <c r="BB53" s="874"/>
      <c r="BC53" s="874"/>
      <c r="BD53" s="874"/>
      <c r="BE53" s="868"/>
      <c r="BF53" s="868"/>
      <c r="BG53" s="868"/>
      <c r="BH53" s="868"/>
      <c r="BI53" s="869"/>
      <c r="BJ53" s="220"/>
      <c r="BK53" s="220"/>
      <c r="BL53" s="220"/>
      <c r="BM53" s="220"/>
      <c r="BN53" s="220"/>
      <c r="BO53" s="229"/>
      <c r="BP53" s="229"/>
      <c r="BQ53" s="226">
        <v>47</v>
      </c>
      <c r="BR53" s="227"/>
      <c r="BS53" s="809"/>
      <c r="BT53" s="810"/>
      <c r="BU53" s="810"/>
      <c r="BV53" s="810"/>
      <c r="BW53" s="810"/>
      <c r="BX53" s="810"/>
      <c r="BY53" s="810"/>
      <c r="BZ53" s="810"/>
      <c r="CA53" s="810"/>
      <c r="CB53" s="810"/>
      <c r="CC53" s="810"/>
      <c r="CD53" s="810"/>
      <c r="CE53" s="810"/>
      <c r="CF53" s="810"/>
      <c r="CG53" s="811"/>
      <c r="CH53" s="812"/>
      <c r="CI53" s="813"/>
      <c r="CJ53" s="813"/>
      <c r="CK53" s="813"/>
      <c r="CL53" s="814"/>
      <c r="CM53" s="812"/>
      <c r="CN53" s="813"/>
      <c r="CO53" s="813"/>
      <c r="CP53" s="813"/>
      <c r="CQ53" s="814"/>
      <c r="CR53" s="812"/>
      <c r="CS53" s="813"/>
      <c r="CT53" s="813"/>
      <c r="CU53" s="813"/>
      <c r="CV53" s="814"/>
      <c r="CW53" s="812"/>
      <c r="CX53" s="813"/>
      <c r="CY53" s="813"/>
      <c r="CZ53" s="813"/>
      <c r="DA53" s="814"/>
      <c r="DB53" s="812"/>
      <c r="DC53" s="813"/>
      <c r="DD53" s="813"/>
      <c r="DE53" s="813"/>
      <c r="DF53" s="814"/>
      <c r="DG53" s="812"/>
      <c r="DH53" s="813"/>
      <c r="DI53" s="813"/>
      <c r="DJ53" s="813"/>
      <c r="DK53" s="814"/>
      <c r="DL53" s="812"/>
      <c r="DM53" s="813"/>
      <c r="DN53" s="813"/>
      <c r="DO53" s="813"/>
      <c r="DP53" s="814"/>
      <c r="DQ53" s="812"/>
      <c r="DR53" s="813"/>
      <c r="DS53" s="813"/>
      <c r="DT53" s="813"/>
      <c r="DU53" s="814"/>
      <c r="DV53" s="809"/>
      <c r="DW53" s="810"/>
      <c r="DX53" s="810"/>
      <c r="DY53" s="810"/>
      <c r="DZ53" s="815"/>
      <c r="EA53" s="218"/>
    </row>
    <row r="54" spans="1:131" ht="26.25" customHeight="1" x14ac:dyDescent="0.15">
      <c r="A54" s="226">
        <v>27</v>
      </c>
      <c r="B54" s="816"/>
      <c r="C54" s="817"/>
      <c r="D54" s="817"/>
      <c r="E54" s="817"/>
      <c r="F54" s="817"/>
      <c r="G54" s="817"/>
      <c r="H54" s="817"/>
      <c r="I54" s="817"/>
      <c r="J54" s="817"/>
      <c r="K54" s="817"/>
      <c r="L54" s="817"/>
      <c r="M54" s="817"/>
      <c r="N54" s="817"/>
      <c r="O54" s="817"/>
      <c r="P54" s="818"/>
      <c r="Q54" s="871"/>
      <c r="R54" s="872"/>
      <c r="S54" s="872"/>
      <c r="T54" s="872"/>
      <c r="U54" s="872"/>
      <c r="V54" s="872"/>
      <c r="W54" s="872"/>
      <c r="X54" s="872"/>
      <c r="Y54" s="872"/>
      <c r="Z54" s="872"/>
      <c r="AA54" s="872"/>
      <c r="AB54" s="872"/>
      <c r="AC54" s="872"/>
      <c r="AD54" s="872"/>
      <c r="AE54" s="873"/>
      <c r="AF54" s="822"/>
      <c r="AG54" s="823"/>
      <c r="AH54" s="823"/>
      <c r="AI54" s="823"/>
      <c r="AJ54" s="824"/>
      <c r="AK54" s="875"/>
      <c r="AL54" s="872"/>
      <c r="AM54" s="872"/>
      <c r="AN54" s="872"/>
      <c r="AO54" s="872"/>
      <c r="AP54" s="872"/>
      <c r="AQ54" s="872"/>
      <c r="AR54" s="872"/>
      <c r="AS54" s="872"/>
      <c r="AT54" s="872"/>
      <c r="AU54" s="872"/>
      <c r="AV54" s="872"/>
      <c r="AW54" s="872"/>
      <c r="AX54" s="872"/>
      <c r="AY54" s="872"/>
      <c r="AZ54" s="874"/>
      <c r="BA54" s="874"/>
      <c r="BB54" s="874"/>
      <c r="BC54" s="874"/>
      <c r="BD54" s="874"/>
      <c r="BE54" s="868"/>
      <c r="BF54" s="868"/>
      <c r="BG54" s="868"/>
      <c r="BH54" s="868"/>
      <c r="BI54" s="869"/>
      <c r="BJ54" s="220"/>
      <c r="BK54" s="220"/>
      <c r="BL54" s="220"/>
      <c r="BM54" s="220"/>
      <c r="BN54" s="220"/>
      <c r="BO54" s="229"/>
      <c r="BP54" s="229"/>
      <c r="BQ54" s="226">
        <v>48</v>
      </c>
      <c r="BR54" s="227"/>
      <c r="BS54" s="809"/>
      <c r="BT54" s="810"/>
      <c r="BU54" s="810"/>
      <c r="BV54" s="810"/>
      <c r="BW54" s="810"/>
      <c r="BX54" s="810"/>
      <c r="BY54" s="810"/>
      <c r="BZ54" s="810"/>
      <c r="CA54" s="810"/>
      <c r="CB54" s="810"/>
      <c r="CC54" s="810"/>
      <c r="CD54" s="810"/>
      <c r="CE54" s="810"/>
      <c r="CF54" s="810"/>
      <c r="CG54" s="811"/>
      <c r="CH54" s="812"/>
      <c r="CI54" s="813"/>
      <c r="CJ54" s="813"/>
      <c r="CK54" s="813"/>
      <c r="CL54" s="814"/>
      <c r="CM54" s="812"/>
      <c r="CN54" s="813"/>
      <c r="CO54" s="813"/>
      <c r="CP54" s="813"/>
      <c r="CQ54" s="814"/>
      <c r="CR54" s="812"/>
      <c r="CS54" s="813"/>
      <c r="CT54" s="813"/>
      <c r="CU54" s="813"/>
      <c r="CV54" s="814"/>
      <c r="CW54" s="812"/>
      <c r="CX54" s="813"/>
      <c r="CY54" s="813"/>
      <c r="CZ54" s="813"/>
      <c r="DA54" s="814"/>
      <c r="DB54" s="812"/>
      <c r="DC54" s="813"/>
      <c r="DD54" s="813"/>
      <c r="DE54" s="813"/>
      <c r="DF54" s="814"/>
      <c r="DG54" s="812"/>
      <c r="DH54" s="813"/>
      <c r="DI54" s="813"/>
      <c r="DJ54" s="813"/>
      <c r="DK54" s="814"/>
      <c r="DL54" s="812"/>
      <c r="DM54" s="813"/>
      <c r="DN54" s="813"/>
      <c r="DO54" s="813"/>
      <c r="DP54" s="814"/>
      <c r="DQ54" s="812"/>
      <c r="DR54" s="813"/>
      <c r="DS54" s="813"/>
      <c r="DT54" s="813"/>
      <c r="DU54" s="814"/>
      <c r="DV54" s="809"/>
      <c r="DW54" s="810"/>
      <c r="DX54" s="810"/>
      <c r="DY54" s="810"/>
      <c r="DZ54" s="815"/>
      <c r="EA54" s="218"/>
    </row>
    <row r="55" spans="1:131" ht="26.25" customHeight="1" x14ac:dyDescent="0.15">
      <c r="A55" s="226">
        <v>28</v>
      </c>
      <c r="B55" s="816"/>
      <c r="C55" s="817"/>
      <c r="D55" s="817"/>
      <c r="E55" s="817"/>
      <c r="F55" s="817"/>
      <c r="G55" s="817"/>
      <c r="H55" s="817"/>
      <c r="I55" s="817"/>
      <c r="J55" s="817"/>
      <c r="K55" s="817"/>
      <c r="L55" s="817"/>
      <c r="M55" s="817"/>
      <c r="N55" s="817"/>
      <c r="O55" s="817"/>
      <c r="P55" s="818"/>
      <c r="Q55" s="871"/>
      <c r="R55" s="872"/>
      <c r="S55" s="872"/>
      <c r="T55" s="872"/>
      <c r="U55" s="872"/>
      <c r="V55" s="872"/>
      <c r="W55" s="872"/>
      <c r="X55" s="872"/>
      <c r="Y55" s="872"/>
      <c r="Z55" s="872"/>
      <c r="AA55" s="872"/>
      <c r="AB55" s="872"/>
      <c r="AC55" s="872"/>
      <c r="AD55" s="872"/>
      <c r="AE55" s="873"/>
      <c r="AF55" s="822"/>
      <c r="AG55" s="823"/>
      <c r="AH55" s="823"/>
      <c r="AI55" s="823"/>
      <c r="AJ55" s="824"/>
      <c r="AK55" s="875"/>
      <c r="AL55" s="872"/>
      <c r="AM55" s="872"/>
      <c r="AN55" s="872"/>
      <c r="AO55" s="872"/>
      <c r="AP55" s="872"/>
      <c r="AQ55" s="872"/>
      <c r="AR55" s="872"/>
      <c r="AS55" s="872"/>
      <c r="AT55" s="872"/>
      <c r="AU55" s="872"/>
      <c r="AV55" s="872"/>
      <c r="AW55" s="872"/>
      <c r="AX55" s="872"/>
      <c r="AY55" s="872"/>
      <c r="AZ55" s="874"/>
      <c r="BA55" s="874"/>
      <c r="BB55" s="874"/>
      <c r="BC55" s="874"/>
      <c r="BD55" s="874"/>
      <c r="BE55" s="868"/>
      <c r="BF55" s="868"/>
      <c r="BG55" s="868"/>
      <c r="BH55" s="868"/>
      <c r="BI55" s="869"/>
      <c r="BJ55" s="220"/>
      <c r="BK55" s="220"/>
      <c r="BL55" s="220"/>
      <c r="BM55" s="220"/>
      <c r="BN55" s="220"/>
      <c r="BO55" s="229"/>
      <c r="BP55" s="229"/>
      <c r="BQ55" s="226">
        <v>49</v>
      </c>
      <c r="BR55" s="227"/>
      <c r="BS55" s="809"/>
      <c r="BT55" s="810"/>
      <c r="BU55" s="810"/>
      <c r="BV55" s="810"/>
      <c r="BW55" s="810"/>
      <c r="BX55" s="810"/>
      <c r="BY55" s="810"/>
      <c r="BZ55" s="810"/>
      <c r="CA55" s="810"/>
      <c r="CB55" s="810"/>
      <c r="CC55" s="810"/>
      <c r="CD55" s="810"/>
      <c r="CE55" s="810"/>
      <c r="CF55" s="810"/>
      <c r="CG55" s="811"/>
      <c r="CH55" s="812"/>
      <c r="CI55" s="813"/>
      <c r="CJ55" s="813"/>
      <c r="CK55" s="813"/>
      <c r="CL55" s="814"/>
      <c r="CM55" s="812"/>
      <c r="CN55" s="813"/>
      <c r="CO55" s="813"/>
      <c r="CP55" s="813"/>
      <c r="CQ55" s="814"/>
      <c r="CR55" s="812"/>
      <c r="CS55" s="813"/>
      <c r="CT55" s="813"/>
      <c r="CU55" s="813"/>
      <c r="CV55" s="814"/>
      <c r="CW55" s="812"/>
      <c r="CX55" s="813"/>
      <c r="CY55" s="813"/>
      <c r="CZ55" s="813"/>
      <c r="DA55" s="814"/>
      <c r="DB55" s="812"/>
      <c r="DC55" s="813"/>
      <c r="DD55" s="813"/>
      <c r="DE55" s="813"/>
      <c r="DF55" s="814"/>
      <c r="DG55" s="812"/>
      <c r="DH55" s="813"/>
      <c r="DI55" s="813"/>
      <c r="DJ55" s="813"/>
      <c r="DK55" s="814"/>
      <c r="DL55" s="812"/>
      <c r="DM55" s="813"/>
      <c r="DN55" s="813"/>
      <c r="DO55" s="813"/>
      <c r="DP55" s="814"/>
      <c r="DQ55" s="812"/>
      <c r="DR55" s="813"/>
      <c r="DS55" s="813"/>
      <c r="DT55" s="813"/>
      <c r="DU55" s="814"/>
      <c r="DV55" s="809"/>
      <c r="DW55" s="810"/>
      <c r="DX55" s="810"/>
      <c r="DY55" s="810"/>
      <c r="DZ55" s="815"/>
      <c r="EA55" s="218"/>
    </row>
    <row r="56" spans="1:131" ht="26.25" customHeight="1" x14ac:dyDescent="0.15">
      <c r="A56" s="226">
        <v>29</v>
      </c>
      <c r="B56" s="816"/>
      <c r="C56" s="817"/>
      <c r="D56" s="817"/>
      <c r="E56" s="817"/>
      <c r="F56" s="817"/>
      <c r="G56" s="817"/>
      <c r="H56" s="817"/>
      <c r="I56" s="817"/>
      <c r="J56" s="817"/>
      <c r="K56" s="817"/>
      <c r="L56" s="817"/>
      <c r="M56" s="817"/>
      <c r="N56" s="817"/>
      <c r="O56" s="817"/>
      <c r="P56" s="818"/>
      <c r="Q56" s="871"/>
      <c r="R56" s="872"/>
      <c r="S56" s="872"/>
      <c r="T56" s="872"/>
      <c r="U56" s="872"/>
      <c r="V56" s="872"/>
      <c r="W56" s="872"/>
      <c r="X56" s="872"/>
      <c r="Y56" s="872"/>
      <c r="Z56" s="872"/>
      <c r="AA56" s="872"/>
      <c r="AB56" s="872"/>
      <c r="AC56" s="872"/>
      <c r="AD56" s="872"/>
      <c r="AE56" s="873"/>
      <c r="AF56" s="822"/>
      <c r="AG56" s="823"/>
      <c r="AH56" s="823"/>
      <c r="AI56" s="823"/>
      <c r="AJ56" s="824"/>
      <c r="AK56" s="875"/>
      <c r="AL56" s="872"/>
      <c r="AM56" s="872"/>
      <c r="AN56" s="872"/>
      <c r="AO56" s="872"/>
      <c r="AP56" s="872"/>
      <c r="AQ56" s="872"/>
      <c r="AR56" s="872"/>
      <c r="AS56" s="872"/>
      <c r="AT56" s="872"/>
      <c r="AU56" s="872"/>
      <c r="AV56" s="872"/>
      <c r="AW56" s="872"/>
      <c r="AX56" s="872"/>
      <c r="AY56" s="872"/>
      <c r="AZ56" s="874"/>
      <c r="BA56" s="874"/>
      <c r="BB56" s="874"/>
      <c r="BC56" s="874"/>
      <c r="BD56" s="874"/>
      <c r="BE56" s="868"/>
      <c r="BF56" s="868"/>
      <c r="BG56" s="868"/>
      <c r="BH56" s="868"/>
      <c r="BI56" s="869"/>
      <c r="BJ56" s="220"/>
      <c r="BK56" s="220"/>
      <c r="BL56" s="220"/>
      <c r="BM56" s="220"/>
      <c r="BN56" s="220"/>
      <c r="BO56" s="229"/>
      <c r="BP56" s="229"/>
      <c r="BQ56" s="226">
        <v>50</v>
      </c>
      <c r="BR56" s="227"/>
      <c r="BS56" s="809"/>
      <c r="BT56" s="810"/>
      <c r="BU56" s="810"/>
      <c r="BV56" s="810"/>
      <c r="BW56" s="810"/>
      <c r="BX56" s="810"/>
      <c r="BY56" s="810"/>
      <c r="BZ56" s="810"/>
      <c r="CA56" s="810"/>
      <c r="CB56" s="810"/>
      <c r="CC56" s="810"/>
      <c r="CD56" s="810"/>
      <c r="CE56" s="810"/>
      <c r="CF56" s="810"/>
      <c r="CG56" s="811"/>
      <c r="CH56" s="812"/>
      <c r="CI56" s="813"/>
      <c r="CJ56" s="813"/>
      <c r="CK56" s="813"/>
      <c r="CL56" s="814"/>
      <c r="CM56" s="812"/>
      <c r="CN56" s="813"/>
      <c r="CO56" s="813"/>
      <c r="CP56" s="813"/>
      <c r="CQ56" s="814"/>
      <c r="CR56" s="812"/>
      <c r="CS56" s="813"/>
      <c r="CT56" s="813"/>
      <c r="CU56" s="813"/>
      <c r="CV56" s="814"/>
      <c r="CW56" s="812"/>
      <c r="CX56" s="813"/>
      <c r="CY56" s="813"/>
      <c r="CZ56" s="813"/>
      <c r="DA56" s="814"/>
      <c r="DB56" s="812"/>
      <c r="DC56" s="813"/>
      <c r="DD56" s="813"/>
      <c r="DE56" s="813"/>
      <c r="DF56" s="814"/>
      <c r="DG56" s="812"/>
      <c r="DH56" s="813"/>
      <c r="DI56" s="813"/>
      <c r="DJ56" s="813"/>
      <c r="DK56" s="814"/>
      <c r="DL56" s="812"/>
      <c r="DM56" s="813"/>
      <c r="DN56" s="813"/>
      <c r="DO56" s="813"/>
      <c r="DP56" s="814"/>
      <c r="DQ56" s="812"/>
      <c r="DR56" s="813"/>
      <c r="DS56" s="813"/>
      <c r="DT56" s="813"/>
      <c r="DU56" s="814"/>
      <c r="DV56" s="809"/>
      <c r="DW56" s="810"/>
      <c r="DX56" s="810"/>
      <c r="DY56" s="810"/>
      <c r="DZ56" s="815"/>
      <c r="EA56" s="218"/>
    </row>
    <row r="57" spans="1:131" ht="26.25" customHeight="1" x14ac:dyDescent="0.15">
      <c r="A57" s="226">
        <v>30</v>
      </c>
      <c r="B57" s="816"/>
      <c r="C57" s="817"/>
      <c r="D57" s="817"/>
      <c r="E57" s="817"/>
      <c r="F57" s="817"/>
      <c r="G57" s="817"/>
      <c r="H57" s="817"/>
      <c r="I57" s="817"/>
      <c r="J57" s="817"/>
      <c r="K57" s="817"/>
      <c r="L57" s="817"/>
      <c r="M57" s="817"/>
      <c r="N57" s="817"/>
      <c r="O57" s="817"/>
      <c r="P57" s="818"/>
      <c r="Q57" s="871"/>
      <c r="R57" s="872"/>
      <c r="S57" s="872"/>
      <c r="T57" s="872"/>
      <c r="U57" s="872"/>
      <c r="V57" s="872"/>
      <c r="W57" s="872"/>
      <c r="X57" s="872"/>
      <c r="Y57" s="872"/>
      <c r="Z57" s="872"/>
      <c r="AA57" s="872"/>
      <c r="AB57" s="872"/>
      <c r="AC57" s="872"/>
      <c r="AD57" s="872"/>
      <c r="AE57" s="873"/>
      <c r="AF57" s="822"/>
      <c r="AG57" s="823"/>
      <c r="AH57" s="823"/>
      <c r="AI57" s="823"/>
      <c r="AJ57" s="824"/>
      <c r="AK57" s="875"/>
      <c r="AL57" s="872"/>
      <c r="AM57" s="872"/>
      <c r="AN57" s="872"/>
      <c r="AO57" s="872"/>
      <c r="AP57" s="872"/>
      <c r="AQ57" s="872"/>
      <c r="AR57" s="872"/>
      <c r="AS57" s="872"/>
      <c r="AT57" s="872"/>
      <c r="AU57" s="872"/>
      <c r="AV57" s="872"/>
      <c r="AW57" s="872"/>
      <c r="AX57" s="872"/>
      <c r="AY57" s="872"/>
      <c r="AZ57" s="874"/>
      <c r="BA57" s="874"/>
      <c r="BB57" s="874"/>
      <c r="BC57" s="874"/>
      <c r="BD57" s="874"/>
      <c r="BE57" s="868"/>
      <c r="BF57" s="868"/>
      <c r="BG57" s="868"/>
      <c r="BH57" s="868"/>
      <c r="BI57" s="869"/>
      <c r="BJ57" s="220"/>
      <c r="BK57" s="220"/>
      <c r="BL57" s="220"/>
      <c r="BM57" s="220"/>
      <c r="BN57" s="220"/>
      <c r="BO57" s="229"/>
      <c r="BP57" s="229"/>
      <c r="BQ57" s="226">
        <v>51</v>
      </c>
      <c r="BR57" s="227"/>
      <c r="BS57" s="809"/>
      <c r="BT57" s="810"/>
      <c r="BU57" s="810"/>
      <c r="BV57" s="810"/>
      <c r="BW57" s="810"/>
      <c r="BX57" s="810"/>
      <c r="BY57" s="810"/>
      <c r="BZ57" s="810"/>
      <c r="CA57" s="810"/>
      <c r="CB57" s="810"/>
      <c r="CC57" s="810"/>
      <c r="CD57" s="810"/>
      <c r="CE57" s="810"/>
      <c r="CF57" s="810"/>
      <c r="CG57" s="811"/>
      <c r="CH57" s="812"/>
      <c r="CI57" s="813"/>
      <c r="CJ57" s="813"/>
      <c r="CK57" s="813"/>
      <c r="CL57" s="814"/>
      <c r="CM57" s="812"/>
      <c r="CN57" s="813"/>
      <c r="CO57" s="813"/>
      <c r="CP57" s="813"/>
      <c r="CQ57" s="814"/>
      <c r="CR57" s="812"/>
      <c r="CS57" s="813"/>
      <c r="CT57" s="813"/>
      <c r="CU57" s="813"/>
      <c r="CV57" s="814"/>
      <c r="CW57" s="812"/>
      <c r="CX57" s="813"/>
      <c r="CY57" s="813"/>
      <c r="CZ57" s="813"/>
      <c r="DA57" s="814"/>
      <c r="DB57" s="812"/>
      <c r="DC57" s="813"/>
      <c r="DD57" s="813"/>
      <c r="DE57" s="813"/>
      <c r="DF57" s="814"/>
      <c r="DG57" s="812"/>
      <c r="DH57" s="813"/>
      <c r="DI57" s="813"/>
      <c r="DJ57" s="813"/>
      <c r="DK57" s="814"/>
      <c r="DL57" s="812"/>
      <c r="DM57" s="813"/>
      <c r="DN57" s="813"/>
      <c r="DO57" s="813"/>
      <c r="DP57" s="814"/>
      <c r="DQ57" s="812"/>
      <c r="DR57" s="813"/>
      <c r="DS57" s="813"/>
      <c r="DT57" s="813"/>
      <c r="DU57" s="814"/>
      <c r="DV57" s="809"/>
      <c r="DW57" s="810"/>
      <c r="DX57" s="810"/>
      <c r="DY57" s="810"/>
      <c r="DZ57" s="815"/>
      <c r="EA57" s="218"/>
    </row>
    <row r="58" spans="1:131" ht="26.25" customHeight="1" x14ac:dyDescent="0.15">
      <c r="A58" s="226">
        <v>31</v>
      </c>
      <c r="B58" s="816"/>
      <c r="C58" s="817"/>
      <c r="D58" s="817"/>
      <c r="E58" s="817"/>
      <c r="F58" s="817"/>
      <c r="G58" s="817"/>
      <c r="H58" s="817"/>
      <c r="I58" s="817"/>
      <c r="J58" s="817"/>
      <c r="K58" s="817"/>
      <c r="L58" s="817"/>
      <c r="M58" s="817"/>
      <c r="N58" s="817"/>
      <c r="O58" s="817"/>
      <c r="P58" s="818"/>
      <c r="Q58" s="871"/>
      <c r="R58" s="872"/>
      <c r="S58" s="872"/>
      <c r="T58" s="872"/>
      <c r="U58" s="872"/>
      <c r="V58" s="872"/>
      <c r="W58" s="872"/>
      <c r="X58" s="872"/>
      <c r="Y58" s="872"/>
      <c r="Z58" s="872"/>
      <c r="AA58" s="872"/>
      <c r="AB58" s="872"/>
      <c r="AC58" s="872"/>
      <c r="AD58" s="872"/>
      <c r="AE58" s="873"/>
      <c r="AF58" s="822"/>
      <c r="AG58" s="823"/>
      <c r="AH58" s="823"/>
      <c r="AI58" s="823"/>
      <c r="AJ58" s="824"/>
      <c r="AK58" s="875"/>
      <c r="AL58" s="872"/>
      <c r="AM58" s="872"/>
      <c r="AN58" s="872"/>
      <c r="AO58" s="872"/>
      <c r="AP58" s="872"/>
      <c r="AQ58" s="872"/>
      <c r="AR58" s="872"/>
      <c r="AS58" s="872"/>
      <c r="AT58" s="872"/>
      <c r="AU58" s="872"/>
      <c r="AV58" s="872"/>
      <c r="AW58" s="872"/>
      <c r="AX58" s="872"/>
      <c r="AY58" s="872"/>
      <c r="AZ58" s="874"/>
      <c r="BA58" s="874"/>
      <c r="BB58" s="874"/>
      <c r="BC58" s="874"/>
      <c r="BD58" s="874"/>
      <c r="BE58" s="868"/>
      <c r="BF58" s="868"/>
      <c r="BG58" s="868"/>
      <c r="BH58" s="868"/>
      <c r="BI58" s="869"/>
      <c r="BJ58" s="220"/>
      <c r="BK58" s="220"/>
      <c r="BL58" s="220"/>
      <c r="BM58" s="220"/>
      <c r="BN58" s="220"/>
      <c r="BO58" s="229"/>
      <c r="BP58" s="229"/>
      <c r="BQ58" s="226">
        <v>52</v>
      </c>
      <c r="BR58" s="227"/>
      <c r="BS58" s="809"/>
      <c r="BT58" s="810"/>
      <c r="BU58" s="810"/>
      <c r="BV58" s="810"/>
      <c r="BW58" s="810"/>
      <c r="BX58" s="810"/>
      <c r="BY58" s="810"/>
      <c r="BZ58" s="810"/>
      <c r="CA58" s="810"/>
      <c r="CB58" s="810"/>
      <c r="CC58" s="810"/>
      <c r="CD58" s="810"/>
      <c r="CE58" s="810"/>
      <c r="CF58" s="810"/>
      <c r="CG58" s="811"/>
      <c r="CH58" s="812"/>
      <c r="CI58" s="813"/>
      <c r="CJ58" s="813"/>
      <c r="CK58" s="813"/>
      <c r="CL58" s="814"/>
      <c r="CM58" s="812"/>
      <c r="CN58" s="813"/>
      <c r="CO58" s="813"/>
      <c r="CP58" s="813"/>
      <c r="CQ58" s="814"/>
      <c r="CR58" s="812"/>
      <c r="CS58" s="813"/>
      <c r="CT58" s="813"/>
      <c r="CU58" s="813"/>
      <c r="CV58" s="814"/>
      <c r="CW58" s="812"/>
      <c r="CX58" s="813"/>
      <c r="CY58" s="813"/>
      <c r="CZ58" s="813"/>
      <c r="DA58" s="814"/>
      <c r="DB58" s="812"/>
      <c r="DC58" s="813"/>
      <c r="DD58" s="813"/>
      <c r="DE58" s="813"/>
      <c r="DF58" s="814"/>
      <c r="DG58" s="812"/>
      <c r="DH58" s="813"/>
      <c r="DI58" s="813"/>
      <c r="DJ58" s="813"/>
      <c r="DK58" s="814"/>
      <c r="DL58" s="812"/>
      <c r="DM58" s="813"/>
      <c r="DN58" s="813"/>
      <c r="DO58" s="813"/>
      <c r="DP58" s="814"/>
      <c r="DQ58" s="812"/>
      <c r="DR58" s="813"/>
      <c r="DS58" s="813"/>
      <c r="DT58" s="813"/>
      <c r="DU58" s="814"/>
      <c r="DV58" s="809"/>
      <c r="DW58" s="810"/>
      <c r="DX58" s="810"/>
      <c r="DY58" s="810"/>
      <c r="DZ58" s="815"/>
      <c r="EA58" s="218"/>
    </row>
    <row r="59" spans="1:131" ht="26.25" customHeight="1" x14ac:dyDescent="0.15">
      <c r="A59" s="226">
        <v>32</v>
      </c>
      <c r="B59" s="816"/>
      <c r="C59" s="817"/>
      <c r="D59" s="817"/>
      <c r="E59" s="817"/>
      <c r="F59" s="817"/>
      <c r="G59" s="817"/>
      <c r="H59" s="817"/>
      <c r="I59" s="817"/>
      <c r="J59" s="817"/>
      <c r="K59" s="817"/>
      <c r="L59" s="817"/>
      <c r="M59" s="817"/>
      <c r="N59" s="817"/>
      <c r="O59" s="817"/>
      <c r="P59" s="818"/>
      <c r="Q59" s="871"/>
      <c r="R59" s="872"/>
      <c r="S59" s="872"/>
      <c r="T59" s="872"/>
      <c r="U59" s="872"/>
      <c r="V59" s="872"/>
      <c r="W59" s="872"/>
      <c r="X59" s="872"/>
      <c r="Y59" s="872"/>
      <c r="Z59" s="872"/>
      <c r="AA59" s="872"/>
      <c r="AB59" s="872"/>
      <c r="AC59" s="872"/>
      <c r="AD59" s="872"/>
      <c r="AE59" s="873"/>
      <c r="AF59" s="822"/>
      <c r="AG59" s="823"/>
      <c r="AH59" s="823"/>
      <c r="AI59" s="823"/>
      <c r="AJ59" s="824"/>
      <c r="AK59" s="875"/>
      <c r="AL59" s="872"/>
      <c r="AM59" s="872"/>
      <c r="AN59" s="872"/>
      <c r="AO59" s="872"/>
      <c r="AP59" s="872"/>
      <c r="AQ59" s="872"/>
      <c r="AR59" s="872"/>
      <c r="AS59" s="872"/>
      <c r="AT59" s="872"/>
      <c r="AU59" s="872"/>
      <c r="AV59" s="872"/>
      <c r="AW59" s="872"/>
      <c r="AX59" s="872"/>
      <c r="AY59" s="872"/>
      <c r="AZ59" s="874"/>
      <c r="BA59" s="874"/>
      <c r="BB59" s="874"/>
      <c r="BC59" s="874"/>
      <c r="BD59" s="874"/>
      <c r="BE59" s="868"/>
      <c r="BF59" s="868"/>
      <c r="BG59" s="868"/>
      <c r="BH59" s="868"/>
      <c r="BI59" s="869"/>
      <c r="BJ59" s="220"/>
      <c r="BK59" s="220"/>
      <c r="BL59" s="220"/>
      <c r="BM59" s="220"/>
      <c r="BN59" s="220"/>
      <c r="BO59" s="229"/>
      <c r="BP59" s="229"/>
      <c r="BQ59" s="226">
        <v>53</v>
      </c>
      <c r="BR59" s="227"/>
      <c r="BS59" s="809"/>
      <c r="BT59" s="810"/>
      <c r="BU59" s="810"/>
      <c r="BV59" s="810"/>
      <c r="BW59" s="810"/>
      <c r="BX59" s="810"/>
      <c r="BY59" s="810"/>
      <c r="BZ59" s="810"/>
      <c r="CA59" s="810"/>
      <c r="CB59" s="810"/>
      <c r="CC59" s="810"/>
      <c r="CD59" s="810"/>
      <c r="CE59" s="810"/>
      <c r="CF59" s="810"/>
      <c r="CG59" s="811"/>
      <c r="CH59" s="812"/>
      <c r="CI59" s="813"/>
      <c r="CJ59" s="813"/>
      <c r="CK59" s="813"/>
      <c r="CL59" s="814"/>
      <c r="CM59" s="812"/>
      <c r="CN59" s="813"/>
      <c r="CO59" s="813"/>
      <c r="CP59" s="813"/>
      <c r="CQ59" s="814"/>
      <c r="CR59" s="812"/>
      <c r="CS59" s="813"/>
      <c r="CT59" s="813"/>
      <c r="CU59" s="813"/>
      <c r="CV59" s="814"/>
      <c r="CW59" s="812"/>
      <c r="CX59" s="813"/>
      <c r="CY59" s="813"/>
      <c r="CZ59" s="813"/>
      <c r="DA59" s="814"/>
      <c r="DB59" s="812"/>
      <c r="DC59" s="813"/>
      <c r="DD59" s="813"/>
      <c r="DE59" s="813"/>
      <c r="DF59" s="814"/>
      <c r="DG59" s="812"/>
      <c r="DH59" s="813"/>
      <c r="DI59" s="813"/>
      <c r="DJ59" s="813"/>
      <c r="DK59" s="814"/>
      <c r="DL59" s="812"/>
      <c r="DM59" s="813"/>
      <c r="DN59" s="813"/>
      <c r="DO59" s="813"/>
      <c r="DP59" s="814"/>
      <c r="DQ59" s="812"/>
      <c r="DR59" s="813"/>
      <c r="DS59" s="813"/>
      <c r="DT59" s="813"/>
      <c r="DU59" s="814"/>
      <c r="DV59" s="809"/>
      <c r="DW59" s="810"/>
      <c r="DX59" s="810"/>
      <c r="DY59" s="810"/>
      <c r="DZ59" s="815"/>
      <c r="EA59" s="218"/>
    </row>
    <row r="60" spans="1:131" ht="26.25" customHeight="1" x14ac:dyDescent="0.15">
      <c r="A60" s="226">
        <v>33</v>
      </c>
      <c r="B60" s="816"/>
      <c r="C60" s="817"/>
      <c r="D60" s="817"/>
      <c r="E60" s="817"/>
      <c r="F60" s="817"/>
      <c r="G60" s="817"/>
      <c r="H60" s="817"/>
      <c r="I60" s="817"/>
      <c r="J60" s="817"/>
      <c r="K60" s="817"/>
      <c r="L60" s="817"/>
      <c r="M60" s="817"/>
      <c r="N60" s="817"/>
      <c r="O60" s="817"/>
      <c r="P60" s="818"/>
      <c r="Q60" s="871"/>
      <c r="R60" s="872"/>
      <c r="S60" s="872"/>
      <c r="T60" s="872"/>
      <c r="U60" s="872"/>
      <c r="V60" s="872"/>
      <c r="W60" s="872"/>
      <c r="X60" s="872"/>
      <c r="Y60" s="872"/>
      <c r="Z60" s="872"/>
      <c r="AA60" s="872"/>
      <c r="AB60" s="872"/>
      <c r="AC60" s="872"/>
      <c r="AD60" s="872"/>
      <c r="AE60" s="873"/>
      <c r="AF60" s="822"/>
      <c r="AG60" s="823"/>
      <c r="AH60" s="823"/>
      <c r="AI60" s="823"/>
      <c r="AJ60" s="824"/>
      <c r="AK60" s="875"/>
      <c r="AL60" s="872"/>
      <c r="AM60" s="872"/>
      <c r="AN60" s="872"/>
      <c r="AO60" s="872"/>
      <c r="AP60" s="872"/>
      <c r="AQ60" s="872"/>
      <c r="AR60" s="872"/>
      <c r="AS60" s="872"/>
      <c r="AT60" s="872"/>
      <c r="AU60" s="872"/>
      <c r="AV60" s="872"/>
      <c r="AW60" s="872"/>
      <c r="AX60" s="872"/>
      <c r="AY60" s="872"/>
      <c r="AZ60" s="874"/>
      <c r="BA60" s="874"/>
      <c r="BB60" s="874"/>
      <c r="BC60" s="874"/>
      <c r="BD60" s="874"/>
      <c r="BE60" s="868"/>
      <c r="BF60" s="868"/>
      <c r="BG60" s="868"/>
      <c r="BH60" s="868"/>
      <c r="BI60" s="869"/>
      <c r="BJ60" s="220"/>
      <c r="BK60" s="220"/>
      <c r="BL60" s="220"/>
      <c r="BM60" s="220"/>
      <c r="BN60" s="220"/>
      <c r="BO60" s="229"/>
      <c r="BP60" s="229"/>
      <c r="BQ60" s="226">
        <v>54</v>
      </c>
      <c r="BR60" s="227"/>
      <c r="BS60" s="809"/>
      <c r="BT60" s="810"/>
      <c r="BU60" s="810"/>
      <c r="BV60" s="810"/>
      <c r="BW60" s="810"/>
      <c r="BX60" s="810"/>
      <c r="BY60" s="810"/>
      <c r="BZ60" s="810"/>
      <c r="CA60" s="810"/>
      <c r="CB60" s="810"/>
      <c r="CC60" s="810"/>
      <c r="CD60" s="810"/>
      <c r="CE60" s="810"/>
      <c r="CF60" s="810"/>
      <c r="CG60" s="811"/>
      <c r="CH60" s="812"/>
      <c r="CI60" s="813"/>
      <c r="CJ60" s="813"/>
      <c r="CK60" s="813"/>
      <c r="CL60" s="814"/>
      <c r="CM60" s="812"/>
      <c r="CN60" s="813"/>
      <c r="CO60" s="813"/>
      <c r="CP60" s="813"/>
      <c r="CQ60" s="814"/>
      <c r="CR60" s="812"/>
      <c r="CS60" s="813"/>
      <c r="CT60" s="813"/>
      <c r="CU60" s="813"/>
      <c r="CV60" s="814"/>
      <c r="CW60" s="812"/>
      <c r="CX60" s="813"/>
      <c r="CY60" s="813"/>
      <c r="CZ60" s="813"/>
      <c r="DA60" s="814"/>
      <c r="DB60" s="812"/>
      <c r="DC60" s="813"/>
      <c r="DD60" s="813"/>
      <c r="DE60" s="813"/>
      <c r="DF60" s="814"/>
      <c r="DG60" s="812"/>
      <c r="DH60" s="813"/>
      <c r="DI60" s="813"/>
      <c r="DJ60" s="813"/>
      <c r="DK60" s="814"/>
      <c r="DL60" s="812"/>
      <c r="DM60" s="813"/>
      <c r="DN60" s="813"/>
      <c r="DO60" s="813"/>
      <c r="DP60" s="814"/>
      <c r="DQ60" s="812"/>
      <c r="DR60" s="813"/>
      <c r="DS60" s="813"/>
      <c r="DT60" s="813"/>
      <c r="DU60" s="814"/>
      <c r="DV60" s="809"/>
      <c r="DW60" s="810"/>
      <c r="DX60" s="810"/>
      <c r="DY60" s="810"/>
      <c r="DZ60" s="815"/>
      <c r="EA60" s="218"/>
    </row>
    <row r="61" spans="1:131" ht="26.25" customHeight="1" thickBot="1" x14ac:dyDescent="0.2">
      <c r="A61" s="226">
        <v>34</v>
      </c>
      <c r="B61" s="816"/>
      <c r="C61" s="817"/>
      <c r="D61" s="817"/>
      <c r="E61" s="817"/>
      <c r="F61" s="817"/>
      <c r="G61" s="817"/>
      <c r="H61" s="817"/>
      <c r="I61" s="817"/>
      <c r="J61" s="817"/>
      <c r="K61" s="817"/>
      <c r="L61" s="817"/>
      <c r="M61" s="817"/>
      <c r="N61" s="817"/>
      <c r="O61" s="817"/>
      <c r="P61" s="818"/>
      <c r="Q61" s="871"/>
      <c r="R61" s="872"/>
      <c r="S61" s="872"/>
      <c r="T61" s="872"/>
      <c r="U61" s="872"/>
      <c r="V61" s="872"/>
      <c r="W61" s="872"/>
      <c r="X61" s="872"/>
      <c r="Y61" s="872"/>
      <c r="Z61" s="872"/>
      <c r="AA61" s="872"/>
      <c r="AB61" s="872"/>
      <c r="AC61" s="872"/>
      <c r="AD61" s="872"/>
      <c r="AE61" s="873"/>
      <c r="AF61" s="822"/>
      <c r="AG61" s="823"/>
      <c r="AH61" s="823"/>
      <c r="AI61" s="823"/>
      <c r="AJ61" s="824"/>
      <c r="AK61" s="875"/>
      <c r="AL61" s="872"/>
      <c r="AM61" s="872"/>
      <c r="AN61" s="872"/>
      <c r="AO61" s="872"/>
      <c r="AP61" s="872"/>
      <c r="AQ61" s="872"/>
      <c r="AR61" s="872"/>
      <c r="AS61" s="872"/>
      <c r="AT61" s="872"/>
      <c r="AU61" s="872"/>
      <c r="AV61" s="872"/>
      <c r="AW61" s="872"/>
      <c r="AX61" s="872"/>
      <c r="AY61" s="872"/>
      <c r="AZ61" s="874"/>
      <c r="BA61" s="874"/>
      <c r="BB61" s="874"/>
      <c r="BC61" s="874"/>
      <c r="BD61" s="874"/>
      <c r="BE61" s="868"/>
      <c r="BF61" s="868"/>
      <c r="BG61" s="868"/>
      <c r="BH61" s="868"/>
      <c r="BI61" s="869"/>
      <c r="BJ61" s="220"/>
      <c r="BK61" s="220"/>
      <c r="BL61" s="220"/>
      <c r="BM61" s="220"/>
      <c r="BN61" s="220"/>
      <c r="BO61" s="229"/>
      <c r="BP61" s="229"/>
      <c r="BQ61" s="226">
        <v>55</v>
      </c>
      <c r="BR61" s="227"/>
      <c r="BS61" s="809"/>
      <c r="BT61" s="810"/>
      <c r="BU61" s="810"/>
      <c r="BV61" s="810"/>
      <c r="BW61" s="810"/>
      <c r="BX61" s="810"/>
      <c r="BY61" s="810"/>
      <c r="BZ61" s="810"/>
      <c r="CA61" s="810"/>
      <c r="CB61" s="810"/>
      <c r="CC61" s="810"/>
      <c r="CD61" s="810"/>
      <c r="CE61" s="810"/>
      <c r="CF61" s="810"/>
      <c r="CG61" s="811"/>
      <c r="CH61" s="812"/>
      <c r="CI61" s="813"/>
      <c r="CJ61" s="813"/>
      <c r="CK61" s="813"/>
      <c r="CL61" s="814"/>
      <c r="CM61" s="812"/>
      <c r="CN61" s="813"/>
      <c r="CO61" s="813"/>
      <c r="CP61" s="813"/>
      <c r="CQ61" s="814"/>
      <c r="CR61" s="812"/>
      <c r="CS61" s="813"/>
      <c r="CT61" s="813"/>
      <c r="CU61" s="813"/>
      <c r="CV61" s="814"/>
      <c r="CW61" s="812"/>
      <c r="CX61" s="813"/>
      <c r="CY61" s="813"/>
      <c r="CZ61" s="813"/>
      <c r="DA61" s="814"/>
      <c r="DB61" s="812"/>
      <c r="DC61" s="813"/>
      <c r="DD61" s="813"/>
      <c r="DE61" s="813"/>
      <c r="DF61" s="814"/>
      <c r="DG61" s="812"/>
      <c r="DH61" s="813"/>
      <c r="DI61" s="813"/>
      <c r="DJ61" s="813"/>
      <c r="DK61" s="814"/>
      <c r="DL61" s="812"/>
      <c r="DM61" s="813"/>
      <c r="DN61" s="813"/>
      <c r="DO61" s="813"/>
      <c r="DP61" s="814"/>
      <c r="DQ61" s="812"/>
      <c r="DR61" s="813"/>
      <c r="DS61" s="813"/>
      <c r="DT61" s="813"/>
      <c r="DU61" s="814"/>
      <c r="DV61" s="809"/>
      <c r="DW61" s="810"/>
      <c r="DX61" s="810"/>
      <c r="DY61" s="810"/>
      <c r="DZ61" s="815"/>
      <c r="EA61" s="218"/>
    </row>
    <row r="62" spans="1:131" ht="26.25" customHeight="1" x14ac:dyDescent="0.15">
      <c r="A62" s="226">
        <v>35</v>
      </c>
      <c r="B62" s="816"/>
      <c r="C62" s="817"/>
      <c r="D62" s="817"/>
      <c r="E62" s="817"/>
      <c r="F62" s="817"/>
      <c r="G62" s="817"/>
      <c r="H62" s="817"/>
      <c r="I62" s="817"/>
      <c r="J62" s="817"/>
      <c r="K62" s="817"/>
      <c r="L62" s="817"/>
      <c r="M62" s="817"/>
      <c r="N62" s="817"/>
      <c r="O62" s="817"/>
      <c r="P62" s="818"/>
      <c r="Q62" s="871"/>
      <c r="R62" s="872"/>
      <c r="S62" s="872"/>
      <c r="T62" s="872"/>
      <c r="U62" s="872"/>
      <c r="V62" s="872"/>
      <c r="W62" s="872"/>
      <c r="X62" s="872"/>
      <c r="Y62" s="872"/>
      <c r="Z62" s="872"/>
      <c r="AA62" s="872"/>
      <c r="AB62" s="872"/>
      <c r="AC62" s="872"/>
      <c r="AD62" s="872"/>
      <c r="AE62" s="873"/>
      <c r="AF62" s="822"/>
      <c r="AG62" s="823"/>
      <c r="AH62" s="823"/>
      <c r="AI62" s="823"/>
      <c r="AJ62" s="824"/>
      <c r="AK62" s="875"/>
      <c r="AL62" s="872"/>
      <c r="AM62" s="872"/>
      <c r="AN62" s="872"/>
      <c r="AO62" s="872"/>
      <c r="AP62" s="872"/>
      <c r="AQ62" s="872"/>
      <c r="AR62" s="872"/>
      <c r="AS62" s="872"/>
      <c r="AT62" s="872"/>
      <c r="AU62" s="872"/>
      <c r="AV62" s="872"/>
      <c r="AW62" s="872"/>
      <c r="AX62" s="872"/>
      <c r="AY62" s="872"/>
      <c r="AZ62" s="874"/>
      <c r="BA62" s="874"/>
      <c r="BB62" s="874"/>
      <c r="BC62" s="874"/>
      <c r="BD62" s="874"/>
      <c r="BE62" s="868"/>
      <c r="BF62" s="868"/>
      <c r="BG62" s="868"/>
      <c r="BH62" s="868"/>
      <c r="BI62" s="869"/>
      <c r="BJ62" s="883" t="s">
        <v>398</v>
      </c>
      <c r="BK62" s="842"/>
      <c r="BL62" s="842"/>
      <c r="BM62" s="842"/>
      <c r="BN62" s="843"/>
      <c r="BO62" s="229"/>
      <c r="BP62" s="229"/>
      <c r="BQ62" s="226">
        <v>56</v>
      </c>
      <c r="BR62" s="227"/>
      <c r="BS62" s="809"/>
      <c r="BT62" s="810"/>
      <c r="BU62" s="810"/>
      <c r="BV62" s="810"/>
      <c r="BW62" s="810"/>
      <c r="BX62" s="810"/>
      <c r="BY62" s="810"/>
      <c r="BZ62" s="810"/>
      <c r="CA62" s="810"/>
      <c r="CB62" s="810"/>
      <c r="CC62" s="810"/>
      <c r="CD62" s="810"/>
      <c r="CE62" s="810"/>
      <c r="CF62" s="810"/>
      <c r="CG62" s="811"/>
      <c r="CH62" s="812"/>
      <c r="CI62" s="813"/>
      <c r="CJ62" s="813"/>
      <c r="CK62" s="813"/>
      <c r="CL62" s="814"/>
      <c r="CM62" s="812"/>
      <c r="CN62" s="813"/>
      <c r="CO62" s="813"/>
      <c r="CP62" s="813"/>
      <c r="CQ62" s="814"/>
      <c r="CR62" s="812"/>
      <c r="CS62" s="813"/>
      <c r="CT62" s="813"/>
      <c r="CU62" s="813"/>
      <c r="CV62" s="814"/>
      <c r="CW62" s="812"/>
      <c r="CX62" s="813"/>
      <c r="CY62" s="813"/>
      <c r="CZ62" s="813"/>
      <c r="DA62" s="814"/>
      <c r="DB62" s="812"/>
      <c r="DC62" s="813"/>
      <c r="DD62" s="813"/>
      <c r="DE62" s="813"/>
      <c r="DF62" s="814"/>
      <c r="DG62" s="812"/>
      <c r="DH62" s="813"/>
      <c r="DI62" s="813"/>
      <c r="DJ62" s="813"/>
      <c r="DK62" s="814"/>
      <c r="DL62" s="812"/>
      <c r="DM62" s="813"/>
      <c r="DN62" s="813"/>
      <c r="DO62" s="813"/>
      <c r="DP62" s="814"/>
      <c r="DQ62" s="812"/>
      <c r="DR62" s="813"/>
      <c r="DS62" s="813"/>
      <c r="DT62" s="813"/>
      <c r="DU62" s="814"/>
      <c r="DV62" s="809"/>
      <c r="DW62" s="810"/>
      <c r="DX62" s="810"/>
      <c r="DY62" s="810"/>
      <c r="DZ62" s="815"/>
      <c r="EA62" s="218"/>
    </row>
    <row r="63" spans="1:131" ht="26.25" customHeight="1" thickBot="1" x14ac:dyDescent="0.2">
      <c r="A63" s="228" t="s">
        <v>378</v>
      </c>
      <c r="B63" s="825" t="s">
        <v>399</v>
      </c>
      <c r="C63" s="826"/>
      <c r="D63" s="826"/>
      <c r="E63" s="826"/>
      <c r="F63" s="826"/>
      <c r="G63" s="826"/>
      <c r="H63" s="826"/>
      <c r="I63" s="826"/>
      <c r="J63" s="826"/>
      <c r="K63" s="826"/>
      <c r="L63" s="826"/>
      <c r="M63" s="826"/>
      <c r="N63" s="826"/>
      <c r="O63" s="826"/>
      <c r="P63" s="827"/>
      <c r="Q63" s="876"/>
      <c r="R63" s="877"/>
      <c r="S63" s="877"/>
      <c r="T63" s="877"/>
      <c r="U63" s="877"/>
      <c r="V63" s="877"/>
      <c r="W63" s="877"/>
      <c r="X63" s="877"/>
      <c r="Y63" s="877"/>
      <c r="Z63" s="877"/>
      <c r="AA63" s="877"/>
      <c r="AB63" s="877"/>
      <c r="AC63" s="877"/>
      <c r="AD63" s="877"/>
      <c r="AE63" s="878"/>
      <c r="AF63" s="879">
        <v>1362</v>
      </c>
      <c r="AG63" s="880"/>
      <c r="AH63" s="880"/>
      <c r="AI63" s="880"/>
      <c r="AJ63" s="881"/>
      <c r="AK63" s="882"/>
      <c r="AL63" s="877"/>
      <c r="AM63" s="877"/>
      <c r="AN63" s="877"/>
      <c r="AO63" s="877"/>
      <c r="AP63" s="880">
        <v>7272</v>
      </c>
      <c r="AQ63" s="880"/>
      <c r="AR63" s="880"/>
      <c r="AS63" s="880"/>
      <c r="AT63" s="880"/>
      <c r="AU63" s="880">
        <v>5243</v>
      </c>
      <c r="AV63" s="880"/>
      <c r="AW63" s="880"/>
      <c r="AX63" s="880"/>
      <c r="AY63" s="880"/>
      <c r="AZ63" s="884"/>
      <c r="BA63" s="884"/>
      <c r="BB63" s="884"/>
      <c r="BC63" s="884"/>
      <c r="BD63" s="884"/>
      <c r="BE63" s="885"/>
      <c r="BF63" s="885"/>
      <c r="BG63" s="885"/>
      <c r="BH63" s="885"/>
      <c r="BI63" s="886"/>
      <c r="BJ63" s="887" t="s">
        <v>122</v>
      </c>
      <c r="BK63" s="888"/>
      <c r="BL63" s="888"/>
      <c r="BM63" s="888"/>
      <c r="BN63" s="889"/>
      <c r="BO63" s="229"/>
      <c r="BP63" s="229"/>
      <c r="BQ63" s="226">
        <v>57</v>
      </c>
      <c r="BR63" s="227"/>
      <c r="BS63" s="809"/>
      <c r="BT63" s="810"/>
      <c r="BU63" s="810"/>
      <c r="BV63" s="810"/>
      <c r="BW63" s="810"/>
      <c r="BX63" s="810"/>
      <c r="BY63" s="810"/>
      <c r="BZ63" s="810"/>
      <c r="CA63" s="810"/>
      <c r="CB63" s="810"/>
      <c r="CC63" s="810"/>
      <c r="CD63" s="810"/>
      <c r="CE63" s="810"/>
      <c r="CF63" s="810"/>
      <c r="CG63" s="811"/>
      <c r="CH63" s="812"/>
      <c r="CI63" s="813"/>
      <c r="CJ63" s="813"/>
      <c r="CK63" s="813"/>
      <c r="CL63" s="814"/>
      <c r="CM63" s="812"/>
      <c r="CN63" s="813"/>
      <c r="CO63" s="813"/>
      <c r="CP63" s="813"/>
      <c r="CQ63" s="814"/>
      <c r="CR63" s="812"/>
      <c r="CS63" s="813"/>
      <c r="CT63" s="813"/>
      <c r="CU63" s="813"/>
      <c r="CV63" s="814"/>
      <c r="CW63" s="812"/>
      <c r="CX63" s="813"/>
      <c r="CY63" s="813"/>
      <c r="CZ63" s="813"/>
      <c r="DA63" s="814"/>
      <c r="DB63" s="812"/>
      <c r="DC63" s="813"/>
      <c r="DD63" s="813"/>
      <c r="DE63" s="813"/>
      <c r="DF63" s="814"/>
      <c r="DG63" s="812"/>
      <c r="DH63" s="813"/>
      <c r="DI63" s="813"/>
      <c r="DJ63" s="813"/>
      <c r="DK63" s="814"/>
      <c r="DL63" s="812"/>
      <c r="DM63" s="813"/>
      <c r="DN63" s="813"/>
      <c r="DO63" s="813"/>
      <c r="DP63" s="814"/>
      <c r="DQ63" s="812"/>
      <c r="DR63" s="813"/>
      <c r="DS63" s="813"/>
      <c r="DT63" s="813"/>
      <c r="DU63" s="814"/>
      <c r="DV63" s="809"/>
      <c r="DW63" s="810"/>
      <c r="DX63" s="810"/>
      <c r="DY63" s="810"/>
      <c r="DZ63" s="815"/>
      <c r="EA63" s="218"/>
    </row>
    <row r="64" spans="1:131" ht="26.25" customHeight="1" x14ac:dyDescent="0.15">
      <c r="A64" s="229"/>
      <c r="B64" s="229"/>
      <c r="C64" s="229"/>
      <c r="D64" s="229"/>
      <c r="E64" s="229"/>
      <c r="F64" s="229"/>
      <c r="G64" s="229"/>
      <c r="H64" s="229"/>
      <c r="I64" s="229"/>
      <c r="J64" s="229"/>
      <c r="K64" s="229"/>
      <c r="L64" s="229"/>
      <c r="M64" s="229"/>
      <c r="N64" s="229"/>
      <c r="O64" s="229"/>
      <c r="P64" s="229"/>
      <c r="Q64" s="229"/>
      <c r="R64" s="229"/>
      <c r="S64" s="229"/>
      <c r="T64" s="229"/>
      <c r="U64" s="229"/>
      <c r="V64" s="229"/>
      <c r="W64" s="229"/>
      <c r="X64" s="229"/>
      <c r="Y64" s="229"/>
      <c r="Z64" s="229"/>
      <c r="AA64" s="229"/>
      <c r="AB64" s="229"/>
      <c r="AC64" s="229"/>
      <c r="AD64" s="229"/>
      <c r="AE64" s="229"/>
      <c r="AF64" s="229"/>
      <c r="AG64" s="229"/>
      <c r="AH64" s="229"/>
      <c r="AI64" s="229"/>
      <c r="AJ64" s="229"/>
      <c r="AK64" s="229"/>
      <c r="AL64" s="229"/>
      <c r="AM64" s="229"/>
      <c r="AN64" s="229"/>
      <c r="AO64" s="229"/>
      <c r="AP64" s="229"/>
      <c r="AQ64" s="229"/>
      <c r="AR64" s="229"/>
      <c r="AS64" s="229"/>
      <c r="AT64" s="229"/>
      <c r="AU64" s="229"/>
      <c r="AV64" s="229"/>
      <c r="AW64" s="229"/>
      <c r="AX64" s="229"/>
      <c r="AY64" s="229"/>
      <c r="AZ64" s="229"/>
      <c r="BA64" s="229"/>
      <c r="BB64" s="229"/>
      <c r="BC64" s="229"/>
      <c r="BD64" s="229"/>
      <c r="BE64" s="229"/>
      <c r="BF64" s="229"/>
      <c r="BG64" s="229"/>
      <c r="BH64" s="229"/>
      <c r="BI64" s="229"/>
      <c r="BJ64" s="229"/>
      <c r="BK64" s="229"/>
      <c r="BL64" s="229"/>
      <c r="BM64" s="229"/>
      <c r="BN64" s="229"/>
      <c r="BO64" s="229"/>
      <c r="BP64" s="229"/>
      <c r="BQ64" s="226">
        <v>58</v>
      </c>
      <c r="BR64" s="227"/>
      <c r="BS64" s="809"/>
      <c r="BT64" s="810"/>
      <c r="BU64" s="810"/>
      <c r="BV64" s="810"/>
      <c r="BW64" s="810"/>
      <c r="BX64" s="810"/>
      <c r="BY64" s="810"/>
      <c r="BZ64" s="810"/>
      <c r="CA64" s="810"/>
      <c r="CB64" s="810"/>
      <c r="CC64" s="810"/>
      <c r="CD64" s="810"/>
      <c r="CE64" s="810"/>
      <c r="CF64" s="810"/>
      <c r="CG64" s="811"/>
      <c r="CH64" s="812"/>
      <c r="CI64" s="813"/>
      <c r="CJ64" s="813"/>
      <c r="CK64" s="813"/>
      <c r="CL64" s="814"/>
      <c r="CM64" s="812"/>
      <c r="CN64" s="813"/>
      <c r="CO64" s="813"/>
      <c r="CP64" s="813"/>
      <c r="CQ64" s="814"/>
      <c r="CR64" s="812"/>
      <c r="CS64" s="813"/>
      <c r="CT64" s="813"/>
      <c r="CU64" s="813"/>
      <c r="CV64" s="814"/>
      <c r="CW64" s="812"/>
      <c r="CX64" s="813"/>
      <c r="CY64" s="813"/>
      <c r="CZ64" s="813"/>
      <c r="DA64" s="814"/>
      <c r="DB64" s="812"/>
      <c r="DC64" s="813"/>
      <c r="DD64" s="813"/>
      <c r="DE64" s="813"/>
      <c r="DF64" s="814"/>
      <c r="DG64" s="812"/>
      <c r="DH64" s="813"/>
      <c r="DI64" s="813"/>
      <c r="DJ64" s="813"/>
      <c r="DK64" s="814"/>
      <c r="DL64" s="812"/>
      <c r="DM64" s="813"/>
      <c r="DN64" s="813"/>
      <c r="DO64" s="813"/>
      <c r="DP64" s="814"/>
      <c r="DQ64" s="812"/>
      <c r="DR64" s="813"/>
      <c r="DS64" s="813"/>
      <c r="DT64" s="813"/>
      <c r="DU64" s="814"/>
      <c r="DV64" s="809"/>
      <c r="DW64" s="810"/>
      <c r="DX64" s="810"/>
      <c r="DY64" s="810"/>
      <c r="DZ64" s="815"/>
      <c r="EA64" s="218"/>
    </row>
    <row r="65" spans="1:131" ht="26.25" customHeight="1" thickBot="1" x14ac:dyDescent="0.2">
      <c r="A65" s="220" t="s">
        <v>400</v>
      </c>
      <c r="B65" s="220"/>
      <c r="C65" s="220"/>
      <c r="D65" s="220"/>
      <c r="E65" s="220"/>
      <c r="F65" s="220"/>
      <c r="G65" s="220"/>
      <c r="H65" s="220"/>
      <c r="I65" s="220"/>
      <c r="J65" s="220"/>
      <c r="K65" s="220"/>
      <c r="L65" s="220"/>
      <c r="M65" s="220"/>
      <c r="N65" s="220"/>
      <c r="O65" s="220"/>
      <c r="P65" s="220"/>
      <c r="Q65" s="220"/>
      <c r="R65" s="220"/>
      <c r="S65" s="220"/>
      <c r="T65" s="220"/>
      <c r="U65" s="220"/>
      <c r="V65" s="220"/>
      <c r="W65" s="220"/>
      <c r="X65" s="220"/>
      <c r="Y65" s="220"/>
      <c r="Z65" s="220"/>
      <c r="AA65" s="220"/>
      <c r="AB65" s="220"/>
      <c r="AC65" s="220"/>
      <c r="AD65" s="220"/>
      <c r="AE65" s="220"/>
      <c r="AF65" s="220"/>
      <c r="AG65" s="220"/>
      <c r="AH65" s="220"/>
      <c r="AI65" s="220"/>
      <c r="AJ65" s="220"/>
      <c r="AK65" s="220"/>
      <c r="AL65" s="220"/>
      <c r="AM65" s="220"/>
      <c r="AN65" s="220"/>
      <c r="AO65" s="220"/>
      <c r="AP65" s="220"/>
      <c r="AQ65" s="220"/>
      <c r="AR65" s="220"/>
      <c r="AS65" s="220"/>
      <c r="AT65" s="220"/>
      <c r="AU65" s="220"/>
      <c r="AV65" s="220"/>
      <c r="AW65" s="220"/>
      <c r="AX65" s="220"/>
      <c r="AY65" s="220"/>
      <c r="AZ65" s="220"/>
      <c r="BA65" s="220"/>
      <c r="BB65" s="220"/>
      <c r="BC65" s="220"/>
      <c r="BD65" s="220"/>
      <c r="BE65" s="229"/>
      <c r="BF65" s="229"/>
      <c r="BG65" s="229"/>
      <c r="BH65" s="229"/>
      <c r="BI65" s="229"/>
      <c r="BJ65" s="229"/>
      <c r="BK65" s="229"/>
      <c r="BL65" s="229"/>
      <c r="BM65" s="229"/>
      <c r="BN65" s="229"/>
      <c r="BO65" s="229"/>
      <c r="BP65" s="229"/>
      <c r="BQ65" s="226">
        <v>59</v>
      </c>
      <c r="BR65" s="227"/>
      <c r="BS65" s="809"/>
      <c r="BT65" s="810"/>
      <c r="BU65" s="810"/>
      <c r="BV65" s="810"/>
      <c r="BW65" s="810"/>
      <c r="BX65" s="810"/>
      <c r="BY65" s="810"/>
      <c r="BZ65" s="810"/>
      <c r="CA65" s="810"/>
      <c r="CB65" s="810"/>
      <c r="CC65" s="810"/>
      <c r="CD65" s="810"/>
      <c r="CE65" s="810"/>
      <c r="CF65" s="810"/>
      <c r="CG65" s="811"/>
      <c r="CH65" s="812"/>
      <c r="CI65" s="813"/>
      <c r="CJ65" s="813"/>
      <c r="CK65" s="813"/>
      <c r="CL65" s="814"/>
      <c r="CM65" s="812"/>
      <c r="CN65" s="813"/>
      <c r="CO65" s="813"/>
      <c r="CP65" s="813"/>
      <c r="CQ65" s="814"/>
      <c r="CR65" s="812"/>
      <c r="CS65" s="813"/>
      <c r="CT65" s="813"/>
      <c r="CU65" s="813"/>
      <c r="CV65" s="814"/>
      <c r="CW65" s="812"/>
      <c r="CX65" s="813"/>
      <c r="CY65" s="813"/>
      <c r="CZ65" s="813"/>
      <c r="DA65" s="814"/>
      <c r="DB65" s="812"/>
      <c r="DC65" s="813"/>
      <c r="DD65" s="813"/>
      <c r="DE65" s="813"/>
      <c r="DF65" s="814"/>
      <c r="DG65" s="812"/>
      <c r="DH65" s="813"/>
      <c r="DI65" s="813"/>
      <c r="DJ65" s="813"/>
      <c r="DK65" s="814"/>
      <c r="DL65" s="812"/>
      <c r="DM65" s="813"/>
      <c r="DN65" s="813"/>
      <c r="DO65" s="813"/>
      <c r="DP65" s="814"/>
      <c r="DQ65" s="812"/>
      <c r="DR65" s="813"/>
      <c r="DS65" s="813"/>
      <c r="DT65" s="813"/>
      <c r="DU65" s="814"/>
      <c r="DV65" s="809"/>
      <c r="DW65" s="810"/>
      <c r="DX65" s="810"/>
      <c r="DY65" s="810"/>
      <c r="DZ65" s="815"/>
      <c r="EA65" s="218"/>
    </row>
    <row r="66" spans="1:131" ht="26.25" customHeight="1" x14ac:dyDescent="0.15">
      <c r="A66" s="763" t="s">
        <v>401</v>
      </c>
      <c r="B66" s="764"/>
      <c r="C66" s="764"/>
      <c r="D66" s="764"/>
      <c r="E66" s="764"/>
      <c r="F66" s="764"/>
      <c r="G66" s="764"/>
      <c r="H66" s="764"/>
      <c r="I66" s="764"/>
      <c r="J66" s="764"/>
      <c r="K66" s="764"/>
      <c r="L66" s="764"/>
      <c r="M66" s="764"/>
      <c r="N66" s="764"/>
      <c r="O66" s="764"/>
      <c r="P66" s="765"/>
      <c r="Q66" s="769" t="s">
        <v>382</v>
      </c>
      <c r="R66" s="770"/>
      <c r="S66" s="770"/>
      <c r="T66" s="770"/>
      <c r="U66" s="771"/>
      <c r="V66" s="769" t="s">
        <v>383</v>
      </c>
      <c r="W66" s="770"/>
      <c r="X66" s="770"/>
      <c r="Y66" s="770"/>
      <c r="Z66" s="771"/>
      <c r="AA66" s="769" t="s">
        <v>384</v>
      </c>
      <c r="AB66" s="770"/>
      <c r="AC66" s="770"/>
      <c r="AD66" s="770"/>
      <c r="AE66" s="771"/>
      <c r="AF66" s="890" t="s">
        <v>385</v>
      </c>
      <c r="AG66" s="851"/>
      <c r="AH66" s="851"/>
      <c r="AI66" s="851"/>
      <c r="AJ66" s="891"/>
      <c r="AK66" s="769" t="s">
        <v>386</v>
      </c>
      <c r="AL66" s="764"/>
      <c r="AM66" s="764"/>
      <c r="AN66" s="764"/>
      <c r="AO66" s="765"/>
      <c r="AP66" s="769" t="s">
        <v>387</v>
      </c>
      <c r="AQ66" s="770"/>
      <c r="AR66" s="770"/>
      <c r="AS66" s="770"/>
      <c r="AT66" s="771"/>
      <c r="AU66" s="769" t="s">
        <v>402</v>
      </c>
      <c r="AV66" s="770"/>
      <c r="AW66" s="770"/>
      <c r="AX66" s="770"/>
      <c r="AY66" s="771"/>
      <c r="AZ66" s="769" t="s">
        <v>364</v>
      </c>
      <c r="BA66" s="770"/>
      <c r="BB66" s="770"/>
      <c r="BC66" s="770"/>
      <c r="BD66" s="776"/>
      <c r="BE66" s="229"/>
      <c r="BF66" s="229"/>
      <c r="BG66" s="229"/>
      <c r="BH66" s="229"/>
      <c r="BI66" s="229"/>
      <c r="BJ66" s="229"/>
      <c r="BK66" s="229"/>
      <c r="BL66" s="229"/>
      <c r="BM66" s="229"/>
      <c r="BN66" s="229"/>
      <c r="BO66" s="229"/>
      <c r="BP66" s="229"/>
      <c r="BQ66" s="226">
        <v>60</v>
      </c>
      <c r="BR66" s="231"/>
      <c r="BS66" s="895"/>
      <c r="BT66" s="896"/>
      <c r="BU66" s="896"/>
      <c r="BV66" s="896"/>
      <c r="BW66" s="896"/>
      <c r="BX66" s="896"/>
      <c r="BY66" s="896"/>
      <c r="BZ66" s="896"/>
      <c r="CA66" s="896"/>
      <c r="CB66" s="896"/>
      <c r="CC66" s="896"/>
      <c r="CD66" s="896"/>
      <c r="CE66" s="896"/>
      <c r="CF66" s="896"/>
      <c r="CG66" s="901"/>
      <c r="CH66" s="898"/>
      <c r="CI66" s="899"/>
      <c r="CJ66" s="899"/>
      <c r="CK66" s="899"/>
      <c r="CL66" s="900"/>
      <c r="CM66" s="898"/>
      <c r="CN66" s="899"/>
      <c r="CO66" s="899"/>
      <c r="CP66" s="899"/>
      <c r="CQ66" s="900"/>
      <c r="CR66" s="898"/>
      <c r="CS66" s="899"/>
      <c r="CT66" s="899"/>
      <c r="CU66" s="899"/>
      <c r="CV66" s="900"/>
      <c r="CW66" s="898"/>
      <c r="CX66" s="899"/>
      <c r="CY66" s="899"/>
      <c r="CZ66" s="899"/>
      <c r="DA66" s="900"/>
      <c r="DB66" s="898"/>
      <c r="DC66" s="899"/>
      <c r="DD66" s="899"/>
      <c r="DE66" s="899"/>
      <c r="DF66" s="900"/>
      <c r="DG66" s="898"/>
      <c r="DH66" s="899"/>
      <c r="DI66" s="899"/>
      <c r="DJ66" s="899"/>
      <c r="DK66" s="900"/>
      <c r="DL66" s="898"/>
      <c r="DM66" s="899"/>
      <c r="DN66" s="899"/>
      <c r="DO66" s="899"/>
      <c r="DP66" s="900"/>
      <c r="DQ66" s="898"/>
      <c r="DR66" s="899"/>
      <c r="DS66" s="899"/>
      <c r="DT66" s="899"/>
      <c r="DU66" s="900"/>
      <c r="DV66" s="895"/>
      <c r="DW66" s="896"/>
      <c r="DX66" s="896"/>
      <c r="DY66" s="896"/>
      <c r="DZ66" s="897"/>
      <c r="EA66" s="218"/>
    </row>
    <row r="67" spans="1:131" ht="26.25" customHeight="1" thickBot="1" x14ac:dyDescent="0.2">
      <c r="A67" s="766"/>
      <c r="B67" s="767"/>
      <c r="C67" s="767"/>
      <c r="D67" s="767"/>
      <c r="E67" s="767"/>
      <c r="F67" s="767"/>
      <c r="G67" s="767"/>
      <c r="H67" s="767"/>
      <c r="I67" s="767"/>
      <c r="J67" s="767"/>
      <c r="K67" s="767"/>
      <c r="L67" s="767"/>
      <c r="M67" s="767"/>
      <c r="N67" s="767"/>
      <c r="O67" s="767"/>
      <c r="P67" s="768"/>
      <c r="Q67" s="772"/>
      <c r="R67" s="773"/>
      <c r="S67" s="773"/>
      <c r="T67" s="773"/>
      <c r="U67" s="774"/>
      <c r="V67" s="772"/>
      <c r="W67" s="773"/>
      <c r="X67" s="773"/>
      <c r="Y67" s="773"/>
      <c r="Z67" s="774"/>
      <c r="AA67" s="772"/>
      <c r="AB67" s="773"/>
      <c r="AC67" s="773"/>
      <c r="AD67" s="773"/>
      <c r="AE67" s="774"/>
      <c r="AF67" s="892"/>
      <c r="AG67" s="854"/>
      <c r="AH67" s="854"/>
      <c r="AI67" s="854"/>
      <c r="AJ67" s="893"/>
      <c r="AK67" s="894"/>
      <c r="AL67" s="767"/>
      <c r="AM67" s="767"/>
      <c r="AN67" s="767"/>
      <c r="AO67" s="768"/>
      <c r="AP67" s="772"/>
      <c r="AQ67" s="773"/>
      <c r="AR67" s="773"/>
      <c r="AS67" s="773"/>
      <c r="AT67" s="774"/>
      <c r="AU67" s="772"/>
      <c r="AV67" s="773"/>
      <c r="AW67" s="773"/>
      <c r="AX67" s="773"/>
      <c r="AY67" s="774"/>
      <c r="AZ67" s="772"/>
      <c r="BA67" s="773"/>
      <c r="BB67" s="773"/>
      <c r="BC67" s="773"/>
      <c r="BD67" s="778"/>
      <c r="BE67" s="229"/>
      <c r="BF67" s="229"/>
      <c r="BG67" s="229"/>
      <c r="BH67" s="229"/>
      <c r="BI67" s="229"/>
      <c r="BJ67" s="229"/>
      <c r="BK67" s="229"/>
      <c r="BL67" s="229"/>
      <c r="BM67" s="229"/>
      <c r="BN67" s="229"/>
      <c r="BO67" s="229"/>
      <c r="BP67" s="229"/>
      <c r="BQ67" s="226">
        <v>61</v>
      </c>
      <c r="BR67" s="231"/>
      <c r="BS67" s="895"/>
      <c r="BT67" s="896"/>
      <c r="BU67" s="896"/>
      <c r="BV67" s="896"/>
      <c r="BW67" s="896"/>
      <c r="BX67" s="896"/>
      <c r="BY67" s="896"/>
      <c r="BZ67" s="896"/>
      <c r="CA67" s="896"/>
      <c r="CB67" s="896"/>
      <c r="CC67" s="896"/>
      <c r="CD67" s="896"/>
      <c r="CE67" s="896"/>
      <c r="CF67" s="896"/>
      <c r="CG67" s="901"/>
      <c r="CH67" s="898"/>
      <c r="CI67" s="899"/>
      <c r="CJ67" s="899"/>
      <c r="CK67" s="899"/>
      <c r="CL67" s="900"/>
      <c r="CM67" s="898"/>
      <c r="CN67" s="899"/>
      <c r="CO67" s="899"/>
      <c r="CP67" s="899"/>
      <c r="CQ67" s="900"/>
      <c r="CR67" s="898"/>
      <c r="CS67" s="899"/>
      <c r="CT67" s="899"/>
      <c r="CU67" s="899"/>
      <c r="CV67" s="900"/>
      <c r="CW67" s="898"/>
      <c r="CX67" s="899"/>
      <c r="CY67" s="899"/>
      <c r="CZ67" s="899"/>
      <c r="DA67" s="900"/>
      <c r="DB67" s="898"/>
      <c r="DC67" s="899"/>
      <c r="DD67" s="899"/>
      <c r="DE67" s="899"/>
      <c r="DF67" s="900"/>
      <c r="DG67" s="898"/>
      <c r="DH67" s="899"/>
      <c r="DI67" s="899"/>
      <c r="DJ67" s="899"/>
      <c r="DK67" s="900"/>
      <c r="DL67" s="898"/>
      <c r="DM67" s="899"/>
      <c r="DN67" s="899"/>
      <c r="DO67" s="899"/>
      <c r="DP67" s="900"/>
      <c r="DQ67" s="898"/>
      <c r="DR67" s="899"/>
      <c r="DS67" s="899"/>
      <c r="DT67" s="899"/>
      <c r="DU67" s="900"/>
      <c r="DV67" s="895"/>
      <c r="DW67" s="896"/>
      <c r="DX67" s="896"/>
      <c r="DY67" s="896"/>
      <c r="DZ67" s="897"/>
      <c r="EA67" s="218"/>
    </row>
    <row r="68" spans="1:131" ht="26.25" customHeight="1" thickTop="1" x14ac:dyDescent="0.15">
      <c r="A68" s="224">
        <v>1</v>
      </c>
      <c r="B68" s="905" t="s">
        <v>553</v>
      </c>
      <c r="C68" s="906"/>
      <c r="D68" s="906"/>
      <c r="E68" s="906"/>
      <c r="F68" s="906"/>
      <c r="G68" s="906"/>
      <c r="H68" s="906"/>
      <c r="I68" s="906"/>
      <c r="J68" s="906"/>
      <c r="K68" s="906"/>
      <c r="L68" s="906"/>
      <c r="M68" s="906"/>
      <c r="N68" s="906"/>
      <c r="O68" s="906"/>
      <c r="P68" s="907"/>
      <c r="Q68" s="908">
        <v>470</v>
      </c>
      <c r="R68" s="902"/>
      <c r="S68" s="902"/>
      <c r="T68" s="902"/>
      <c r="U68" s="902"/>
      <c r="V68" s="902">
        <v>453</v>
      </c>
      <c r="W68" s="902"/>
      <c r="X68" s="902"/>
      <c r="Y68" s="902"/>
      <c r="Z68" s="902"/>
      <c r="AA68" s="902">
        <v>16</v>
      </c>
      <c r="AB68" s="902"/>
      <c r="AC68" s="902"/>
      <c r="AD68" s="902"/>
      <c r="AE68" s="902"/>
      <c r="AF68" s="902">
        <v>16</v>
      </c>
      <c r="AG68" s="902"/>
      <c r="AH68" s="902"/>
      <c r="AI68" s="902"/>
      <c r="AJ68" s="902"/>
      <c r="AK68" s="902" t="s">
        <v>552</v>
      </c>
      <c r="AL68" s="902"/>
      <c r="AM68" s="902"/>
      <c r="AN68" s="902"/>
      <c r="AO68" s="902"/>
      <c r="AP68" s="902">
        <v>377</v>
      </c>
      <c r="AQ68" s="902"/>
      <c r="AR68" s="902"/>
      <c r="AS68" s="902"/>
      <c r="AT68" s="902"/>
      <c r="AU68" s="902" t="s">
        <v>552</v>
      </c>
      <c r="AV68" s="902"/>
      <c r="AW68" s="902"/>
      <c r="AX68" s="902"/>
      <c r="AY68" s="902"/>
      <c r="AZ68" s="903"/>
      <c r="BA68" s="903"/>
      <c r="BB68" s="903"/>
      <c r="BC68" s="903"/>
      <c r="BD68" s="904"/>
      <c r="BE68" s="229"/>
      <c r="BF68" s="229"/>
      <c r="BG68" s="229"/>
      <c r="BH68" s="229"/>
      <c r="BI68" s="229"/>
      <c r="BJ68" s="229"/>
      <c r="BK68" s="229"/>
      <c r="BL68" s="229"/>
      <c r="BM68" s="229"/>
      <c r="BN68" s="229"/>
      <c r="BO68" s="229"/>
      <c r="BP68" s="229"/>
      <c r="BQ68" s="226">
        <v>62</v>
      </c>
      <c r="BR68" s="231"/>
      <c r="BS68" s="895"/>
      <c r="BT68" s="896"/>
      <c r="BU68" s="896"/>
      <c r="BV68" s="896"/>
      <c r="BW68" s="896"/>
      <c r="BX68" s="896"/>
      <c r="BY68" s="896"/>
      <c r="BZ68" s="896"/>
      <c r="CA68" s="896"/>
      <c r="CB68" s="896"/>
      <c r="CC68" s="896"/>
      <c r="CD68" s="896"/>
      <c r="CE68" s="896"/>
      <c r="CF68" s="896"/>
      <c r="CG68" s="901"/>
      <c r="CH68" s="898"/>
      <c r="CI68" s="899"/>
      <c r="CJ68" s="899"/>
      <c r="CK68" s="899"/>
      <c r="CL68" s="900"/>
      <c r="CM68" s="898"/>
      <c r="CN68" s="899"/>
      <c r="CO68" s="899"/>
      <c r="CP68" s="899"/>
      <c r="CQ68" s="900"/>
      <c r="CR68" s="898"/>
      <c r="CS68" s="899"/>
      <c r="CT68" s="899"/>
      <c r="CU68" s="899"/>
      <c r="CV68" s="900"/>
      <c r="CW68" s="898"/>
      <c r="CX68" s="899"/>
      <c r="CY68" s="899"/>
      <c r="CZ68" s="899"/>
      <c r="DA68" s="900"/>
      <c r="DB68" s="898"/>
      <c r="DC68" s="899"/>
      <c r="DD68" s="899"/>
      <c r="DE68" s="899"/>
      <c r="DF68" s="900"/>
      <c r="DG68" s="898"/>
      <c r="DH68" s="899"/>
      <c r="DI68" s="899"/>
      <c r="DJ68" s="899"/>
      <c r="DK68" s="900"/>
      <c r="DL68" s="898"/>
      <c r="DM68" s="899"/>
      <c r="DN68" s="899"/>
      <c r="DO68" s="899"/>
      <c r="DP68" s="900"/>
      <c r="DQ68" s="898"/>
      <c r="DR68" s="899"/>
      <c r="DS68" s="899"/>
      <c r="DT68" s="899"/>
      <c r="DU68" s="900"/>
      <c r="DV68" s="895"/>
      <c r="DW68" s="896"/>
      <c r="DX68" s="896"/>
      <c r="DY68" s="896"/>
      <c r="DZ68" s="897"/>
      <c r="EA68" s="218"/>
    </row>
    <row r="69" spans="1:131" ht="26.25" customHeight="1" x14ac:dyDescent="0.15">
      <c r="A69" s="226">
        <v>2</v>
      </c>
      <c r="B69" s="909" t="s">
        <v>554</v>
      </c>
      <c r="C69" s="910"/>
      <c r="D69" s="910"/>
      <c r="E69" s="910"/>
      <c r="F69" s="910"/>
      <c r="G69" s="910"/>
      <c r="H69" s="910"/>
      <c r="I69" s="910"/>
      <c r="J69" s="910"/>
      <c r="K69" s="910"/>
      <c r="L69" s="910"/>
      <c r="M69" s="910"/>
      <c r="N69" s="910"/>
      <c r="O69" s="910"/>
      <c r="P69" s="911"/>
      <c r="Q69" s="912">
        <v>280</v>
      </c>
      <c r="R69" s="866"/>
      <c r="S69" s="866"/>
      <c r="T69" s="866"/>
      <c r="U69" s="866"/>
      <c r="V69" s="866">
        <v>280</v>
      </c>
      <c r="W69" s="866"/>
      <c r="X69" s="866"/>
      <c r="Y69" s="866"/>
      <c r="Z69" s="866"/>
      <c r="AA69" s="866" t="s">
        <v>552</v>
      </c>
      <c r="AB69" s="866"/>
      <c r="AC69" s="866"/>
      <c r="AD69" s="866"/>
      <c r="AE69" s="866"/>
      <c r="AF69" s="866">
        <v>187</v>
      </c>
      <c r="AG69" s="866"/>
      <c r="AH69" s="866"/>
      <c r="AI69" s="866"/>
      <c r="AJ69" s="866"/>
      <c r="AK69" s="866">
        <v>63</v>
      </c>
      <c r="AL69" s="866"/>
      <c r="AM69" s="866"/>
      <c r="AN69" s="866"/>
      <c r="AO69" s="866"/>
      <c r="AP69" s="866">
        <v>643</v>
      </c>
      <c r="AQ69" s="866"/>
      <c r="AR69" s="866"/>
      <c r="AS69" s="866"/>
      <c r="AT69" s="866"/>
      <c r="AU69" s="866">
        <v>24</v>
      </c>
      <c r="AV69" s="866"/>
      <c r="AW69" s="866"/>
      <c r="AX69" s="866"/>
      <c r="AY69" s="866"/>
      <c r="AZ69" s="868"/>
      <c r="BA69" s="868"/>
      <c r="BB69" s="868"/>
      <c r="BC69" s="868"/>
      <c r="BD69" s="869"/>
      <c r="BE69" s="229"/>
      <c r="BF69" s="229"/>
      <c r="BG69" s="229"/>
      <c r="BH69" s="229"/>
      <c r="BI69" s="229"/>
      <c r="BJ69" s="229"/>
      <c r="BK69" s="229"/>
      <c r="BL69" s="229"/>
      <c r="BM69" s="229"/>
      <c r="BN69" s="229"/>
      <c r="BO69" s="229"/>
      <c r="BP69" s="229"/>
      <c r="BQ69" s="226">
        <v>63</v>
      </c>
      <c r="BR69" s="231"/>
      <c r="BS69" s="895"/>
      <c r="BT69" s="896"/>
      <c r="BU69" s="896"/>
      <c r="BV69" s="896"/>
      <c r="BW69" s="896"/>
      <c r="BX69" s="896"/>
      <c r="BY69" s="896"/>
      <c r="BZ69" s="896"/>
      <c r="CA69" s="896"/>
      <c r="CB69" s="896"/>
      <c r="CC69" s="896"/>
      <c r="CD69" s="896"/>
      <c r="CE69" s="896"/>
      <c r="CF69" s="896"/>
      <c r="CG69" s="901"/>
      <c r="CH69" s="898"/>
      <c r="CI69" s="899"/>
      <c r="CJ69" s="899"/>
      <c r="CK69" s="899"/>
      <c r="CL69" s="900"/>
      <c r="CM69" s="898"/>
      <c r="CN69" s="899"/>
      <c r="CO69" s="899"/>
      <c r="CP69" s="899"/>
      <c r="CQ69" s="900"/>
      <c r="CR69" s="898"/>
      <c r="CS69" s="899"/>
      <c r="CT69" s="899"/>
      <c r="CU69" s="899"/>
      <c r="CV69" s="900"/>
      <c r="CW69" s="898"/>
      <c r="CX69" s="899"/>
      <c r="CY69" s="899"/>
      <c r="CZ69" s="899"/>
      <c r="DA69" s="900"/>
      <c r="DB69" s="898"/>
      <c r="DC69" s="899"/>
      <c r="DD69" s="899"/>
      <c r="DE69" s="899"/>
      <c r="DF69" s="900"/>
      <c r="DG69" s="898"/>
      <c r="DH69" s="899"/>
      <c r="DI69" s="899"/>
      <c r="DJ69" s="899"/>
      <c r="DK69" s="900"/>
      <c r="DL69" s="898"/>
      <c r="DM69" s="899"/>
      <c r="DN69" s="899"/>
      <c r="DO69" s="899"/>
      <c r="DP69" s="900"/>
      <c r="DQ69" s="898"/>
      <c r="DR69" s="899"/>
      <c r="DS69" s="899"/>
      <c r="DT69" s="899"/>
      <c r="DU69" s="900"/>
      <c r="DV69" s="895"/>
      <c r="DW69" s="896"/>
      <c r="DX69" s="896"/>
      <c r="DY69" s="896"/>
      <c r="DZ69" s="897"/>
      <c r="EA69" s="218"/>
    </row>
    <row r="70" spans="1:131" ht="26.25" customHeight="1" x14ac:dyDescent="0.15">
      <c r="A70" s="226">
        <v>3</v>
      </c>
      <c r="B70" s="909" t="s">
        <v>555</v>
      </c>
      <c r="C70" s="910"/>
      <c r="D70" s="910"/>
      <c r="E70" s="910"/>
      <c r="F70" s="910"/>
      <c r="G70" s="910"/>
      <c r="H70" s="910"/>
      <c r="I70" s="910"/>
      <c r="J70" s="910"/>
      <c r="K70" s="910"/>
      <c r="L70" s="910"/>
      <c r="M70" s="910"/>
      <c r="N70" s="910"/>
      <c r="O70" s="910"/>
      <c r="P70" s="911"/>
      <c r="Q70" s="912">
        <v>268</v>
      </c>
      <c r="R70" s="866"/>
      <c r="S70" s="866"/>
      <c r="T70" s="866"/>
      <c r="U70" s="866"/>
      <c r="V70" s="866">
        <v>268</v>
      </c>
      <c r="W70" s="866"/>
      <c r="X70" s="866"/>
      <c r="Y70" s="866"/>
      <c r="Z70" s="866"/>
      <c r="AA70" s="866" t="s">
        <v>552</v>
      </c>
      <c r="AB70" s="866"/>
      <c r="AC70" s="866"/>
      <c r="AD70" s="866"/>
      <c r="AE70" s="866"/>
      <c r="AF70" s="866">
        <v>111</v>
      </c>
      <c r="AG70" s="866"/>
      <c r="AH70" s="866"/>
      <c r="AI70" s="866"/>
      <c r="AJ70" s="866"/>
      <c r="AK70" s="866">
        <v>54</v>
      </c>
      <c r="AL70" s="866"/>
      <c r="AM70" s="866"/>
      <c r="AN70" s="866"/>
      <c r="AO70" s="866"/>
      <c r="AP70" s="866">
        <v>71</v>
      </c>
      <c r="AQ70" s="866"/>
      <c r="AR70" s="866"/>
      <c r="AS70" s="866"/>
      <c r="AT70" s="866"/>
      <c r="AU70" s="866">
        <v>4</v>
      </c>
      <c r="AV70" s="866"/>
      <c r="AW70" s="866"/>
      <c r="AX70" s="866"/>
      <c r="AY70" s="866"/>
      <c r="AZ70" s="868"/>
      <c r="BA70" s="868"/>
      <c r="BB70" s="868"/>
      <c r="BC70" s="868"/>
      <c r="BD70" s="869"/>
      <c r="BE70" s="229"/>
      <c r="BF70" s="229"/>
      <c r="BG70" s="229"/>
      <c r="BH70" s="229"/>
      <c r="BI70" s="229"/>
      <c r="BJ70" s="229"/>
      <c r="BK70" s="229"/>
      <c r="BL70" s="229"/>
      <c r="BM70" s="229"/>
      <c r="BN70" s="229"/>
      <c r="BO70" s="229"/>
      <c r="BP70" s="229"/>
      <c r="BQ70" s="226">
        <v>64</v>
      </c>
      <c r="BR70" s="231"/>
      <c r="BS70" s="895"/>
      <c r="BT70" s="896"/>
      <c r="BU70" s="896"/>
      <c r="BV70" s="896"/>
      <c r="BW70" s="896"/>
      <c r="BX70" s="896"/>
      <c r="BY70" s="896"/>
      <c r="BZ70" s="896"/>
      <c r="CA70" s="896"/>
      <c r="CB70" s="896"/>
      <c r="CC70" s="896"/>
      <c r="CD70" s="896"/>
      <c r="CE70" s="896"/>
      <c r="CF70" s="896"/>
      <c r="CG70" s="901"/>
      <c r="CH70" s="898"/>
      <c r="CI70" s="899"/>
      <c r="CJ70" s="899"/>
      <c r="CK70" s="899"/>
      <c r="CL70" s="900"/>
      <c r="CM70" s="898"/>
      <c r="CN70" s="899"/>
      <c r="CO70" s="899"/>
      <c r="CP70" s="899"/>
      <c r="CQ70" s="900"/>
      <c r="CR70" s="898"/>
      <c r="CS70" s="899"/>
      <c r="CT70" s="899"/>
      <c r="CU70" s="899"/>
      <c r="CV70" s="900"/>
      <c r="CW70" s="898"/>
      <c r="CX70" s="899"/>
      <c r="CY70" s="899"/>
      <c r="CZ70" s="899"/>
      <c r="DA70" s="900"/>
      <c r="DB70" s="898"/>
      <c r="DC70" s="899"/>
      <c r="DD70" s="899"/>
      <c r="DE70" s="899"/>
      <c r="DF70" s="900"/>
      <c r="DG70" s="898"/>
      <c r="DH70" s="899"/>
      <c r="DI70" s="899"/>
      <c r="DJ70" s="899"/>
      <c r="DK70" s="900"/>
      <c r="DL70" s="898"/>
      <c r="DM70" s="899"/>
      <c r="DN70" s="899"/>
      <c r="DO70" s="899"/>
      <c r="DP70" s="900"/>
      <c r="DQ70" s="898"/>
      <c r="DR70" s="899"/>
      <c r="DS70" s="899"/>
      <c r="DT70" s="899"/>
      <c r="DU70" s="900"/>
      <c r="DV70" s="895"/>
      <c r="DW70" s="896"/>
      <c r="DX70" s="896"/>
      <c r="DY70" s="896"/>
      <c r="DZ70" s="897"/>
      <c r="EA70" s="218"/>
    </row>
    <row r="71" spans="1:131" ht="26.25" customHeight="1" x14ac:dyDescent="0.15">
      <c r="A71" s="226">
        <v>4</v>
      </c>
      <c r="B71" s="909" t="s">
        <v>556</v>
      </c>
      <c r="C71" s="910"/>
      <c r="D71" s="910"/>
      <c r="E71" s="910"/>
      <c r="F71" s="910"/>
      <c r="G71" s="910"/>
      <c r="H71" s="910"/>
      <c r="I71" s="910"/>
      <c r="J71" s="910"/>
      <c r="K71" s="910"/>
      <c r="L71" s="910"/>
      <c r="M71" s="910"/>
      <c r="N71" s="910"/>
      <c r="O71" s="910"/>
      <c r="P71" s="911"/>
      <c r="Q71" s="912">
        <v>785</v>
      </c>
      <c r="R71" s="866"/>
      <c r="S71" s="866"/>
      <c r="T71" s="866"/>
      <c r="U71" s="866"/>
      <c r="V71" s="866">
        <v>370</v>
      </c>
      <c r="W71" s="866"/>
      <c r="X71" s="866"/>
      <c r="Y71" s="866"/>
      <c r="Z71" s="866"/>
      <c r="AA71" s="866">
        <v>414</v>
      </c>
      <c r="AB71" s="866"/>
      <c r="AC71" s="866"/>
      <c r="AD71" s="866"/>
      <c r="AE71" s="866"/>
      <c r="AF71" s="866">
        <v>414</v>
      </c>
      <c r="AG71" s="866"/>
      <c r="AH71" s="866"/>
      <c r="AI71" s="866"/>
      <c r="AJ71" s="866"/>
      <c r="AK71" s="866" t="s">
        <v>552</v>
      </c>
      <c r="AL71" s="866"/>
      <c r="AM71" s="866"/>
      <c r="AN71" s="866"/>
      <c r="AO71" s="866"/>
      <c r="AP71" s="866" t="s">
        <v>552</v>
      </c>
      <c r="AQ71" s="866"/>
      <c r="AR71" s="866"/>
      <c r="AS71" s="866"/>
      <c r="AT71" s="866"/>
      <c r="AU71" s="866" t="s">
        <v>552</v>
      </c>
      <c r="AV71" s="866"/>
      <c r="AW71" s="866"/>
      <c r="AX71" s="866"/>
      <c r="AY71" s="866"/>
      <c r="AZ71" s="868"/>
      <c r="BA71" s="868"/>
      <c r="BB71" s="868"/>
      <c r="BC71" s="868"/>
      <c r="BD71" s="869"/>
      <c r="BE71" s="229"/>
      <c r="BF71" s="229"/>
      <c r="BG71" s="229"/>
      <c r="BH71" s="229"/>
      <c r="BI71" s="229"/>
      <c r="BJ71" s="229"/>
      <c r="BK71" s="229"/>
      <c r="BL71" s="229"/>
      <c r="BM71" s="229"/>
      <c r="BN71" s="229"/>
      <c r="BO71" s="229"/>
      <c r="BP71" s="229"/>
      <c r="BQ71" s="226">
        <v>65</v>
      </c>
      <c r="BR71" s="231"/>
      <c r="BS71" s="895"/>
      <c r="BT71" s="896"/>
      <c r="BU71" s="896"/>
      <c r="BV71" s="896"/>
      <c r="BW71" s="896"/>
      <c r="BX71" s="896"/>
      <c r="BY71" s="896"/>
      <c r="BZ71" s="896"/>
      <c r="CA71" s="896"/>
      <c r="CB71" s="896"/>
      <c r="CC71" s="896"/>
      <c r="CD71" s="896"/>
      <c r="CE71" s="896"/>
      <c r="CF71" s="896"/>
      <c r="CG71" s="901"/>
      <c r="CH71" s="898"/>
      <c r="CI71" s="899"/>
      <c r="CJ71" s="899"/>
      <c r="CK71" s="899"/>
      <c r="CL71" s="900"/>
      <c r="CM71" s="898"/>
      <c r="CN71" s="899"/>
      <c r="CO71" s="899"/>
      <c r="CP71" s="899"/>
      <c r="CQ71" s="900"/>
      <c r="CR71" s="898"/>
      <c r="CS71" s="899"/>
      <c r="CT71" s="899"/>
      <c r="CU71" s="899"/>
      <c r="CV71" s="900"/>
      <c r="CW71" s="898"/>
      <c r="CX71" s="899"/>
      <c r="CY71" s="899"/>
      <c r="CZ71" s="899"/>
      <c r="DA71" s="900"/>
      <c r="DB71" s="898"/>
      <c r="DC71" s="899"/>
      <c r="DD71" s="899"/>
      <c r="DE71" s="899"/>
      <c r="DF71" s="900"/>
      <c r="DG71" s="898"/>
      <c r="DH71" s="899"/>
      <c r="DI71" s="899"/>
      <c r="DJ71" s="899"/>
      <c r="DK71" s="900"/>
      <c r="DL71" s="898"/>
      <c r="DM71" s="899"/>
      <c r="DN71" s="899"/>
      <c r="DO71" s="899"/>
      <c r="DP71" s="900"/>
      <c r="DQ71" s="898"/>
      <c r="DR71" s="899"/>
      <c r="DS71" s="899"/>
      <c r="DT71" s="899"/>
      <c r="DU71" s="900"/>
      <c r="DV71" s="895"/>
      <c r="DW71" s="896"/>
      <c r="DX71" s="896"/>
      <c r="DY71" s="896"/>
      <c r="DZ71" s="897"/>
      <c r="EA71" s="218"/>
    </row>
    <row r="72" spans="1:131" ht="26.25" customHeight="1" x14ac:dyDescent="0.15">
      <c r="A72" s="226">
        <v>5</v>
      </c>
      <c r="B72" s="909" t="s">
        <v>557</v>
      </c>
      <c r="C72" s="910"/>
      <c r="D72" s="910"/>
      <c r="E72" s="910"/>
      <c r="F72" s="910"/>
      <c r="G72" s="910"/>
      <c r="H72" s="910"/>
      <c r="I72" s="910"/>
      <c r="J72" s="910"/>
      <c r="K72" s="910"/>
      <c r="L72" s="910"/>
      <c r="M72" s="910"/>
      <c r="N72" s="910"/>
      <c r="O72" s="910"/>
      <c r="P72" s="911"/>
      <c r="Q72" s="912">
        <v>906481</v>
      </c>
      <c r="R72" s="866"/>
      <c r="S72" s="866"/>
      <c r="T72" s="866"/>
      <c r="U72" s="866"/>
      <c r="V72" s="866">
        <v>887687</v>
      </c>
      <c r="W72" s="866"/>
      <c r="X72" s="866"/>
      <c r="Y72" s="866"/>
      <c r="Z72" s="866"/>
      <c r="AA72" s="866">
        <v>18794</v>
      </c>
      <c r="AB72" s="866"/>
      <c r="AC72" s="866"/>
      <c r="AD72" s="866"/>
      <c r="AE72" s="866"/>
      <c r="AF72" s="866">
        <v>18794</v>
      </c>
      <c r="AG72" s="866"/>
      <c r="AH72" s="866"/>
      <c r="AI72" s="866"/>
      <c r="AJ72" s="866"/>
      <c r="AK72" s="866">
        <v>9782</v>
      </c>
      <c r="AL72" s="866"/>
      <c r="AM72" s="866"/>
      <c r="AN72" s="866"/>
      <c r="AO72" s="866"/>
      <c r="AP72" s="866" t="s">
        <v>552</v>
      </c>
      <c r="AQ72" s="866"/>
      <c r="AR72" s="866"/>
      <c r="AS72" s="866"/>
      <c r="AT72" s="866"/>
      <c r="AU72" s="866" t="s">
        <v>552</v>
      </c>
      <c r="AV72" s="866"/>
      <c r="AW72" s="866"/>
      <c r="AX72" s="866"/>
      <c r="AY72" s="866"/>
      <c r="AZ72" s="868"/>
      <c r="BA72" s="868"/>
      <c r="BB72" s="868"/>
      <c r="BC72" s="868"/>
      <c r="BD72" s="869"/>
      <c r="BE72" s="229"/>
      <c r="BF72" s="229"/>
      <c r="BG72" s="229"/>
      <c r="BH72" s="229"/>
      <c r="BI72" s="229"/>
      <c r="BJ72" s="229"/>
      <c r="BK72" s="229"/>
      <c r="BL72" s="229"/>
      <c r="BM72" s="229"/>
      <c r="BN72" s="229"/>
      <c r="BO72" s="229"/>
      <c r="BP72" s="229"/>
      <c r="BQ72" s="226">
        <v>66</v>
      </c>
      <c r="BR72" s="231"/>
      <c r="BS72" s="895"/>
      <c r="BT72" s="896"/>
      <c r="BU72" s="896"/>
      <c r="BV72" s="896"/>
      <c r="BW72" s="896"/>
      <c r="BX72" s="896"/>
      <c r="BY72" s="896"/>
      <c r="BZ72" s="896"/>
      <c r="CA72" s="896"/>
      <c r="CB72" s="896"/>
      <c r="CC72" s="896"/>
      <c r="CD72" s="896"/>
      <c r="CE72" s="896"/>
      <c r="CF72" s="896"/>
      <c r="CG72" s="901"/>
      <c r="CH72" s="898"/>
      <c r="CI72" s="899"/>
      <c r="CJ72" s="899"/>
      <c r="CK72" s="899"/>
      <c r="CL72" s="900"/>
      <c r="CM72" s="898"/>
      <c r="CN72" s="899"/>
      <c r="CO72" s="899"/>
      <c r="CP72" s="899"/>
      <c r="CQ72" s="900"/>
      <c r="CR72" s="898"/>
      <c r="CS72" s="899"/>
      <c r="CT72" s="899"/>
      <c r="CU72" s="899"/>
      <c r="CV72" s="900"/>
      <c r="CW72" s="898"/>
      <c r="CX72" s="899"/>
      <c r="CY72" s="899"/>
      <c r="CZ72" s="899"/>
      <c r="DA72" s="900"/>
      <c r="DB72" s="898"/>
      <c r="DC72" s="899"/>
      <c r="DD72" s="899"/>
      <c r="DE72" s="899"/>
      <c r="DF72" s="900"/>
      <c r="DG72" s="898"/>
      <c r="DH72" s="899"/>
      <c r="DI72" s="899"/>
      <c r="DJ72" s="899"/>
      <c r="DK72" s="900"/>
      <c r="DL72" s="898"/>
      <c r="DM72" s="899"/>
      <c r="DN72" s="899"/>
      <c r="DO72" s="899"/>
      <c r="DP72" s="900"/>
      <c r="DQ72" s="898"/>
      <c r="DR72" s="899"/>
      <c r="DS72" s="899"/>
      <c r="DT72" s="899"/>
      <c r="DU72" s="900"/>
      <c r="DV72" s="895"/>
      <c r="DW72" s="896"/>
      <c r="DX72" s="896"/>
      <c r="DY72" s="896"/>
      <c r="DZ72" s="897"/>
      <c r="EA72" s="218"/>
    </row>
    <row r="73" spans="1:131" ht="26.25" customHeight="1" x14ac:dyDescent="0.15">
      <c r="A73" s="226">
        <v>6</v>
      </c>
      <c r="B73" s="909" t="s">
        <v>558</v>
      </c>
      <c r="C73" s="910"/>
      <c r="D73" s="910"/>
      <c r="E73" s="910"/>
      <c r="F73" s="910"/>
      <c r="G73" s="910"/>
      <c r="H73" s="910"/>
      <c r="I73" s="910"/>
      <c r="J73" s="910"/>
      <c r="K73" s="910"/>
      <c r="L73" s="910"/>
      <c r="M73" s="910"/>
      <c r="N73" s="910"/>
      <c r="O73" s="910"/>
      <c r="P73" s="911"/>
      <c r="Q73" s="912">
        <v>12127</v>
      </c>
      <c r="R73" s="866"/>
      <c r="S73" s="866"/>
      <c r="T73" s="866"/>
      <c r="U73" s="866"/>
      <c r="V73" s="866">
        <v>11635</v>
      </c>
      <c r="W73" s="866"/>
      <c r="X73" s="866"/>
      <c r="Y73" s="866"/>
      <c r="Z73" s="866"/>
      <c r="AA73" s="866">
        <v>492</v>
      </c>
      <c r="AB73" s="866"/>
      <c r="AC73" s="866"/>
      <c r="AD73" s="866"/>
      <c r="AE73" s="866"/>
      <c r="AF73" s="866">
        <v>492</v>
      </c>
      <c r="AG73" s="866"/>
      <c r="AH73" s="866"/>
      <c r="AI73" s="866"/>
      <c r="AJ73" s="866"/>
      <c r="AK73" s="866" t="s">
        <v>552</v>
      </c>
      <c r="AL73" s="866"/>
      <c r="AM73" s="866"/>
      <c r="AN73" s="866"/>
      <c r="AO73" s="866"/>
      <c r="AP73" s="866" t="s">
        <v>552</v>
      </c>
      <c r="AQ73" s="866"/>
      <c r="AR73" s="866"/>
      <c r="AS73" s="866"/>
      <c r="AT73" s="866"/>
      <c r="AU73" s="866" t="s">
        <v>552</v>
      </c>
      <c r="AV73" s="866"/>
      <c r="AW73" s="866"/>
      <c r="AX73" s="866"/>
      <c r="AY73" s="866"/>
      <c r="AZ73" s="868"/>
      <c r="BA73" s="868"/>
      <c r="BB73" s="868"/>
      <c r="BC73" s="868"/>
      <c r="BD73" s="869"/>
      <c r="BE73" s="229"/>
      <c r="BF73" s="229"/>
      <c r="BG73" s="229"/>
      <c r="BH73" s="229"/>
      <c r="BI73" s="229"/>
      <c r="BJ73" s="229"/>
      <c r="BK73" s="229"/>
      <c r="BL73" s="229"/>
      <c r="BM73" s="229"/>
      <c r="BN73" s="229"/>
      <c r="BO73" s="229"/>
      <c r="BP73" s="229"/>
      <c r="BQ73" s="226">
        <v>67</v>
      </c>
      <c r="BR73" s="231"/>
      <c r="BS73" s="895"/>
      <c r="BT73" s="896"/>
      <c r="BU73" s="896"/>
      <c r="BV73" s="896"/>
      <c r="BW73" s="896"/>
      <c r="BX73" s="896"/>
      <c r="BY73" s="896"/>
      <c r="BZ73" s="896"/>
      <c r="CA73" s="896"/>
      <c r="CB73" s="896"/>
      <c r="CC73" s="896"/>
      <c r="CD73" s="896"/>
      <c r="CE73" s="896"/>
      <c r="CF73" s="896"/>
      <c r="CG73" s="901"/>
      <c r="CH73" s="898"/>
      <c r="CI73" s="899"/>
      <c r="CJ73" s="899"/>
      <c r="CK73" s="899"/>
      <c r="CL73" s="900"/>
      <c r="CM73" s="898"/>
      <c r="CN73" s="899"/>
      <c r="CO73" s="899"/>
      <c r="CP73" s="899"/>
      <c r="CQ73" s="900"/>
      <c r="CR73" s="898"/>
      <c r="CS73" s="899"/>
      <c r="CT73" s="899"/>
      <c r="CU73" s="899"/>
      <c r="CV73" s="900"/>
      <c r="CW73" s="898"/>
      <c r="CX73" s="899"/>
      <c r="CY73" s="899"/>
      <c r="CZ73" s="899"/>
      <c r="DA73" s="900"/>
      <c r="DB73" s="898"/>
      <c r="DC73" s="899"/>
      <c r="DD73" s="899"/>
      <c r="DE73" s="899"/>
      <c r="DF73" s="900"/>
      <c r="DG73" s="898"/>
      <c r="DH73" s="899"/>
      <c r="DI73" s="899"/>
      <c r="DJ73" s="899"/>
      <c r="DK73" s="900"/>
      <c r="DL73" s="898"/>
      <c r="DM73" s="899"/>
      <c r="DN73" s="899"/>
      <c r="DO73" s="899"/>
      <c r="DP73" s="900"/>
      <c r="DQ73" s="898"/>
      <c r="DR73" s="899"/>
      <c r="DS73" s="899"/>
      <c r="DT73" s="899"/>
      <c r="DU73" s="900"/>
      <c r="DV73" s="895"/>
      <c r="DW73" s="896"/>
      <c r="DX73" s="896"/>
      <c r="DY73" s="896"/>
      <c r="DZ73" s="897"/>
      <c r="EA73" s="218"/>
    </row>
    <row r="74" spans="1:131" ht="26.25" customHeight="1" x14ac:dyDescent="0.15">
      <c r="A74" s="226">
        <v>7</v>
      </c>
      <c r="B74" s="909" t="s">
        <v>559</v>
      </c>
      <c r="C74" s="910"/>
      <c r="D74" s="910"/>
      <c r="E74" s="910"/>
      <c r="F74" s="910"/>
      <c r="G74" s="910"/>
      <c r="H74" s="910"/>
      <c r="I74" s="910"/>
      <c r="J74" s="910"/>
      <c r="K74" s="910"/>
      <c r="L74" s="910"/>
      <c r="M74" s="910"/>
      <c r="N74" s="910"/>
      <c r="O74" s="910"/>
      <c r="P74" s="911"/>
      <c r="Q74" s="912">
        <v>12</v>
      </c>
      <c r="R74" s="866"/>
      <c r="S74" s="866"/>
      <c r="T74" s="866"/>
      <c r="U74" s="866"/>
      <c r="V74" s="866">
        <v>12</v>
      </c>
      <c r="W74" s="866"/>
      <c r="X74" s="866"/>
      <c r="Y74" s="866"/>
      <c r="Z74" s="866"/>
      <c r="AA74" s="866">
        <v>0</v>
      </c>
      <c r="AB74" s="866"/>
      <c r="AC74" s="866"/>
      <c r="AD74" s="866"/>
      <c r="AE74" s="866"/>
      <c r="AF74" s="866">
        <v>0</v>
      </c>
      <c r="AG74" s="866"/>
      <c r="AH74" s="866"/>
      <c r="AI74" s="866"/>
      <c r="AJ74" s="866"/>
      <c r="AK74" s="866" t="s">
        <v>552</v>
      </c>
      <c r="AL74" s="866"/>
      <c r="AM74" s="866"/>
      <c r="AN74" s="866"/>
      <c r="AO74" s="866"/>
      <c r="AP74" s="866" t="s">
        <v>552</v>
      </c>
      <c r="AQ74" s="866"/>
      <c r="AR74" s="866"/>
      <c r="AS74" s="866"/>
      <c r="AT74" s="866"/>
      <c r="AU74" s="866" t="s">
        <v>552</v>
      </c>
      <c r="AV74" s="866"/>
      <c r="AW74" s="866"/>
      <c r="AX74" s="866"/>
      <c r="AY74" s="866"/>
      <c r="AZ74" s="868"/>
      <c r="BA74" s="868"/>
      <c r="BB74" s="868"/>
      <c r="BC74" s="868"/>
      <c r="BD74" s="869"/>
      <c r="BE74" s="229"/>
      <c r="BF74" s="229"/>
      <c r="BG74" s="229"/>
      <c r="BH74" s="229"/>
      <c r="BI74" s="229"/>
      <c r="BJ74" s="229"/>
      <c r="BK74" s="229"/>
      <c r="BL74" s="229"/>
      <c r="BM74" s="229"/>
      <c r="BN74" s="229"/>
      <c r="BO74" s="229"/>
      <c r="BP74" s="229"/>
      <c r="BQ74" s="226">
        <v>68</v>
      </c>
      <c r="BR74" s="231"/>
      <c r="BS74" s="895"/>
      <c r="BT74" s="896"/>
      <c r="BU74" s="896"/>
      <c r="BV74" s="896"/>
      <c r="BW74" s="896"/>
      <c r="BX74" s="896"/>
      <c r="BY74" s="896"/>
      <c r="BZ74" s="896"/>
      <c r="CA74" s="896"/>
      <c r="CB74" s="896"/>
      <c r="CC74" s="896"/>
      <c r="CD74" s="896"/>
      <c r="CE74" s="896"/>
      <c r="CF74" s="896"/>
      <c r="CG74" s="901"/>
      <c r="CH74" s="898"/>
      <c r="CI74" s="899"/>
      <c r="CJ74" s="899"/>
      <c r="CK74" s="899"/>
      <c r="CL74" s="900"/>
      <c r="CM74" s="898"/>
      <c r="CN74" s="899"/>
      <c r="CO74" s="899"/>
      <c r="CP74" s="899"/>
      <c r="CQ74" s="900"/>
      <c r="CR74" s="898"/>
      <c r="CS74" s="899"/>
      <c r="CT74" s="899"/>
      <c r="CU74" s="899"/>
      <c r="CV74" s="900"/>
      <c r="CW74" s="898"/>
      <c r="CX74" s="899"/>
      <c r="CY74" s="899"/>
      <c r="CZ74" s="899"/>
      <c r="DA74" s="900"/>
      <c r="DB74" s="898"/>
      <c r="DC74" s="899"/>
      <c r="DD74" s="899"/>
      <c r="DE74" s="899"/>
      <c r="DF74" s="900"/>
      <c r="DG74" s="898"/>
      <c r="DH74" s="899"/>
      <c r="DI74" s="899"/>
      <c r="DJ74" s="899"/>
      <c r="DK74" s="900"/>
      <c r="DL74" s="898"/>
      <c r="DM74" s="899"/>
      <c r="DN74" s="899"/>
      <c r="DO74" s="899"/>
      <c r="DP74" s="900"/>
      <c r="DQ74" s="898"/>
      <c r="DR74" s="899"/>
      <c r="DS74" s="899"/>
      <c r="DT74" s="899"/>
      <c r="DU74" s="900"/>
      <c r="DV74" s="895"/>
      <c r="DW74" s="896"/>
      <c r="DX74" s="896"/>
      <c r="DY74" s="896"/>
      <c r="DZ74" s="897"/>
      <c r="EA74" s="218"/>
    </row>
    <row r="75" spans="1:131" ht="26.25" customHeight="1" x14ac:dyDescent="0.15">
      <c r="A75" s="226">
        <v>8</v>
      </c>
      <c r="B75" s="909" t="s">
        <v>560</v>
      </c>
      <c r="C75" s="910"/>
      <c r="D75" s="910"/>
      <c r="E75" s="910"/>
      <c r="F75" s="910"/>
      <c r="G75" s="910"/>
      <c r="H75" s="910"/>
      <c r="I75" s="910"/>
      <c r="J75" s="910"/>
      <c r="K75" s="910"/>
      <c r="L75" s="910"/>
      <c r="M75" s="910"/>
      <c r="N75" s="910"/>
      <c r="O75" s="910"/>
      <c r="P75" s="911"/>
      <c r="Q75" s="913">
        <v>1224</v>
      </c>
      <c r="R75" s="914"/>
      <c r="S75" s="914"/>
      <c r="T75" s="914"/>
      <c r="U75" s="870"/>
      <c r="V75" s="915">
        <v>1196</v>
      </c>
      <c r="W75" s="914"/>
      <c r="X75" s="914"/>
      <c r="Y75" s="914"/>
      <c r="Z75" s="870"/>
      <c r="AA75" s="915">
        <v>28</v>
      </c>
      <c r="AB75" s="914"/>
      <c r="AC75" s="914"/>
      <c r="AD75" s="914"/>
      <c r="AE75" s="870"/>
      <c r="AF75" s="915">
        <v>28</v>
      </c>
      <c r="AG75" s="914"/>
      <c r="AH75" s="914"/>
      <c r="AI75" s="914"/>
      <c r="AJ75" s="870"/>
      <c r="AK75" s="915" t="s">
        <v>552</v>
      </c>
      <c r="AL75" s="914"/>
      <c r="AM75" s="914"/>
      <c r="AN75" s="914"/>
      <c r="AO75" s="870"/>
      <c r="AP75" s="915">
        <v>1090</v>
      </c>
      <c r="AQ75" s="914"/>
      <c r="AR75" s="914"/>
      <c r="AS75" s="914"/>
      <c r="AT75" s="870"/>
      <c r="AU75" s="915">
        <v>253</v>
      </c>
      <c r="AV75" s="914"/>
      <c r="AW75" s="914"/>
      <c r="AX75" s="914"/>
      <c r="AY75" s="870"/>
      <c r="AZ75" s="868"/>
      <c r="BA75" s="868"/>
      <c r="BB75" s="868"/>
      <c r="BC75" s="868"/>
      <c r="BD75" s="869"/>
      <c r="BE75" s="229"/>
      <c r="BF75" s="229"/>
      <c r="BG75" s="229"/>
      <c r="BH75" s="229"/>
      <c r="BI75" s="229"/>
      <c r="BJ75" s="229"/>
      <c r="BK75" s="229"/>
      <c r="BL75" s="229"/>
      <c r="BM75" s="229"/>
      <c r="BN75" s="229"/>
      <c r="BO75" s="229"/>
      <c r="BP75" s="229"/>
      <c r="BQ75" s="226">
        <v>69</v>
      </c>
      <c r="BR75" s="231"/>
      <c r="BS75" s="895"/>
      <c r="BT75" s="896"/>
      <c r="BU75" s="896"/>
      <c r="BV75" s="896"/>
      <c r="BW75" s="896"/>
      <c r="BX75" s="896"/>
      <c r="BY75" s="896"/>
      <c r="BZ75" s="896"/>
      <c r="CA75" s="896"/>
      <c r="CB75" s="896"/>
      <c r="CC75" s="896"/>
      <c r="CD75" s="896"/>
      <c r="CE75" s="896"/>
      <c r="CF75" s="896"/>
      <c r="CG75" s="901"/>
      <c r="CH75" s="898"/>
      <c r="CI75" s="899"/>
      <c r="CJ75" s="899"/>
      <c r="CK75" s="899"/>
      <c r="CL75" s="900"/>
      <c r="CM75" s="898"/>
      <c r="CN75" s="899"/>
      <c r="CO75" s="899"/>
      <c r="CP75" s="899"/>
      <c r="CQ75" s="900"/>
      <c r="CR75" s="898"/>
      <c r="CS75" s="899"/>
      <c r="CT75" s="899"/>
      <c r="CU75" s="899"/>
      <c r="CV75" s="900"/>
      <c r="CW75" s="898"/>
      <c r="CX75" s="899"/>
      <c r="CY75" s="899"/>
      <c r="CZ75" s="899"/>
      <c r="DA75" s="900"/>
      <c r="DB75" s="898"/>
      <c r="DC75" s="899"/>
      <c r="DD75" s="899"/>
      <c r="DE75" s="899"/>
      <c r="DF75" s="900"/>
      <c r="DG75" s="898"/>
      <c r="DH75" s="899"/>
      <c r="DI75" s="899"/>
      <c r="DJ75" s="899"/>
      <c r="DK75" s="900"/>
      <c r="DL75" s="898"/>
      <c r="DM75" s="899"/>
      <c r="DN75" s="899"/>
      <c r="DO75" s="899"/>
      <c r="DP75" s="900"/>
      <c r="DQ75" s="898"/>
      <c r="DR75" s="899"/>
      <c r="DS75" s="899"/>
      <c r="DT75" s="899"/>
      <c r="DU75" s="900"/>
      <c r="DV75" s="895"/>
      <c r="DW75" s="896"/>
      <c r="DX75" s="896"/>
      <c r="DY75" s="896"/>
      <c r="DZ75" s="897"/>
      <c r="EA75" s="218"/>
    </row>
    <row r="76" spans="1:131" ht="26.25" customHeight="1" x14ac:dyDescent="0.15">
      <c r="A76" s="226">
        <v>9</v>
      </c>
      <c r="B76" s="909" t="s">
        <v>561</v>
      </c>
      <c r="C76" s="910"/>
      <c r="D76" s="910"/>
      <c r="E76" s="910"/>
      <c r="F76" s="910"/>
      <c r="G76" s="910"/>
      <c r="H76" s="910"/>
      <c r="I76" s="910"/>
      <c r="J76" s="910"/>
      <c r="K76" s="910"/>
      <c r="L76" s="910"/>
      <c r="M76" s="910"/>
      <c r="N76" s="910"/>
      <c r="O76" s="910"/>
      <c r="P76" s="911"/>
      <c r="Q76" s="913">
        <v>2800</v>
      </c>
      <c r="R76" s="914"/>
      <c r="S76" s="914"/>
      <c r="T76" s="914"/>
      <c r="U76" s="870"/>
      <c r="V76" s="915">
        <v>2743</v>
      </c>
      <c r="W76" s="914"/>
      <c r="X76" s="914"/>
      <c r="Y76" s="914"/>
      <c r="Z76" s="870"/>
      <c r="AA76" s="915">
        <v>57</v>
      </c>
      <c r="AB76" s="914"/>
      <c r="AC76" s="914"/>
      <c r="AD76" s="914"/>
      <c r="AE76" s="870"/>
      <c r="AF76" s="915">
        <v>57</v>
      </c>
      <c r="AG76" s="914"/>
      <c r="AH76" s="914"/>
      <c r="AI76" s="914"/>
      <c r="AJ76" s="870"/>
      <c r="AK76" s="915" t="s">
        <v>552</v>
      </c>
      <c r="AL76" s="914"/>
      <c r="AM76" s="914"/>
      <c r="AN76" s="914"/>
      <c r="AO76" s="870"/>
      <c r="AP76" s="915">
        <v>27</v>
      </c>
      <c r="AQ76" s="914"/>
      <c r="AR76" s="914"/>
      <c r="AS76" s="914"/>
      <c r="AT76" s="870"/>
      <c r="AU76" s="915" t="s">
        <v>552</v>
      </c>
      <c r="AV76" s="914"/>
      <c r="AW76" s="914"/>
      <c r="AX76" s="914"/>
      <c r="AY76" s="870"/>
      <c r="AZ76" s="868"/>
      <c r="BA76" s="868"/>
      <c r="BB76" s="868"/>
      <c r="BC76" s="868"/>
      <c r="BD76" s="869"/>
      <c r="BE76" s="229"/>
      <c r="BF76" s="229"/>
      <c r="BG76" s="229"/>
      <c r="BH76" s="229"/>
      <c r="BI76" s="229"/>
      <c r="BJ76" s="229"/>
      <c r="BK76" s="229"/>
      <c r="BL76" s="229"/>
      <c r="BM76" s="229"/>
      <c r="BN76" s="229"/>
      <c r="BO76" s="229"/>
      <c r="BP76" s="229"/>
      <c r="BQ76" s="226">
        <v>70</v>
      </c>
      <c r="BR76" s="231"/>
      <c r="BS76" s="895"/>
      <c r="BT76" s="896"/>
      <c r="BU76" s="896"/>
      <c r="BV76" s="896"/>
      <c r="BW76" s="896"/>
      <c r="BX76" s="896"/>
      <c r="BY76" s="896"/>
      <c r="BZ76" s="896"/>
      <c r="CA76" s="896"/>
      <c r="CB76" s="896"/>
      <c r="CC76" s="896"/>
      <c r="CD76" s="896"/>
      <c r="CE76" s="896"/>
      <c r="CF76" s="896"/>
      <c r="CG76" s="901"/>
      <c r="CH76" s="898"/>
      <c r="CI76" s="899"/>
      <c r="CJ76" s="899"/>
      <c r="CK76" s="899"/>
      <c r="CL76" s="900"/>
      <c r="CM76" s="898"/>
      <c r="CN76" s="899"/>
      <c r="CO76" s="899"/>
      <c r="CP76" s="899"/>
      <c r="CQ76" s="900"/>
      <c r="CR76" s="898"/>
      <c r="CS76" s="899"/>
      <c r="CT76" s="899"/>
      <c r="CU76" s="899"/>
      <c r="CV76" s="900"/>
      <c r="CW76" s="898"/>
      <c r="CX76" s="899"/>
      <c r="CY76" s="899"/>
      <c r="CZ76" s="899"/>
      <c r="DA76" s="900"/>
      <c r="DB76" s="898"/>
      <c r="DC76" s="899"/>
      <c r="DD76" s="899"/>
      <c r="DE76" s="899"/>
      <c r="DF76" s="900"/>
      <c r="DG76" s="898"/>
      <c r="DH76" s="899"/>
      <c r="DI76" s="899"/>
      <c r="DJ76" s="899"/>
      <c r="DK76" s="900"/>
      <c r="DL76" s="898"/>
      <c r="DM76" s="899"/>
      <c r="DN76" s="899"/>
      <c r="DO76" s="899"/>
      <c r="DP76" s="900"/>
      <c r="DQ76" s="898"/>
      <c r="DR76" s="899"/>
      <c r="DS76" s="899"/>
      <c r="DT76" s="899"/>
      <c r="DU76" s="900"/>
      <c r="DV76" s="895"/>
      <c r="DW76" s="896"/>
      <c r="DX76" s="896"/>
      <c r="DY76" s="896"/>
      <c r="DZ76" s="897"/>
      <c r="EA76" s="218"/>
    </row>
    <row r="77" spans="1:131" ht="26.25" customHeight="1" x14ac:dyDescent="0.15">
      <c r="A77" s="226">
        <v>10</v>
      </c>
      <c r="B77" s="909"/>
      <c r="C77" s="910"/>
      <c r="D77" s="910"/>
      <c r="E77" s="910"/>
      <c r="F77" s="910"/>
      <c r="G77" s="910"/>
      <c r="H77" s="910"/>
      <c r="I77" s="910"/>
      <c r="J77" s="910"/>
      <c r="K77" s="910"/>
      <c r="L77" s="910"/>
      <c r="M77" s="910"/>
      <c r="N77" s="910"/>
      <c r="O77" s="910"/>
      <c r="P77" s="911"/>
      <c r="Q77" s="913"/>
      <c r="R77" s="914"/>
      <c r="S77" s="914"/>
      <c r="T77" s="914"/>
      <c r="U77" s="870"/>
      <c r="V77" s="915"/>
      <c r="W77" s="914"/>
      <c r="X77" s="914"/>
      <c r="Y77" s="914"/>
      <c r="Z77" s="870"/>
      <c r="AA77" s="915"/>
      <c r="AB77" s="914"/>
      <c r="AC77" s="914"/>
      <c r="AD77" s="914"/>
      <c r="AE77" s="870"/>
      <c r="AF77" s="915"/>
      <c r="AG77" s="914"/>
      <c r="AH77" s="914"/>
      <c r="AI77" s="914"/>
      <c r="AJ77" s="870"/>
      <c r="AK77" s="915"/>
      <c r="AL77" s="914"/>
      <c r="AM77" s="914"/>
      <c r="AN77" s="914"/>
      <c r="AO77" s="870"/>
      <c r="AP77" s="915"/>
      <c r="AQ77" s="914"/>
      <c r="AR77" s="914"/>
      <c r="AS77" s="914"/>
      <c r="AT77" s="870"/>
      <c r="AU77" s="915"/>
      <c r="AV77" s="914"/>
      <c r="AW77" s="914"/>
      <c r="AX77" s="914"/>
      <c r="AY77" s="870"/>
      <c r="AZ77" s="868"/>
      <c r="BA77" s="868"/>
      <c r="BB77" s="868"/>
      <c r="BC77" s="868"/>
      <c r="BD77" s="869"/>
      <c r="BE77" s="229"/>
      <c r="BF77" s="229"/>
      <c r="BG77" s="229"/>
      <c r="BH77" s="229"/>
      <c r="BI77" s="229"/>
      <c r="BJ77" s="229"/>
      <c r="BK77" s="229"/>
      <c r="BL77" s="229"/>
      <c r="BM77" s="229"/>
      <c r="BN77" s="229"/>
      <c r="BO77" s="229"/>
      <c r="BP77" s="229"/>
      <c r="BQ77" s="226">
        <v>71</v>
      </c>
      <c r="BR77" s="231"/>
      <c r="BS77" s="895"/>
      <c r="BT77" s="896"/>
      <c r="BU77" s="896"/>
      <c r="BV77" s="896"/>
      <c r="BW77" s="896"/>
      <c r="BX77" s="896"/>
      <c r="BY77" s="896"/>
      <c r="BZ77" s="896"/>
      <c r="CA77" s="896"/>
      <c r="CB77" s="896"/>
      <c r="CC77" s="896"/>
      <c r="CD77" s="896"/>
      <c r="CE77" s="896"/>
      <c r="CF77" s="896"/>
      <c r="CG77" s="901"/>
      <c r="CH77" s="898"/>
      <c r="CI77" s="899"/>
      <c r="CJ77" s="899"/>
      <c r="CK77" s="899"/>
      <c r="CL77" s="900"/>
      <c r="CM77" s="898"/>
      <c r="CN77" s="899"/>
      <c r="CO77" s="899"/>
      <c r="CP77" s="899"/>
      <c r="CQ77" s="900"/>
      <c r="CR77" s="898"/>
      <c r="CS77" s="899"/>
      <c r="CT77" s="899"/>
      <c r="CU77" s="899"/>
      <c r="CV77" s="900"/>
      <c r="CW77" s="898"/>
      <c r="CX77" s="899"/>
      <c r="CY77" s="899"/>
      <c r="CZ77" s="899"/>
      <c r="DA77" s="900"/>
      <c r="DB77" s="898"/>
      <c r="DC77" s="899"/>
      <c r="DD77" s="899"/>
      <c r="DE77" s="899"/>
      <c r="DF77" s="900"/>
      <c r="DG77" s="898"/>
      <c r="DH77" s="899"/>
      <c r="DI77" s="899"/>
      <c r="DJ77" s="899"/>
      <c r="DK77" s="900"/>
      <c r="DL77" s="898"/>
      <c r="DM77" s="899"/>
      <c r="DN77" s="899"/>
      <c r="DO77" s="899"/>
      <c r="DP77" s="900"/>
      <c r="DQ77" s="898"/>
      <c r="DR77" s="899"/>
      <c r="DS77" s="899"/>
      <c r="DT77" s="899"/>
      <c r="DU77" s="900"/>
      <c r="DV77" s="895"/>
      <c r="DW77" s="896"/>
      <c r="DX77" s="896"/>
      <c r="DY77" s="896"/>
      <c r="DZ77" s="897"/>
      <c r="EA77" s="218"/>
    </row>
    <row r="78" spans="1:131" ht="26.25" customHeight="1" x14ac:dyDescent="0.15">
      <c r="A78" s="226">
        <v>11</v>
      </c>
      <c r="B78" s="909"/>
      <c r="C78" s="910"/>
      <c r="D78" s="910"/>
      <c r="E78" s="910"/>
      <c r="F78" s="910"/>
      <c r="G78" s="910"/>
      <c r="H78" s="910"/>
      <c r="I78" s="910"/>
      <c r="J78" s="910"/>
      <c r="K78" s="910"/>
      <c r="L78" s="910"/>
      <c r="M78" s="910"/>
      <c r="N78" s="910"/>
      <c r="O78" s="910"/>
      <c r="P78" s="911"/>
      <c r="Q78" s="912"/>
      <c r="R78" s="866"/>
      <c r="S78" s="866"/>
      <c r="T78" s="866"/>
      <c r="U78" s="866"/>
      <c r="V78" s="866"/>
      <c r="W78" s="866"/>
      <c r="X78" s="866"/>
      <c r="Y78" s="866"/>
      <c r="Z78" s="866"/>
      <c r="AA78" s="866"/>
      <c r="AB78" s="866"/>
      <c r="AC78" s="866"/>
      <c r="AD78" s="866"/>
      <c r="AE78" s="866"/>
      <c r="AF78" s="866"/>
      <c r="AG78" s="866"/>
      <c r="AH78" s="866"/>
      <c r="AI78" s="866"/>
      <c r="AJ78" s="866"/>
      <c r="AK78" s="866"/>
      <c r="AL78" s="866"/>
      <c r="AM78" s="866"/>
      <c r="AN78" s="866"/>
      <c r="AO78" s="866"/>
      <c r="AP78" s="866"/>
      <c r="AQ78" s="866"/>
      <c r="AR78" s="866"/>
      <c r="AS78" s="866"/>
      <c r="AT78" s="866"/>
      <c r="AU78" s="866"/>
      <c r="AV78" s="866"/>
      <c r="AW78" s="866"/>
      <c r="AX78" s="866"/>
      <c r="AY78" s="866"/>
      <c r="AZ78" s="868"/>
      <c r="BA78" s="868"/>
      <c r="BB78" s="868"/>
      <c r="BC78" s="868"/>
      <c r="BD78" s="869"/>
      <c r="BE78" s="229"/>
      <c r="BF78" s="229"/>
      <c r="BG78" s="229"/>
      <c r="BH78" s="229"/>
      <c r="BI78" s="229"/>
      <c r="BJ78" s="218"/>
      <c r="BK78" s="218"/>
      <c r="BL78" s="218"/>
      <c r="BM78" s="218"/>
      <c r="BN78" s="218"/>
      <c r="BO78" s="229"/>
      <c r="BP78" s="229"/>
      <c r="BQ78" s="226">
        <v>72</v>
      </c>
      <c r="BR78" s="231"/>
      <c r="BS78" s="895"/>
      <c r="BT78" s="896"/>
      <c r="BU78" s="896"/>
      <c r="BV78" s="896"/>
      <c r="BW78" s="896"/>
      <c r="BX78" s="896"/>
      <c r="BY78" s="896"/>
      <c r="BZ78" s="896"/>
      <c r="CA78" s="896"/>
      <c r="CB78" s="896"/>
      <c r="CC78" s="896"/>
      <c r="CD78" s="896"/>
      <c r="CE78" s="896"/>
      <c r="CF78" s="896"/>
      <c r="CG78" s="901"/>
      <c r="CH78" s="898"/>
      <c r="CI78" s="899"/>
      <c r="CJ78" s="899"/>
      <c r="CK78" s="899"/>
      <c r="CL78" s="900"/>
      <c r="CM78" s="898"/>
      <c r="CN78" s="899"/>
      <c r="CO78" s="899"/>
      <c r="CP78" s="899"/>
      <c r="CQ78" s="900"/>
      <c r="CR78" s="898"/>
      <c r="CS78" s="899"/>
      <c r="CT78" s="899"/>
      <c r="CU78" s="899"/>
      <c r="CV78" s="900"/>
      <c r="CW78" s="898"/>
      <c r="CX78" s="899"/>
      <c r="CY78" s="899"/>
      <c r="CZ78" s="899"/>
      <c r="DA78" s="900"/>
      <c r="DB78" s="898"/>
      <c r="DC78" s="899"/>
      <c r="DD78" s="899"/>
      <c r="DE78" s="899"/>
      <c r="DF78" s="900"/>
      <c r="DG78" s="898"/>
      <c r="DH78" s="899"/>
      <c r="DI78" s="899"/>
      <c r="DJ78" s="899"/>
      <c r="DK78" s="900"/>
      <c r="DL78" s="898"/>
      <c r="DM78" s="899"/>
      <c r="DN78" s="899"/>
      <c r="DO78" s="899"/>
      <c r="DP78" s="900"/>
      <c r="DQ78" s="898"/>
      <c r="DR78" s="899"/>
      <c r="DS78" s="899"/>
      <c r="DT78" s="899"/>
      <c r="DU78" s="900"/>
      <c r="DV78" s="895"/>
      <c r="DW78" s="896"/>
      <c r="DX78" s="896"/>
      <c r="DY78" s="896"/>
      <c r="DZ78" s="897"/>
      <c r="EA78" s="218"/>
    </row>
    <row r="79" spans="1:131" ht="26.25" customHeight="1" x14ac:dyDescent="0.15">
      <c r="A79" s="226">
        <v>12</v>
      </c>
      <c r="B79" s="909"/>
      <c r="C79" s="910"/>
      <c r="D79" s="910"/>
      <c r="E79" s="910"/>
      <c r="F79" s="910"/>
      <c r="G79" s="910"/>
      <c r="H79" s="910"/>
      <c r="I79" s="910"/>
      <c r="J79" s="910"/>
      <c r="K79" s="910"/>
      <c r="L79" s="910"/>
      <c r="M79" s="910"/>
      <c r="N79" s="910"/>
      <c r="O79" s="910"/>
      <c r="P79" s="911"/>
      <c r="Q79" s="912"/>
      <c r="R79" s="866"/>
      <c r="S79" s="866"/>
      <c r="T79" s="866"/>
      <c r="U79" s="866"/>
      <c r="V79" s="866"/>
      <c r="W79" s="866"/>
      <c r="X79" s="866"/>
      <c r="Y79" s="866"/>
      <c r="Z79" s="866"/>
      <c r="AA79" s="866"/>
      <c r="AB79" s="866"/>
      <c r="AC79" s="866"/>
      <c r="AD79" s="866"/>
      <c r="AE79" s="866"/>
      <c r="AF79" s="866"/>
      <c r="AG79" s="866"/>
      <c r="AH79" s="866"/>
      <c r="AI79" s="866"/>
      <c r="AJ79" s="866"/>
      <c r="AK79" s="866"/>
      <c r="AL79" s="866"/>
      <c r="AM79" s="866"/>
      <c r="AN79" s="866"/>
      <c r="AO79" s="866"/>
      <c r="AP79" s="866"/>
      <c r="AQ79" s="866"/>
      <c r="AR79" s="866"/>
      <c r="AS79" s="866"/>
      <c r="AT79" s="866"/>
      <c r="AU79" s="866"/>
      <c r="AV79" s="866"/>
      <c r="AW79" s="866"/>
      <c r="AX79" s="866"/>
      <c r="AY79" s="866"/>
      <c r="AZ79" s="868"/>
      <c r="BA79" s="868"/>
      <c r="BB79" s="868"/>
      <c r="BC79" s="868"/>
      <c r="BD79" s="869"/>
      <c r="BE79" s="229"/>
      <c r="BF79" s="229"/>
      <c r="BG79" s="229"/>
      <c r="BH79" s="229"/>
      <c r="BI79" s="229"/>
      <c r="BJ79" s="218"/>
      <c r="BK79" s="218"/>
      <c r="BL79" s="218"/>
      <c r="BM79" s="218"/>
      <c r="BN79" s="218"/>
      <c r="BO79" s="229"/>
      <c r="BP79" s="229"/>
      <c r="BQ79" s="226">
        <v>73</v>
      </c>
      <c r="BR79" s="231"/>
      <c r="BS79" s="895"/>
      <c r="BT79" s="896"/>
      <c r="BU79" s="896"/>
      <c r="BV79" s="896"/>
      <c r="BW79" s="896"/>
      <c r="BX79" s="896"/>
      <c r="BY79" s="896"/>
      <c r="BZ79" s="896"/>
      <c r="CA79" s="896"/>
      <c r="CB79" s="896"/>
      <c r="CC79" s="896"/>
      <c r="CD79" s="896"/>
      <c r="CE79" s="896"/>
      <c r="CF79" s="896"/>
      <c r="CG79" s="901"/>
      <c r="CH79" s="898"/>
      <c r="CI79" s="899"/>
      <c r="CJ79" s="899"/>
      <c r="CK79" s="899"/>
      <c r="CL79" s="900"/>
      <c r="CM79" s="898"/>
      <c r="CN79" s="899"/>
      <c r="CO79" s="899"/>
      <c r="CP79" s="899"/>
      <c r="CQ79" s="900"/>
      <c r="CR79" s="898"/>
      <c r="CS79" s="899"/>
      <c r="CT79" s="899"/>
      <c r="CU79" s="899"/>
      <c r="CV79" s="900"/>
      <c r="CW79" s="898"/>
      <c r="CX79" s="899"/>
      <c r="CY79" s="899"/>
      <c r="CZ79" s="899"/>
      <c r="DA79" s="900"/>
      <c r="DB79" s="898"/>
      <c r="DC79" s="899"/>
      <c r="DD79" s="899"/>
      <c r="DE79" s="899"/>
      <c r="DF79" s="900"/>
      <c r="DG79" s="898"/>
      <c r="DH79" s="899"/>
      <c r="DI79" s="899"/>
      <c r="DJ79" s="899"/>
      <c r="DK79" s="900"/>
      <c r="DL79" s="898"/>
      <c r="DM79" s="899"/>
      <c r="DN79" s="899"/>
      <c r="DO79" s="899"/>
      <c r="DP79" s="900"/>
      <c r="DQ79" s="898"/>
      <c r="DR79" s="899"/>
      <c r="DS79" s="899"/>
      <c r="DT79" s="899"/>
      <c r="DU79" s="900"/>
      <c r="DV79" s="895"/>
      <c r="DW79" s="896"/>
      <c r="DX79" s="896"/>
      <c r="DY79" s="896"/>
      <c r="DZ79" s="897"/>
      <c r="EA79" s="218"/>
    </row>
    <row r="80" spans="1:131" ht="26.25" customHeight="1" x14ac:dyDescent="0.15">
      <c r="A80" s="226">
        <v>13</v>
      </c>
      <c r="B80" s="909"/>
      <c r="C80" s="910"/>
      <c r="D80" s="910"/>
      <c r="E80" s="910"/>
      <c r="F80" s="910"/>
      <c r="G80" s="910"/>
      <c r="H80" s="910"/>
      <c r="I80" s="910"/>
      <c r="J80" s="910"/>
      <c r="K80" s="910"/>
      <c r="L80" s="910"/>
      <c r="M80" s="910"/>
      <c r="N80" s="910"/>
      <c r="O80" s="910"/>
      <c r="P80" s="911"/>
      <c r="Q80" s="912"/>
      <c r="R80" s="866"/>
      <c r="S80" s="866"/>
      <c r="T80" s="866"/>
      <c r="U80" s="866"/>
      <c r="V80" s="866"/>
      <c r="W80" s="866"/>
      <c r="X80" s="866"/>
      <c r="Y80" s="866"/>
      <c r="Z80" s="866"/>
      <c r="AA80" s="866"/>
      <c r="AB80" s="866"/>
      <c r="AC80" s="866"/>
      <c r="AD80" s="866"/>
      <c r="AE80" s="866"/>
      <c r="AF80" s="866"/>
      <c r="AG80" s="866"/>
      <c r="AH80" s="866"/>
      <c r="AI80" s="866"/>
      <c r="AJ80" s="866"/>
      <c r="AK80" s="866"/>
      <c r="AL80" s="866"/>
      <c r="AM80" s="866"/>
      <c r="AN80" s="866"/>
      <c r="AO80" s="866"/>
      <c r="AP80" s="866"/>
      <c r="AQ80" s="866"/>
      <c r="AR80" s="866"/>
      <c r="AS80" s="866"/>
      <c r="AT80" s="866"/>
      <c r="AU80" s="866"/>
      <c r="AV80" s="866"/>
      <c r="AW80" s="866"/>
      <c r="AX80" s="866"/>
      <c r="AY80" s="866"/>
      <c r="AZ80" s="868"/>
      <c r="BA80" s="868"/>
      <c r="BB80" s="868"/>
      <c r="BC80" s="868"/>
      <c r="BD80" s="869"/>
      <c r="BE80" s="229"/>
      <c r="BF80" s="229"/>
      <c r="BG80" s="229"/>
      <c r="BH80" s="229"/>
      <c r="BI80" s="229"/>
      <c r="BJ80" s="229"/>
      <c r="BK80" s="229"/>
      <c r="BL80" s="229"/>
      <c r="BM80" s="229"/>
      <c r="BN80" s="229"/>
      <c r="BO80" s="229"/>
      <c r="BP80" s="229"/>
      <c r="BQ80" s="226">
        <v>74</v>
      </c>
      <c r="BR80" s="231"/>
      <c r="BS80" s="895"/>
      <c r="BT80" s="896"/>
      <c r="BU80" s="896"/>
      <c r="BV80" s="896"/>
      <c r="BW80" s="896"/>
      <c r="BX80" s="896"/>
      <c r="BY80" s="896"/>
      <c r="BZ80" s="896"/>
      <c r="CA80" s="896"/>
      <c r="CB80" s="896"/>
      <c r="CC80" s="896"/>
      <c r="CD80" s="896"/>
      <c r="CE80" s="896"/>
      <c r="CF80" s="896"/>
      <c r="CG80" s="901"/>
      <c r="CH80" s="898"/>
      <c r="CI80" s="899"/>
      <c r="CJ80" s="899"/>
      <c r="CK80" s="899"/>
      <c r="CL80" s="900"/>
      <c r="CM80" s="898"/>
      <c r="CN80" s="899"/>
      <c r="CO80" s="899"/>
      <c r="CP80" s="899"/>
      <c r="CQ80" s="900"/>
      <c r="CR80" s="898"/>
      <c r="CS80" s="899"/>
      <c r="CT80" s="899"/>
      <c r="CU80" s="899"/>
      <c r="CV80" s="900"/>
      <c r="CW80" s="898"/>
      <c r="CX80" s="899"/>
      <c r="CY80" s="899"/>
      <c r="CZ80" s="899"/>
      <c r="DA80" s="900"/>
      <c r="DB80" s="898"/>
      <c r="DC80" s="899"/>
      <c r="DD80" s="899"/>
      <c r="DE80" s="899"/>
      <c r="DF80" s="900"/>
      <c r="DG80" s="898"/>
      <c r="DH80" s="899"/>
      <c r="DI80" s="899"/>
      <c r="DJ80" s="899"/>
      <c r="DK80" s="900"/>
      <c r="DL80" s="898"/>
      <c r="DM80" s="899"/>
      <c r="DN80" s="899"/>
      <c r="DO80" s="899"/>
      <c r="DP80" s="900"/>
      <c r="DQ80" s="898"/>
      <c r="DR80" s="899"/>
      <c r="DS80" s="899"/>
      <c r="DT80" s="899"/>
      <c r="DU80" s="900"/>
      <c r="DV80" s="895"/>
      <c r="DW80" s="896"/>
      <c r="DX80" s="896"/>
      <c r="DY80" s="896"/>
      <c r="DZ80" s="897"/>
      <c r="EA80" s="218"/>
    </row>
    <row r="81" spans="1:131" ht="26.25" customHeight="1" x14ac:dyDescent="0.15">
      <c r="A81" s="226">
        <v>14</v>
      </c>
      <c r="B81" s="909"/>
      <c r="C81" s="910"/>
      <c r="D81" s="910"/>
      <c r="E81" s="910"/>
      <c r="F81" s="910"/>
      <c r="G81" s="910"/>
      <c r="H81" s="910"/>
      <c r="I81" s="910"/>
      <c r="J81" s="910"/>
      <c r="K81" s="910"/>
      <c r="L81" s="910"/>
      <c r="M81" s="910"/>
      <c r="N81" s="910"/>
      <c r="O81" s="910"/>
      <c r="P81" s="911"/>
      <c r="Q81" s="912"/>
      <c r="R81" s="866"/>
      <c r="S81" s="866"/>
      <c r="T81" s="866"/>
      <c r="U81" s="866"/>
      <c r="V81" s="866"/>
      <c r="W81" s="866"/>
      <c r="X81" s="866"/>
      <c r="Y81" s="866"/>
      <c r="Z81" s="866"/>
      <c r="AA81" s="866"/>
      <c r="AB81" s="866"/>
      <c r="AC81" s="866"/>
      <c r="AD81" s="866"/>
      <c r="AE81" s="866"/>
      <c r="AF81" s="866"/>
      <c r="AG81" s="866"/>
      <c r="AH81" s="866"/>
      <c r="AI81" s="866"/>
      <c r="AJ81" s="866"/>
      <c r="AK81" s="866"/>
      <c r="AL81" s="866"/>
      <c r="AM81" s="866"/>
      <c r="AN81" s="866"/>
      <c r="AO81" s="866"/>
      <c r="AP81" s="866"/>
      <c r="AQ81" s="866"/>
      <c r="AR81" s="866"/>
      <c r="AS81" s="866"/>
      <c r="AT81" s="866"/>
      <c r="AU81" s="866"/>
      <c r="AV81" s="866"/>
      <c r="AW81" s="866"/>
      <c r="AX81" s="866"/>
      <c r="AY81" s="866"/>
      <c r="AZ81" s="868"/>
      <c r="BA81" s="868"/>
      <c r="BB81" s="868"/>
      <c r="BC81" s="868"/>
      <c r="BD81" s="869"/>
      <c r="BE81" s="229"/>
      <c r="BF81" s="229"/>
      <c r="BG81" s="229"/>
      <c r="BH81" s="229"/>
      <c r="BI81" s="229"/>
      <c r="BJ81" s="229"/>
      <c r="BK81" s="229"/>
      <c r="BL81" s="229"/>
      <c r="BM81" s="229"/>
      <c r="BN81" s="229"/>
      <c r="BO81" s="229"/>
      <c r="BP81" s="229"/>
      <c r="BQ81" s="226">
        <v>75</v>
      </c>
      <c r="BR81" s="231"/>
      <c r="BS81" s="895"/>
      <c r="BT81" s="896"/>
      <c r="BU81" s="896"/>
      <c r="BV81" s="896"/>
      <c r="BW81" s="896"/>
      <c r="BX81" s="896"/>
      <c r="BY81" s="896"/>
      <c r="BZ81" s="896"/>
      <c r="CA81" s="896"/>
      <c r="CB81" s="896"/>
      <c r="CC81" s="896"/>
      <c r="CD81" s="896"/>
      <c r="CE81" s="896"/>
      <c r="CF81" s="896"/>
      <c r="CG81" s="901"/>
      <c r="CH81" s="898"/>
      <c r="CI81" s="899"/>
      <c r="CJ81" s="899"/>
      <c r="CK81" s="899"/>
      <c r="CL81" s="900"/>
      <c r="CM81" s="898"/>
      <c r="CN81" s="899"/>
      <c r="CO81" s="899"/>
      <c r="CP81" s="899"/>
      <c r="CQ81" s="900"/>
      <c r="CR81" s="898"/>
      <c r="CS81" s="899"/>
      <c r="CT81" s="899"/>
      <c r="CU81" s="899"/>
      <c r="CV81" s="900"/>
      <c r="CW81" s="898"/>
      <c r="CX81" s="899"/>
      <c r="CY81" s="899"/>
      <c r="CZ81" s="899"/>
      <c r="DA81" s="900"/>
      <c r="DB81" s="898"/>
      <c r="DC81" s="899"/>
      <c r="DD81" s="899"/>
      <c r="DE81" s="899"/>
      <c r="DF81" s="900"/>
      <c r="DG81" s="898"/>
      <c r="DH81" s="899"/>
      <c r="DI81" s="899"/>
      <c r="DJ81" s="899"/>
      <c r="DK81" s="900"/>
      <c r="DL81" s="898"/>
      <c r="DM81" s="899"/>
      <c r="DN81" s="899"/>
      <c r="DO81" s="899"/>
      <c r="DP81" s="900"/>
      <c r="DQ81" s="898"/>
      <c r="DR81" s="899"/>
      <c r="DS81" s="899"/>
      <c r="DT81" s="899"/>
      <c r="DU81" s="900"/>
      <c r="DV81" s="895"/>
      <c r="DW81" s="896"/>
      <c r="DX81" s="896"/>
      <c r="DY81" s="896"/>
      <c r="DZ81" s="897"/>
      <c r="EA81" s="218"/>
    </row>
    <row r="82" spans="1:131" ht="26.25" customHeight="1" x14ac:dyDescent="0.15">
      <c r="A82" s="226">
        <v>15</v>
      </c>
      <c r="B82" s="909"/>
      <c r="C82" s="910"/>
      <c r="D82" s="910"/>
      <c r="E82" s="910"/>
      <c r="F82" s="910"/>
      <c r="G82" s="910"/>
      <c r="H82" s="910"/>
      <c r="I82" s="910"/>
      <c r="J82" s="910"/>
      <c r="K82" s="910"/>
      <c r="L82" s="910"/>
      <c r="M82" s="910"/>
      <c r="N82" s="910"/>
      <c r="O82" s="910"/>
      <c r="P82" s="911"/>
      <c r="Q82" s="912"/>
      <c r="R82" s="866"/>
      <c r="S82" s="866"/>
      <c r="T82" s="866"/>
      <c r="U82" s="866"/>
      <c r="V82" s="866"/>
      <c r="W82" s="866"/>
      <c r="X82" s="866"/>
      <c r="Y82" s="866"/>
      <c r="Z82" s="866"/>
      <c r="AA82" s="866"/>
      <c r="AB82" s="866"/>
      <c r="AC82" s="866"/>
      <c r="AD82" s="866"/>
      <c r="AE82" s="866"/>
      <c r="AF82" s="866"/>
      <c r="AG82" s="866"/>
      <c r="AH82" s="866"/>
      <c r="AI82" s="866"/>
      <c r="AJ82" s="866"/>
      <c r="AK82" s="866"/>
      <c r="AL82" s="866"/>
      <c r="AM82" s="866"/>
      <c r="AN82" s="866"/>
      <c r="AO82" s="866"/>
      <c r="AP82" s="866"/>
      <c r="AQ82" s="866"/>
      <c r="AR82" s="866"/>
      <c r="AS82" s="866"/>
      <c r="AT82" s="866"/>
      <c r="AU82" s="866"/>
      <c r="AV82" s="866"/>
      <c r="AW82" s="866"/>
      <c r="AX82" s="866"/>
      <c r="AY82" s="866"/>
      <c r="AZ82" s="868"/>
      <c r="BA82" s="868"/>
      <c r="BB82" s="868"/>
      <c r="BC82" s="868"/>
      <c r="BD82" s="869"/>
      <c r="BE82" s="229"/>
      <c r="BF82" s="229"/>
      <c r="BG82" s="229"/>
      <c r="BH82" s="229"/>
      <c r="BI82" s="229"/>
      <c r="BJ82" s="229"/>
      <c r="BK82" s="229"/>
      <c r="BL82" s="229"/>
      <c r="BM82" s="229"/>
      <c r="BN82" s="229"/>
      <c r="BO82" s="229"/>
      <c r="BP82" s="229"/>
      <c r="BQ82" s="226">
        <v>76</v>
      </c>
      <c r="BR82" s="231"/>
      <c r="BS82" s="895"/>
      <c r="BT82" s="896"/>
      <c r="BU82" s="896"/>
      <c r="BV82" s="896"/>
      <c r="BW82" s="896"/>
      <c r="BX82" s="896"/>
      <c r="BY82" s="896"/>
      <c r="BZ82" s="896"/>
      <c r="CA82" s="896"/>
      <c r="CB82" s="896"/>
      <c r="CC82" s="896"/>
      <c r="CD82" s="896"/>
      <c r="CE82" s="896"/>
      <c r="CF82" s="896"/>
      <c r="CG82" s="901"/>
      <c r="CH82" s="898"/>
      <c r="CI82" s="899"/>
      <c r="CJ82" s="899"/>
      <c r="CK82" s="899"/>
      <c r="CL82" s="900"/>
      <c r="CM82" s="898"/>
      <c r="CN82" s="899"/>
      <c r="CO82" s="899"/>
      <c r="CP82" s="899"/>
      <c r="CQ82" s="900"/>
      <c r="CR82" s="898"/>
      <c r="CS82" s="899"/>
      <c r="CT82" s="899"/>
      <c r="CU82" s="899"/>
      <c r="CV82" s="900"/>
      <c r="CW82" s="898"/>
      <c r="CX82" s="899"/>
      <c r="CY82" s="899"/>
      <c r="CZ82" s="899"/>
      <c r="DA82" s="900"/>
      <c r="DB82" s="898"/>
      <c r="DC82" s="899"/>
      <c r="DD82" s="899"/>
      <c r="DE82" s="899"/>
      <c r="DF82" s="900"/>
      <c r="DG82" s="898"/>
      <c r="DH82" s="899"/>
      <c r="DI82" s="899"/>
      <c r="DJ82" s="899"/>
      <c r="DK82" s="900"/>
      <c r="DL82" s="898"/>
      <c r="DM82" s="899"/>
      <c r="DN82" s="899"/>
      <c r="DO82" s="899"/>
      <c r="DP82" s="900"/>
      <c r="DQ82" s="898"/>
      <c r="DR82" s="899"/>
      <c r="DS82" s="899"/>
      <c r="DT82" s="899"/>
      <c r="DU82" s="900"/>
      <c r="DV82" s="895"/>
      <c r="DW82" s="896"/>
      <c r="DX82" s="896"/>
      <c r="DY82" s="896"/>
      <c r="DZ82" s="897"/>
      <c r="EA82" s="218"/>
    </row>
    <row r="83" spans="1:131" ht="26.25" customHeight="1" x14ac:dyDescent="0.15">
      <c r="A83" s="226">
        <v>16</v>
      </c>
      <c r="B83" s="909"/>
      <c r="C83" s="910"/>
      <c r="D83" s="910"/>
      <c r="E83" s="910"/>
      <c r="F83" s="910"/>
      <c r="G83" s="910"/>
      <c r="H83" s="910"/>
      <c r="I83" s="910"/>
      <c r="J83" s="910"/>
      <c r="K83" s="910"/>
      <c r="L83" s="910"/>
      <c r="M83" s="910"/>
      <c r="N83" s="910"/>
      <c r="O83" s="910"/>
      <c r="P83" s="911"/>
      <c r="Q83" s="912"/>
      <c r="R83" s="866"/>
      <c r="S83" s="866"/>
      <c r="T83" s="866"/>
      <c r="U83" s="866"/>
      <c r="V83" s="866"/>
      <c r="W83" s="866"/>
      <c r="X83" s="866"/>
      <c r="Y83" s="866"/>
      <c r="Z83" s="866"/>
      <c r="AA83" s="866"/>
      <c r="AB83" s="866"/>
      <c r="AC83" s="866"/>
      <c r="AD83" s="866"/>
      <c r="AE83" s="866"/>
      <c r="AF83" s="866"/>
      <c r="AG83" s="866"/>
      <c r="AH83" s="866"/>
      <c r="AI83" s="866"/>
      <c r="AJ83" s="866"/>
      <c r="AK83" s="866"/>
      <c r="AL83" s="866"/>
      <c r="AM83" s="866"/>
      <c r="AN83" s="866"/>
      <c r="AO83" s="866"/>
      <c r="AP83" s="866"/>
      <c r="AQ83" s="866"/>
      <c r="AR83" s="866"/>
      <c r="AS83" s="866"/>
      <c r="AT83" s="866"/>
      <c r="AU83" s="866"/>
      <c r="AV83" s="866"/>
      <c r="AW83" s="866"/>
      <c r="AX83" s="866"/>
      <c r="AY83" s="866"/>
      <c r="AZ83" s="868"/>
      <c r="BA83" s="868"/>
      <c r="BB83" s="868"/>
      <c r="BC83" s="868"/>
      <c r="BD83" s="869"/>
      <c r="BE83" s="229"/>
      <c r="BF83" s="229"/>
      <c r="BG83" s="229"/>
      <c r="BH83" s="229"/>
      <c r="BI83" s="229"/>
      <c r="BJ83" s="229"/>
      <c r="BK83" s="229"/>
      <c r="BL83" s="229"/>
      <c r="BM83" s="229"/>
      <c r="BN83" s="229"/>
      <c r="BO83" s="229"/>
      <c r="BP83" s="229"/>
      <c r="BQ83" s="226">
        <v>77</v>
      </c>
      <c r="BR83" s="231"/>
      <c r="BS83" s="895"/>
      <c r="BT83" s="896"/>
      <c r="BU83" s="896"/>
      <c r="BV83" s="896"/>
      <c r="BW83" s="896"/>
      <c r="BX83" s="896"/>
      <c r="BY83" s="896"/>
      <c r="BZ83" s="896"/>
      <c r="CA83" s="896"/>
      <c r="CB83" s="896"/>
      <c r="CC83" s="896"/>
      <c r="CD83" s="896"/>
      <c r="CE83" s="896"/>
      <c r="CF83" s="896"/>
      <c r="CG83" s="901"/>
      <c r="CH83" s="898"/>
      <c r="CI83" s="899"/>
      <c r="CJ83" s="899"/>
      <c r="CK83" s="899"/>
      <c r="CL83" s="900"/>
      <c r="CM83" s="898"/>
      <c r="CN83" s="899"/>
      <c r="CO83" s="899"/>
      <c r="CP83" s="899"/>
      <c r="CQ83" s="900"/>
      <c r="CR83" s="898"/>
      <c r="CS83" s="899"/>
      <c r="CT83" s="899"/>
      <c r="CU83" s="899"/>
      <c r="CV83" s="900"/>
      <c r="CW83" s="898"/>
      <c r="CX83" s="899"/>
      <c r="CY83" s="899"/>
      <c r="CZ83" s="899"/>
      <c r="DA83" s="900"/>
      <c r="DB83" s="898"/>
      <c r="DC83" s="899"/>
      <c r="DD83" s="899"/>
      <c r="DE83" s="899"/>
      <c r="DF83" s="900"/>
      <c r="DG83" s="898"/>
      <c r="DH83" s="899"/>
      <c r="DI83" s="899"/>
      <c r="DJ83" s="899"/>
      <c r="DK83" s="900"/>
      <c r="DL83" s="898"/>
      <c r="DM83" s="899"/>
      <c r="DN83" s="899"/>
      <c r="DO83" s="899"/>
      <c r="DP83" s="900"/>
      <c r="DQ83" s="898"/>
      <c r="DR83" s="899"/>
      <c r="DS83" s="899"/>
      <c r="DT83" s="899"/>
      <c r="DU83" s="900"/>
      <c r="DV83" s="895"/>
      <c r="DW83" s="896"/>
      <c r="DX83" s="896"/>
      <c r="DY83" s="896"/>
      <c r="DZ83" s="897"/>
      <c r="EA83" s="218"/>
    </row>
    <row r="84" spans="1:131" ht="26.25" customHeight="1" x14ac:dyDescent="0.15">
      <c r="A84" s="226">
        <v>17</v>
      </c>
      <c r="B84" s="909"/>
      <c r="C84" s="910"/>
      <c r="D84" s="910"/>
      <c r="E84" s="910"/>
      <c r="F84" s="910"/>
      <c r="G84" s="910"/>
      <c r="H84" s="910"/>
      <c r="I84" s="910"/>
      <c r="J84" s="910"/>
      <c r="K84" s="910"/>
      <c r="L84" s="910"/>
      <c r="M84" s="910"/>
      <c r="N84" s="910"/>
      <c r="O84" s="910"/>
      <c r="P84" s="911"/>
      <c r="Q84" s="912"/>
      <c r="R84" s="866"/>
      <c r="S84" s="866"/>
      <c r="T84" s="866"/>
      <c r="U84" s="866"/>
      <c r="V84" s="866"/>
      <c r="W84" s="866"/>
      <c r="X84" s="866"/>
      <c r="Y84" s="866"/>
      <c r="Z84" s="866"/>
      <c r="AA84" s="866"/>
      <c r="AB84" s="866"/>
      <c r="AC84" s="866"/>
      <c r="AD84" s="866"/>
      <c r="AE84" s="866"/>
      <c r="AF84" s="866"/>
      <c r="AG84" s="866"/>
      <c r="AH84" s="866"/>
      <c r="AI84" s="866"/>
      <c r="AJ84" s="866"/>
      <c r="AK84" s="866"/>
      <c r="AL84" s="866"/>
      <c r="AM84" s="866"/>
      <c r="AN84" s="866"/>
      <c r="AO84" s="866"/>
      <c r="AP84" s="866"/>
      <c r="AQ84" s="866"/>
      <c r="AR84" s="866"/>
      <c r="AS84" s="866"/>
      <c r="AT84" s="866"/>
      <c r="AU84" s="866"/>
      <c r="AV84" s="866"/>
      <c r="AW84" s="866"/>
      <c r="AX84" s="866"/>
      <c r="AY84" s="866"/>
      <c r="AZ84" s="868"/>
      <c r="BA84" s="868"/>
      <c r="BB84" s="868"/>
      <c r="BC84" s="868"/>
      <c r="BD84" s="869"/>
      <c r="BE84" s="229"/>
      <c r="BF84" s="229"/>
      <c r="BG84" s="229"/>
      <c r="BH84" s="229"/>
      <c r="BI84" s="229"/>
      <c r="BJ84" s="229"/>
      <c r="BK84" s="229"/>
      <c r="BL84" s="229"/>
      <c r="BM84" s="229"/>
      <c r="BN84" s="229"/>
      <c r="BO84" s="229"/>
      <c r="BP84" s="229"/>
      <c r="BQ84" s="226">
        <v>78</v>
      </c>
      <c r="BR84" s="231"/>
      <c r="BS84" s="895"/>
      <c r="BT84" s="896"/>
      <c r="BU84" s="896"/>
      <c r="BV84" s="896"/>
      <c r="BW84" s="896"/>
      <c r="BX84" s="896"/>
      <c r="BY84" s="896"/>
      <c r="BZ84" s="896"/>
      <c r="CA84" s="896"/>
      <c r="CB84" s="896"/>
      <c r="CC84" s="896"/>
      <c r="CD84" s="896"/>
      <c r="CE84" s="896"/>
      <c r="CF84" s="896"/>
      <c r="CG84" s="901"/>
      <c r="CH84" s="898"/>
      <c r="CI84" s="899"/>
      <c r="CJ84" s="899"/>
      <c r="CK84" s="899"/>
      <c r="CL84" s="900"/>
      <c r="CM84" s="898"/>
      <c r="CN84" s="899"/>
      <c r="CO84" s="899"/>
      <c r="CP84" s="899"/>
      <c r="CQ84" s="900"/>
      <c r="CR84" s="898"/>
      <c r="CS84" s="899"/>
      <c r="CT84" s="899"/>
      <c r="CU84" s="899"/>
      <c r="CV84" s="900"/>
      <c r="CW84" s="898"/>
      <c r="CX84" s="899"/>
      <c r="CY84" s="899"/>
      <c r="CZ84" s="899"/>
      <c r="DA84" s="900"/>
      <c r="DB84" s="898"/>
      <c r="DC84" s="899"/>
      <c r="DD84" s="899"/>
      <c r="DE84" s="899"/>
      <c r="DF84" s="900"/>
      <c r="DG84" s="898"/>
      <c r="DH84" s="899"/>
      <c r="DI84" s="899"/>
      <c r="DJ84" s="899"/>
      <c r="DK84" s="900"/>
      <c r="DL84" s="898"/>
      <c r="DM84" s="899"/>
      <c r="DN84" s="899"/>
      <c r="DO84" s="899"/>
      <c r="DP84" s="900"/>
      <c r="DQ84" s="898"/>
      <c r="DR84" s="899"/>
      <c r="DS84" s="899"/>
      <c r="DT84" s="899"/>
      <c r="DU84" s="900"/>
      <c r="DV84" s="895"/>
      <c r="DW84" s="896"/>
      <c r="DX84" s="896"/>
      <c r="DY84" s="896"/>
      <c r="DZ84" s="897"/>
      <c r="EA84" s="218"/>
    </row>
    <row r="85" spans="1:131" ht="26.25" customHeight="1" x14ac:dyDescent="0.15">
      <c r="A85" s="226">
        <v>18</v>
      </c>
      <c r="B85" s="909"/>
      <c r="C85" s="910"/>
      <c r="D85" s="910"/>
      <c r="E85" s="910"/>
      <c r="F85" s="910"/>
      <c r="G85" s="910"/>
      <c r="H85" s="910"/>
      <c r="I85" s="910"/>
      <c r="J85" s="910"/>
      <c r="K85" s="910"/>
      <c r="L85" s="910"/>
      <c r="M85" s="910"/>
      <c r="N85" s="910"/>
      <c r="O85" s="910"/>
      <c r="P85" s="911"/>
      <c r="Q85" s="912"/>
      <c r="R85" s="866"/>
      <c r="S85" s="866"/>
      <c r="T85" s="866"/>
      <c r="U85" s="866"/>
      <c r="V85" s="866"/>
      <c r="W85" s="866"/>
      <c r="X85" s="866"/>
      <c r="Y85" s="866"/>
      <c r="Z85" s="866"/>
      <c r="AA85" s="866"/>
      <c r="AB85" s="866"/>
      <c r="AC85" s="866"/>
      <c r="AD85" s="866"/>
      <c r="AE85" s="866"/>
      <c r="AF85" s="866"/>
      <c r="AG85" s="866"/>
      <c r="AH85" s="866"/>
      <c r="AI85" s="866"/>
      <c r="AJ85" s="866"/>
      <c r="AK85" s="866"/>
      <c r="AL85" s="866"/>
      <c r="AM85" s="866"/>
      <c r="AN85" s="866"/>
      <c r="AO85" s="866"/>
      <c r="AP85" s="866"/>
      <c r="AQ85" s="866"/>
      <c r="AR85" s="866"/>
      <c r="AS85" s="866"/>
      <c r="AT85" s="866"/>
      <c r="AU85" s="866"/>
      <c r="AV85" s="866"/>
      <c r="AW85" s="866"/>
      <c r="AX85" s="866"/>
      <c r="AY85" s="866"/>
      <c r="AZ85" s="868"/>
      <c r="BA85" s="868"/>
      <c r="BB85" s="868"/>
      <c r="BC85" s="868"/>
      <c r="BD85" s="869"/>
      <c r="BE85" s="229"/>
      <c r="BF85" s="229"/>
      <c r="BG85" s="229"/>
      <c r="BH85" s="229"/>
      <c r="BI85" s="229"/>
      <c r="BJ85" s="229"/>
      <c r="BK85" s="229"/>
      <c r="BL85" s="229"/>
      <c r="BM85" s="229"/>
      <c r="BN85" s="229"/>
      <c r="BO85" s="229"/>
      <c r="BP85" s="229"/>
      <c r="BQ85" s="226">
        <v>79</v>
      </c>
      <c r="BR85" s="231"/>
      <c r="BS85" s="895"/>
      <c r="BT85" s="896"/>
      <c r="BU85" s="896"/>
      <c r="BV85" s="896"/>
      <c r="BW85" s="896"/>
      <c r="BX85" s="896"/>
      <c r="BY85" s="896"/>
      <c r="BZ85" s="896"/>
      <c r="CA85" s="896"/>
      <c r="CB85" s="896"/>
      <c r="CC85" s="896"/>
      <c r="CD85" s="896"/>
      <c r="CE85" s="896"/>
      <c r="CF85" s="896"/>
      <c r="CG85" s="901"/>
      <c r="CH85" s="898"/>
      <c r="CI85" s="899"/>
      <c r="CJ85" s="899"/>
      <c r="CK85" s="899"/>
      <c r="CL85" s="900"/>
      <c r="CM85" s="898"/>
      <c r="CN85" s="899"/>
      <c r="CO85" s="899"/>
      <c r="CP85" s="899"/>
      <c r="CQ85" s="900"/>
      <c r="CR85" s="898"/>
      <c r="CS85" s="899"/>
      <c r="CT85" s="899"/>
      <c r="CU85" s="899"/>
      <c r="CV85" s="900"/>
      <c r="CW85" s="898"/>
      <c r="CX85" s="899"/>
      <c r="CY85" s="899"/>
      <c r="CZ85" s="899"/>
      <c r="DA85" s="900"/>
      <c r="DB85" s="898"/>
      <c r="DC85" s="899"/>
      <c r="DD85" s="899"/>
      <c r="DE85" s="899"/>
      <c r="DF85" s="900"/>
      <c r="DG85" s="898"/>
      <c r="DH85" s="899"/>
      <c r="DI85" s="899"/>
      <c r="DJ85" s="899"/>
      <c r="DK85" s="900"/>
      <c r="DL85" s="898"/>
      <c r="DM85" s="899"/>
      <c r="DN85" s="899"/>
      <c r="DO85" s="899"/>
      <c r="DP85" s="900"/>
      <c r="DQ85" s="898"/>
      <c r="DR85" s="899"/>
      <c r="DS85" s="899"/>
      <c r="DT85" s="899"/>
      <c r="DU85" s="900"/>
      <c r="DV85" s="895"/>
      <c r="DW85" s="896"/>
      <c r="DX85" s="896"/>
      <c r="DY85" s="896"/>
      <c r="DZ85" s="897"/>
      <c r="EA85" s="218"/>
    </row>
    <row r="86" spans="1:131" ht="26.25" customHeight="1" x14ac:dyDescent="0.15">
      <c r="A86" s="226">
        <v>19</v>
      </c>
      <c r="B86" s="909"/>
      <c r="C86" s="910"/>
      <c r="D86" s="910"/>
      <c r="E86" s="910"/>
      <c r="F86" s="910"/>
      <c r="G86" s="910"/>
      <c r="H86" s="910"/>
      <c r="I86" s="910"/>
      <c r="J86" s="910"/>
      <c r="K86" s="910"/>
      <c r="L86" s="910"/>
      <c r="M86" s="910"/>
      <c r="N86" s="910"/>
      <c r="O86" s="910"/>
      <c r="P86" s="911"/>
      <c r="Q86" s="912"/>
      <c r="R86" s="866"/>
      <c r="S86" s="866"/>
      <c r="T86" s="866"/>
      <c r="U86" s="866"/>
      <c r="V86" s="866"/>
      <c r="W86" s="866"/>
      <c r="X86" s="866"/>
      <c r="Y86" s="866"/>
      <c r="Z86" s="866"/>
      <c r="AA86" s="866"/>
      <c r="AB86" s="866"/>
      <c r="AC86" s="866"/>
      <c r="AD86" s="866"/>
      <c r="AE86" s="866"/>
      <c r="AF86" s="866"/>
      <c r="AG86" s="866"/>
      <c r="AH86" s="866"/>
      <c r="AI86" s="866"/>
      <c r="AJ86" s="866"/>
      <c r="AK86" s="866"/>
      <c r="AL86" s="866"/>
      <c r="AM86" s="866"/>
      <c r="AN86" s="866"/>
      <c r="AO86" s="866"/>
      <c r="AP86" s="866"/>
      <c r="AQ86" s="866"/>
      <c r="AR86" s="866"/>
      <c r="AS86" s="866"/>
      <c r="AT86" s="866"/>
      <c r="AU86" s="866"/>
      <c r="AV86" s="866"/>
      <c r="AW86" s="866"/>
      <c r="AX86" s="866"/>
      <c r="AY86" s="866"/>
      <c r="AZ86" s="868"/>
      <c r="BA86" s="868"/>
      <c r="BB86" s="868"/>
      <c r="BC86" s="868"/>
      <c r="BD86" s="869"/>
      <c r="BE86" s="229"/>
      <c r="BF86" s="229"/>
      <c r="BG86" s="229"/>
      <c r="BH86" s="229"/>
      <c r="BI86" s="229"/>
      <c r="BJ86" s="229"/>
      <c r="BK86" s="229"/>
      <c r="BL86" s="229"/>
      <c r="BM86" s="229"/>
      <c r="BN86" s="229"/>
      <c r="BO86" s="229"/>
      <c r="BP86" s="229"/>
      <c r="BQ86" s="226">
        <v>80</v>
      </c>
      <c r="BR86" s="231"/>
      <c r="BS86" s="895"/>
      <c r="BT86" s="896"/>
      <c r="BU86" s="896"/>
      <c r="BV86" s="896"/>
      <c r="BW86" s="896"/>
      <c r="BX86" s="896"/>
      <c r="BY86" s="896"/>
      <c r="BZ86" s="896"/>
      <c r="CA86" s="896"/>
      <c r="CB86" s="896"/>
      <c r="CC86" s="896"/>
      <c r="CD86" s="896"/>
      <c r="CE86" s="896"/>
      <c r="CF86" s="896"/>
      <c r="CG86" s="901"/>
      <c r="CH86" s="898"/>
      <c r="CI86" s="899"/>
      <c r="CJ86" s="899"/>
      <c r="CK86" s="899"/>
      <c r="CL86" s="900"/>
      <c r="CM86" s="898"/>
      <c r="CN86" s="899"/>
      <c r="CO86" s="899"/>
      <c r="CP86" s="899"/>
      <c r="CQ86" s="900"/>
      <c r="CR86" s="898"/>
      <c r="CS86" s="899"/>
      <c r="CT86" s="899"/>
      <c r="CU86" s="899"/>
      <c r="CV86" s="900"/>
      <c r="CW86" s="898"/>
      <c r="CX86" s="899"/>
      <c r="CY86" s="899"/>
      <c r="CZ86" s="899"/>
      <c r="DA86" s="900"/>
      <c r="DB86" s="898"/>
      <c r="DC86" s="899"/>
      <c r="DD86" s="899"/>
      <c r="DE86" s="899"/>
      <c r="DF86" s="900"/>
      <c r="DG86" s="898"/>
      <c r="DH86" s="899"/>
      <c r="DI86" s="899"/>
      <c r="DJ86" s="899"/>
      <c r="DK86" s="900"/>
      <c r="DL86" s="898"/>
      <c r="DM86" s="899"/>
      <c r="DN86" s="899"/>
      <c r="DO86" s="899"/>
      <c r="DP86" s="900"/>
      <c r="DQ86" s="898"/>
      <c r="DR86" s="899"/>
      <c r="DS86" s="899"/>
      <c r="DT86" s="899"/>
      <c r="DU86" s="900"/>
      <c r="DV86" s="895"/>
      <c r="DW86" s="896"/>
      <c r="DX86" s="896"/>
      <c r="DY86" s="896"/>
      <c r="DZ86" s="897"/>
      <c r="EA86" s="218"/>
    </row>
    <row r="87" spans="1:131" ht="26.25" customHeight="1" x14ac:dyDescent="0.15">
      <c r="A87" s="232">
        <v>20</v>
      </c>
      <c r="B87" s="916"/>
      <c r="C87" s="917"/>
      <c r="D87" s="917"/>
      <c r="E87" s="917"/>
      <c r="F87" s="917"/>
      <c r="G87" s="917"/>
      <c r="H87" s="917"/>
      <c r="I87" s="917"/>
      <c r="J87" s="917"/>
      <c r="K87" s="917"/>
      <c r="L87" s="917"/>
      <c r="M87" s="917"/>
      <c r="N87" s="917"/>
      <c r="O87" s="917"/>
      <c r="P87" s="918"/>
      <c r="Q87" s="919"/>
      <c r="R87" s="920"/>
      <c r="S87" s="920"/>
      <c r="T87" s="920"/>
      <c r="U87" s="920"/>
      <c r="V87" s="920"/>
      <c r="W87" s="920"/>
      <c r="X87" s="920"/>
      <c r="Y87" s="920"/>
      <c r="Z87" s="920"/>
      <c r="AA87" s="920"/>
      <c r="AB87" s="920"/>
      <c r="AC87" s="920"/>
      <c r="AD87" s="920"/>
      <c r="AE87" s="920"/>
      <c r="AF87" s="920"/>
      <c r="AG87" s="920"/>
      <c r="AH87" s="920"/>
      <c r="AI87" s="920"/>
      <c r="AJ87" s="920"/>
      <c r="AK87" s="920"/>
      <c r="AL87" s="920"/>
      <c r="AM87" s="920"/>
      <c r="AN87" s="920"/>
      <c r="AO87" s="920"/>
      <c r="AP87" s="920"/>
      <c r="AQ87" s="920"/>
      <c r="AR87" s="920"/>
      <c r="AS87" s="920"/>
      <c r="AT87" s="920"/>
      <c r="AU87" s="920"/>
      <c r="AV87" s="920"/>
      <c r="AW87" s="920"/>
      <c r="AX87" s="920"/>
      <c r="AY87" s="920"/>
      <c r="AZ87" s="921"/>
      <c r="BA87" s="921"/>
      <c r="BB87" s="921"/>
      <c r="BC87" s="921"/>
      <c r="BD87" s="922"/>
      <c r="BE87" s="229"/>
      <c r="BF87" s="229"/>
      <c r="BG87" s="229"/>
      <c r="BH87" s="229"/>
      <c r="BI87" s="229"/>
      <c r="BJ87" s="229"/>
      <c r="BK87" s="229"/>
      <c r="BL87" s="229"/>
      <c r="BM87" s="229"/>
      <c r="BN87" s="229"/>
      <c r="BO87" s="229"/>
      <c r="BP87" s="229"/>
      <c r="BQ87" s="226">
        <v>81</v>
      </c>
      <c r="BR87" s="231"/>
      <c r="BS87" s="895"/>
      <c r="BT87" s="896"/>
      <c r="BU87" s="896"/>
      <c r="BV87" s="896"/>
      <c r="BW87" s="896"/>
      <c r="BX87" s="896"/>
      <c r="BY87" s="896"/>
      <c r="BZ87" s="896"/>
      <c r="CA87" s="896"/>
      <c r="CB87" s="896"/>
      <c r="CC87" s="896"/>
      <c r="CD87" s="896"/>
      <c r="CE87" s="896"/>
      <c r="CF87" s="896"/>
      <c r="CG87" s="901"/>
      <c r="CH87" s="898"/>
      <c r="CI87" s="899"/>
      <c r="CJ87" s="899"/>
      <c r="CK87" s="899"/>
      <c r="CL87" s="900"/>
      <c r="CM87" s="898"/>
      <c r="CN87" s="899"/>
      <c r="CO87" s="899"/>
      <c r="CP87" s="899"/>
      <c r="CQ87" s="900"/>
      <c r="CR87" s="898"/>
      <c r="CS87" s="899"/>
      <c r="CT87" s="899"/>
      <c r="CU87" s="899"/>
      <c r="CV87" s="900"/>
      <c r="CW87" s="898"/>
      <c r="CX87" s="899"/>
      <c r="CY87" s="899"/>
      <c r="CZ87" s="899"/>
      <c r="DA87" s="900"/>
      <c r="DB87" s="898"/>
      <c r="DC87" s="899"/>
      <c r="DD87" s="899"/>
      <c r="DE87" s="899"/>
      <c r="DF87" s="900"/>
      <c r="DG87" s="898"/>
      <c r="DH87" s="899"/>
      <c r="DI87" s="899"/>
      <c r="DJ87" s="899"/>
      <c r="DK87" s="900"/>
      <c r="DL87" s="898"/>
      <c r="DM87" s="899"/>
      <c r="DN87" s="899"/>
      <c r="DO87" s="899"/>
      <c r="DP87" s="900"/>
      <c r="DQ87" s="898"/>
      <c r="DR87" s="899"/>
      <c r="DS87" s="899"/>
      <c r="DT87" s="899"/>
      <c r="DU87" s="900"/>
      <c r="DV87" s="895"/>
      <c r="DW87" s="896"/>
      <c r="DX87" s="896"/>
      <c r="DY87" s="896"/>
      <c r="DZ87" s="897"/>
      <c r="EA87" s="218"/>
    </row>
    <row r="88" spans="1:131" ht="26.25" customHeight="1" thickBot="1" x14ac:dyDescent="0.2">
      <c r="A88" s="228" t="s">
        <v>378</v>
      </c>
      <c r="B88" s="825" t="s">
        <v>403</v>
      </c>
      <c r="C88" s="826"/>
      <c r="D88" s="826"/>
      <c r="E88" s="826"/>
      <c r="F88" s="826"/>
      <c r="G88" s="826"/>
      <c r="H88" s="826"/>
      <c r="I88" s="826"/>
      <c r="J88" s="826"/>
      <c r="K88" s="826"/>
      <c r="L88" s="826"/>
      <c r="M88" s="826"/>
      <c r="N88" s="826"/>
      <c r="O88" s="826"/>
      <c r="P88" s="827"/>
      <c r="Q88" s="876"/>
      <c r="R88" s="877"/>
      <c r="S88" s="877"/>
      <c r="T88" s="877"/>
      <c r="U88" s="877"/>
      <c r="V88" s="877"/>
      <c r="W88" s="877"/>
      <c r="X88" s="877"/>
      <c r="Y88" s="877"/>
      <c r="Z88" s="877"/>
      <c r="AA88" s="877"/>
      <c r="AB88" s="877"/>
      <c r="AC88" s="877"/>
      <c r="AD88" s="877"/>
      <c r="AE88" s="877"/>
      <c r="AF88" s="880">
        <v>20099</v>
      </c>
      <c r="AG88" s="880"/>
      <c r="AH88" s="880"/>
      <c r="AI88" s="880"/>
      <c r="AJ88" s="880"/>
      <c r="AK88" s="877"/>
      <c r="AL88" s="877"/>
      <c r="AM88" s="877"/>
      <c r="AN88" s="877"/>
      <c r="AO88" s="877"/>
      <c r="AP88" s="880">
        <v>2208</v>
      </c>
      <c r="AQ88" s="880"/>
      <c r="AR88" s="880"/>
      <c r="AS88" s="880"/>
      <c r="AT88" s="880"/>
      <c r="AU88" s="880">
        <v>281</v>
      </c>
      <c r="AV88" s="880"/>
      <c r="AW88" s="880"/>
      <c r="AX88" s="880"/>
      <c r="AY88" s="880"/>
      <c r="AZ88" s="885"/>
      <c r="BA88" s="885"/>
      <c r="BB88" s="885"/>
      <c r="BC88" s="885"/>
      <c r="BD88" s="886"/>
      <c r="BE88" s="229"/>
      <c r="BF88" s="229"/>
      <c r="BG88" s="229"/>
      <c r="BH88" s="229"/>
      <c r="BI88" s="229"/>
      <c r="BJ88" s="229"/>
      <c r="BK88" s="229"/>
      <c r="BL88" s="229"/>
      <c r="BM88" s="229"/>
      <c r="BN88" s="229"/>
      <c r="BO88" s="229"/>
      <c r="BP88" s="229"/>
      <c r="BQ88" s="226">
        <v>82</v>
      </c>
      <c r="BR88" s="231"/>
      <c r="BS88" s="895"/>
      <c r="BT88" s="896"/>
      <c r="BU88" s="896"/>
      <c r="BV88" s="896"/>
      <c r="BW88" s="896"/>
      <c r="BX88" s="896"/>
      <c r="BY88" s="896"/>
      <c r="BZ88" s="896"/>
      <c r="CA88" s="896"/>
      <c r="CB88" s="896"/>
      <c r="CC88" s="896"/>
      <c r="CD88" s="896"/>
      <c r="CE88" s="896"/>
      <c r="CF88" s="896"/>
      <c r="CG88" s="901"/>
      <c r="CH88" s="898"/>
      <c r="CI88" s="899"/>
      <c r="CJ88" s="899"/>
      <c r="CK88" s="899"/>
      <c r="CL88" s="900"/>
      <c r="CM88" s="898"/>
      <c r="CN88" s="899"/>
      <c r="CO88" s="899"/>
      <c r="CP88" s="899"/>
      <c r="CQ88" s="900"/>
      <c r="CR88" s="898"/>
      <c r="CS88" s="899"/>
      <c r="CT88" s="899"/>
      <c r="CU88" s="899"/>
      <c r="CV88" s="900"/>
      <c r="CW88" s="898"/>
      <c r="CX88" s="899"/>
      <c r="CY88" s="899"/>
      <c r="CZ88" s="899"/>
      <c r="DA88" s="900"/>
      <c r="DB88" s="898"/>
      <c r="DC88" s="899"/>
      <c r="DD88" s="899"/>
      <c r="DE88" s="899"/>
      <c r="DF88" s="900"/>
      <c r="DG88" s="898"/>
      <c r="DH88" s="899"/>
      <c r="DI88" s="899"/>
      <c r="DJ88" s="899"/>
      <c r="DK88" s="900"/>
      <c r="DL88" s="898"/>
      <c r="DM88" s="899"/>
      <c r="DN88" s="899"/>
      <c r="DO88" s="899"/>
      <c r="DP88" s="900"/>
      <c r="DQ88" s="898"/>
      <c r="DR88" s="899"/>
      <c r="DS88" s="899"/>
      <c r="DT88" s="899"/>
      <c r="DU88" s="900"/>
      <c r="DV88" s="895"/>
      <c r="DW88" s="896"/>
      <c r="DX88" s="896"/>
      <c r="DY88" s="896"/>
      <c r="DZ88" s="897"/>
      <c r="EA88" s="218"/>
    </row>
    <row r="89" spans="1:131" ht="26.25" hidden="1" customHeight="1" x14ac:dyDescent="0.15">
      <c r="A89" s="233"/>
      <c r="B89" s="234"/>
      <c r="C89" s="234"/>
      <c r="D89" s="234"/>
      <c r="E89" s="234"/>
      <c r="F89" s="234"/>
      <c r="G89" s="234"/>
      <c r="H89" s="234"/>
      <c r="I89" s="234"/>
      <c r="J89" s="234"/>
      <c r="K89" s="234"/>
      <c r="L89" s="234"/>
      <c r="M89" s="234"/>
      <c r="N89" s="234"/>
      <c r="O89" s="234"/>
      <c r="P89" s="234"/>
      <c r="Q89" s="235"/>
      <c r="R89" s="235"/>
      <c r="S89" s="235"/>
      <c r="T89" s="235"/>
      <c r="U89" s="235"/>
      <c r="V89" s="235"/>
      <c r="W89" s="235"/>
      <c r="X89" s="235"/>
      <c r="Y89" s="235"/>
      <c r="Z89" s="235"/>
      <c r="AA89" s="235"/>
      <c r="AB89" s="235"/>
      <c r="AC89" s="235"/>
      <c r="AD89" s="235"/>
      <c r="AE89" s="235"/>
      <c r="AF89" s="235"/>
      <c r="AG89" s="235"/>
      <c r="AH89" s="235"/>
      <c r="AI89" s="235"/>
      <c r="AJ89" s="235"/>
      <c r="AK89" s="235"/>
      <c r="AL89" s="235"/>
      <c r="AM89" s="235"/>
      <c r="AN89" s="235"/>
      <c r="AO89" s="235"/>
      <c r="AP89" s="235"/>
      <c r="AQ89" s="235"/>
      <c r="AR89" s="235"/>
      <c r="AS89" s="235"/>
      <c r="AT89" s="235"/>
      <c r="AU89" s="235"/>
      <c r="AV89" s="235"/>
      <c r="AW89" s="235"/>
      <c r="AX89" s="235"/>
      <c r="AY89" s="235"/>
      <c r="AZ89" s="236"/>
      <c r="BA89" s="236"/>
      <c r="BB89" s="236"/>
      <c r="BC89" s="236"/>
      <c r="BD89" s="236"/>
      <c r="BE89" s="229"/>
      <c r="BF89" s="229"/>
      <c r="BG89" s="229"/>
      <c r="BH89" s="229"/>
      <c r="BI89" s="229"/>
      <c r="BJ89" s="229"/>
      <c r="BK89" s="229"/>
      <c r="BL89" s="229"/>
      <c r="BM89" s="229"/>
      <c r="BN89" s="229"/>
      <c r="BO89" s="229"/>
      <c r="BP89" s="229"/>
      <c r="BQ89" s="226">
        <v>83</v>
      </c>
      <c r="BR89" s="231"/>
      <c r="BS89" s="895"/>
      <c r="BT89" s="896"/>
      <c r="BU89" s="896"/>
      <c r="BV89" s="896"/>
      <c r="BW89" s="896"/>
      <c r="BX89" s="896"/>
      <c r="BY89" s="896"/>
      <c r="BZ89" s="896"/>
      <c r="CA89" s="896"/>
      <c r="CB89" s="896"/>
      <c r="CC89" s="896"/>
      <c r="CD89" s="896"/>
      <c r="CE89" s="896"/>
      <c r="CF89" s="896"/>
      <c r="CG89" s="901"/>
      <c r="CH89" s="898"/>
      <c r="CI89" s="899"/>
      <c r="CJ89" s="899"/>
      <c r="CK89" s="899"/>
      <c r="CL89" s="900"/>
      <c r="CM89" s="898"/>
      <c r="CN89" s="899"/>
      <c r="CO89" s="899"/>
      <c r="CP89" s="899"/>
      <c r="CQ89" s="900"/>
      <c r="CR89" s="898"/>
      <c r="CS89" s="899"/>
      <c r="CT89" s="899"/>
      <c r="CU89" s="899"/>
      <c r="CV89" s="900"/>
      <c r="CW89" s="898"/>
      <c r="CX89" s="899"/>
      <c r="CY89" s="899"/>
      <c r="CZ89" s="899"/>
      <c r="DA89" s="900"/>
      <c r="DB89" s="898"/>
      <c r="DC89" s="899"/>
      <c r="DD89" s="899"/>
      <c r="DE89" s="899"/>
      <c r="DF89" s="900"/>
      <c r="DG89" s="898"/>
      <c r="DH89" s="899"/>
      <c r="DI89" s="899"/>
      <c r="DJ89" s="899"/>
      <c r="DK89" s="900"/>
      <c r="DL89" s="898"/>
      <c r="DM89" s="899"/>
      <c r="DN89" s="899"/>
      <c r="DO89" s="899"/>
      <c r="DP89" s="900"/>
      <c r="DQ89" s="898"/>
      <c r="DR89" s="899"/>
      <c r="DS89" s="899"/>
      <c r="DT89" s="899"/>
      <c r="DU89" s="900"/>
      <c r="DV89" s="895"/>
      <c r="DW89" s="896"/>
      <c r="DX89" s="896"/>
      <c r="DY89" s="896"/>
      <c r="DZ89" s="897"/>
      <c r="EA89" s="218"/>
    </row>
    <row r="90" spans="1:131" ht="26.25" hidden="1" customHeight="1" x14ac:dyDescent="0.15">
      <c r="A90" s="233"/>
      <c r="B90" s="234"/>
      <c r="C90" s="234"/>
      <c r="D90" s="234"/>
      <c r="E90" s="234"/>
      <c r="F90" s="234"/>
      <c r="G90" s="234"/>
      <c r="H90" s="234"/>
      <c r="I90" s="234"/>
      <c r="J90" s="234"/>
      <c r="K90" s="234"/>
      <c r="L90" s="234"/>
      <c r="M90" s="234"/>
      <c r="N90" s="234"/>
      <c r="O90" s="234"/>
      <c r="P90" s="234"/>
      <c r="Q90" s="235"/>
      <c r="R90" s="235"/>
      <c r="S90" s="235"/>
      <c r="T90" s="235"/>
      <c r="U90" s="235"/>
      <c r="V90" s="235"/>
      <c r="W90" s="235"/>
      <c r="X90" s="235"/>
      <c r="Y90" s="235"/>
      <c r="Z90" s="235"/>
      <c r="AA90" s="235"/>
      <c r="AB90" s="235"/>
      <c r="AC90" s="235"/>
      <c r="AD90" s="235"/>
      <c r="AE90" s="235"/>
      <c r="AF90" s="235"/>
      <c r="AG90" s="235"/>
      <c r="AH90" s="235"/>
      <c r="AI90" s="235"/>
      <c r="AJ90" s="235"/>
      <c r="AK90" s="235"/>
      <c r="AL90" s="235"/>
      <c r="AM90" s="235"/>
      <c r="AN90" s="235"/>
      <c r="AO90" s="235"/>
      <c r="AP90" s="235"/>
      <c r="AQ90" s="235"/>
      <c r="AR90" s="235"/>
      <c r="AS90" s="235"/>
      <c r="AT90" s="235"/>
      <c r="AU90" s="235"/>
      <c r="AV90" s="235"/>
      <c r="AW90" s="235"/>
      <c r="AX90" s="235"/>
      <c r="AY90" s="235"/>
      <c r="AZ90" s="236"/>
      <c r="BA90" s="236"/>
      <c r="BB90" s="236"/>
      <c r="BC90" s="236"/>
      <c r="BD90" s="236"/>
      <c r="BE90" s="229"/>
      <c r="BF90" s="229"/>
      <c r="BG90" s="229"/>
      <c r="BH90" s="229"/>
      <c r="BI90" s="229"/>
      <c r="BJ90" s="229"/>
      <c r="BK90" s="229"/>
      <c r="BL90" s="229"/>
      <c r="BM90" s="229"/>
      <c r="BN90" s="229"/>
      <c r="BO90" s="229"/>
      <c r="BP90" s="229"/>
      <c r="BQ90" s="226">
        <v>84</v>
      </c>
      <c r="BR90" s="231"/>
      <c r="BS90" s="895"/>
      <c r="BT90" s="896"/>
      <c r="BU90" s="896"/>
      <c r="BV90" s="896"/>
      <c r="BW90" s="896"/>
      <c r="BX90" s="896"/>
      <c r="BY90" s="896"/>
      <c r="BZ90" s="896"/>
      <c r="CA90" s="896"/>
      <c r="CB90" s="896"/>
      <c r="CC90" s="896"/>
      <c r="CD90" s="896"/>
      <c r="CE90" s="896"/>
      <c r="CF90" s="896"/>
      <c r="CG90" s="901"/>
      <c r="CH90" s="898"/>
      <c r="CI90" s="899"/>
      <c r="CJ90" s="899"/>
      <c r="CK90" s="899"/>
      <c r="CL90" s="900"/>
      <c r="CM90" s="898"/>
      <c r="CN90" s="899"/>
      <c r="CO90" s="899"/>
      <c r="CP90" s="899"/>
      <c r="CQ90" s="900"/>
      <c r="CR90" s="898"/>
      <c r="CS90" s="899"/>
      <c r="CT90" s="899"/>
      <c r="CU90" s="899"/>
      <c r="CV90" s="900"/>
      <c r="CW90" s="898"/>
      <c r="CX90" s="899"/>
      <c r="CY90" s="899"/>
      <c r="CZ90" s="899"/>
      <c r="DA90" s="900"/>
      <c r="DB90" s="898"/>
      <c r="DC90" s="899"/>
      <c r="DD90" s="899"/>
      <c r="DE90" s="899"/>
      <c r="DF90" s="900"/>
      <c r="DG90" s="898"/>
      <c r="DH90" s="899"/>
      <c r="DI90" s="899"/>
      <c r="DJ90" s="899"/>
      <c r="DK90" s="900"/>
      <c r="DL90" s="898"/>
      <c r="DM90" s="899"/>
      <c r="DN90" s="899"/>
      <c r="DO90" s="899"/>
      <c r="DP90" s="900"/>
      <c r="DQ90" s="898"/>
      <c r="DR90" s="899"/>
      <c r="DS90" s="899"/>
      <c r="DT90" s="899"/>
      <c r="DU90" s="900"/>
      <c r="DV90" s="895"/>
      <c r="DW90" s="896"/>
      <c r="DX90" s="896"/>
      <c r="DY90" s="896"/>
      <c r="DZ90" s="897"/>
      <c r="EA90" s="218"/>
    </row>
    <row r="91" spans="1:131" ht="26.25" hidden="1" customHeight="1" x14ac:dyDescent="0.15">
      <c r="A91" s="233"/>
      <c r="B91" s="234"/>
      <c r="C91" s="234"/>
      <c r="D91" s="234"/>
      <c r="E91" s="234"/>
      <c r="F91" s="234"/>
      <c r="G91" s="234"/>
      <c r="H91" s="234"/>
      <c r="I91" s="234"/>
      <c r="J91" s="234"/>
      <c r="K91" s="234"/>
      <c r="L91" s="234"/>
      <c r="M91" s="234"/>
      <c r="N91" s="234"/>
      <c r="O91" s="234"/>
      <c r="P91" s="234"/>
      <c r="Q91" s="235"/>
      <c r="R91" s="235"/>
      <c r="S91" s="235"/>
      <c r="T91" s="235"/>
      <c r="U91" s="235"/>
      <c r="V91" s="235"/>
      <c r="W91" s="235"/>
      <c r="X91" s="235"/>
      <c r="Y91" s="235"/>
      <c r="Z91" s="235"/>
      <c r="AA91" s="235"/>
      <c r="AB91" s="235"/>
      <c r="AC91" s="235"/>
      <c r="AD91" s="235"/>
      <c r="AE91" s="235"/>
      <c r="AF91" s="235"/>
      <c r="AG91" s="235"/>
      <c r="AH91" s="235"/>
      <c r="AI91" s="235"/>
      <c r="AJ91" s="235"/>
      <c r="AK91" s="235"/>
      <c r="AL91" s="235"/>
      <c r="AM91" s="235"/>
      <c r="AN91" s="235"/>
      <c r="AO91" s="235"/>
      <c r="AP91" s="235"/>
      <c r="AQ91" s="235"/>
      <c r="AR91" s="235"/>
      <c r="AS91" s="235"/>
      <c r="AT91" s="235"/>
      <c r="AU91" s="235"/>
      <c r="AV91" s="235"/>
      <c r="AW91" s="235"/>
      <c r="AX91" s="235"/>
      <c r="AY91" s="235"/>
      <c r="AZ91" s="236"/>
      <c r="BA91" s="236"/>
      <c r="BB91" s="236"/>
      <c r="BC91" s="236"/>
      <c r="BD91" s="236"/>
      <c r="BE91" s="229"/>
      <c r="BF91" s="229"/>
      <c r="BG91" s="229"/>
      <c r="BH91" s="229"/>
      <c r="BI91" s="229"/>
      <c r="BJ91" s="229"/>
      <c r="BK91" s="229"/>
      <c r="BL91" s="229"/>
      <c r="BM91" s="229"/>
      <c r="BN91" s="229"/>
      <c r="BO91" s="229"/>
      <c r="BP91" s="229"/>
      <c r="BQ91" s="226">
        <v>85</v>
      </c>
      <c r="BR91" s="231"/>
      <c r="BS91" s="895"/>
      <c r="BT91" s="896"/>
      <c r="BU91" s="896"/>
      <c r="BV91" s="896"/>
      <c r="BW91" s="896"/>
      <c r="BX91" s="896"/>
      <c r="BY91" s="896"/>
      <c r="BZ91" s="896"/>
      <c r="CA91" s="896"/>
      <c r="CB91" s="896"/>
      <c r="CC91" s="896"/>
      <c r="CD91" s="896"/>
      <c r="CE91" s="896"/>
      <c r="CF91" s="896"/>
      <c r="CG91" s="901"/>
      <c r="CH91" s="898"/>
      <c r="CI91" s="899"/>
      <c r="CJ91" s="899"/>
      <c r="CK91" s="899"/>
      <c r="CL91" s="900"/>
      <c r="CM91" s="898"/>
      <c r="CN91" s="899"/>
      <c r="CO91" s="899"/>
      <c r="CP91" s="899"/>
      <c r="CQ91" s="900"/>
      <c r="CR91" s="898"/>
      <c r="CS91" s="899"/>
      <c r="CT91" s="899"/>
      <c r="CU91" s="899"/>
      <c r="CV91" s="900"/>
      <c r="CW91" s="898"/>
      <c r="CX91" s="899"/>
      <c r="CY91" s="899"/>
      <c r="CZ91" s="899"/>
      <c r="DA91" s="900"/>
      <c r="DB91" s="898"/>
      <c r="DC91" s="899"/>
      <c r="DD91" s="899"/>
      <c r="DE91" s="899"/>
      <c r="DF91" s="900"/>
      <c r="DG91" s="898"/>
      <c r="DH91" s="899"/>
      <c r="DI91" s="899"/>
      <c r="DJ91" s="899"/>
      <c r="DK91" s="900"/>
      <c r="DL91" s="898"/>
      <c r="DM91" s="899"/>
      <c r="DN91" s="899"/>
      <c r="DO91" s="899"/>
      <c r="DP91" s="900"/>
      <c r="DQ91" s="898"/>
      <c r="DR91" s="899"/>
      <c r="DS91" s="899"/>
      <c r="DT91" s="899"/>
      <c r="DU91" s="900"/>
      <c r="DV91" s="895"/>
      <c r="DW91" s="896"/>
      <c r="DX91" s="896"/>
      <c r="DY91" s="896"/>
      <c r="DZ91" s="897"/>
      <c r="EA91" s="218"/>
    </row>
    <row r="92" spans="1:131" ht="26.25" hidden="1" customHeight="1" x14ac:dyDescent="0.15">
      <c r="A92" s="233"/>
      <c r="B92" s="234"/>
      <c r="C92" s="234"/>
      <c r="D92" s="234"/>
      <c r="E92" s="234"/>
      <c r="F92" s="234"/>
      <c r="G92" s="234"/>
      <c r="H92" s="234"/>
      <c r="I92" s="234"/>
      <c r="J92" s="234"/>
      <c r="K92" s="234"/>
      <c r="L92" s="234"/>
      <c r="M92" s="234"/>
      <c r="N92" s="234"/>
      <c r="O92" s="234"/>
      <c r="P92" s="234"/>
      <c r="Q92" s="235"/>
      <c r="R92" s="235"/>
      <c r="S92" s="235"/>
      <c r="T92" s="235"/>
      <c r="U92" s="235"/>
      <c r="V92" s="235"/>
      <c r="W92" s="235"/>
      <c r="X92" s="235"/>
      <c r="Y92" s="235"/>
      <c r="Z92" s="235"/>
      <c r="AA92" s="235"/>
      <c r="AB92" s="235"/>
      <c r="AC92" s="235"/>
      <c r="AD92" s="235"/>
      <c r="AE92" s="235"/>
      <c r="AF92" s="235"/>
      <c r="AG92" s="235"/>
      <c r="AH92" s="235"/>
      <c r="AI92" s="235"/>
      <c r="AJ92" s="235"/>
      <c r="AK92" s="235"/>
      <c r="AL92" s="235"/>
      <c r="AM92" s="235"/>
      <c r="AN92" s="235"/>
      <c r="AO92" s="235"/>
      <c r="AP92" s="235"/>
      <c r="AQ92" s="235"/>
      <c r="AR92" s="235"/>
      <c r="AS92" s="235"/>
      <c r="AT92" s="235"/>
      <c r="AU92" s="235"/>
      <c r="AV92" s="235"/>
      <c r="AW92" s="235"/>
      <c r="AX92" s="235"/>
      <c r="AY92" s="235"/>
      <c r="AZ92" s="236"/>
      <c r="BA92" s="236"/>
      <c r="BB92" s="236"/>
      <c r="BC92" s="236"/>
      <c r="BD92" s="236"/>
      <c r="BE92" s="229"/>
      <c r="BF92" s="229"/>
      <c r="BG92" s="229"/>
      <c r="BH92" s="229"/>
      <c r="BI92" s="229"/>
      <c r="BJ92" s="229"/>
      <c r="BK92" s="229"/>
      <c r="BL92" s="229"/>
      <c r="BM92" s="229"/>
      <c r="BN92" s="229"/>
      <c r="BO92" s="229"/>
      <c r="BP92" s="229"/>
      <c r="BQ92" s="226">
        <v>86</v>
      </c>
      <c r="BR92" s="231"/>
      <c r="BS92" s="895"/>
      <c r="BT92" s="896"/>
      <c r="BU92" s="896"/>
      <c r="BV92" s="896"/>
      <c r="BW92" s="896"/>
      <c r="BX92" s="896"/>
      <c r="BY92" s="896"/>
      <c r="BZ92" s="896"/>
      <c r="CA92" s="896"/>
      <c r="CB92" s="896"/>
      <c r="CC92" s="896"/>
      <c r="CD92" s="896"/>
      <c r="CE92" s="896"/>
      <c r="CF92" s="896"/>
      <c r="CG92" s="901"/>
      <c r="CH92" s="898"/>
      <c r="CI92" s="899"/>
      <c r="CJ92" s="899"/>
      <c r="CK92" s="899"/>
      <c r="CL92" s="900"/>
      <c r="CM92" s="898"/>
      <c r="CN92" s="899"/>
      <c r="CO92" s="899"/>
      <c r="CP92" s="899"/>
      <c r="CQ92" s="900"/>
      <c r="CR92" s="898"/>
      <c r="CS92" s="899"/>
      <c r="CT92" s="899"/>
      <c r="CU92" s="899"/>
      <c r="CV92" s="900"/>
      <c r="CW92" s="898"/>
      <c r="CX92" s="899"/>
      <c r="CY92" s="899"/>
      <c r="CZ92" s="899"/>
      <c r="DA92" s="900"/>
      <c r="DB92" s="898"/>
      <c r="DC92" s="899"/>
      <c r="DD92" s="899"/>
      <c r="DE92" s="899"/>
      <c r="DF92" s="900"/>
      <c r="DG92" s="898"/>
      <c r="DH92" s="899"/>
      <c r="DI92" s="899"/>
      <c r="DJ92" s="899"/>
      <c r="DK92" s="900"/>
      <c r="DL92" s="898"/>
      <c r="DM92" s="899"/>
      <c r="DN92" s="899"/>
      <c r="DO92" s="899"/>
      <c r="DP92" s="900"/>
      <c r="DQ92" s="898"/>
      <c r="DR92" s="899"/>
      <c r="DS92" s="899"/>
      <c r="DT92" s="899"/>
      <c r="DU92" s="900"/>
      <c r="DV92" s="895"/>
      <c r="DW92" s="896"/>
      <c r="DX92" s="896"/>
      <c r="DY92" s="896"/>
      <c r="DZ92" s="897"/>
      <c r="EA92" s="218"/>
    </row>
    <row r="93" spans="1:131" ht="26.25" hidden="1" customHeight="1" x14ac:dyDescent="0.15">
      <c r="A93" s="233"/>
      <c r="B93" s="234"/>
      <c r="C93" s="234"/>
      <c r="D93" s="234"/>
      <c r="E93" s="234"/>
      <c r="F93" s="234"/>
      <c r="G93" s="234"/>
      <c r="H93" s="234"/>
      <c r="I93" s="234"/>
      <c r="J93" s="234"/>
      <c r="K93" s="234"/>
      <c r="L93" s="234"/>
      <c r="M93" s="234"/>
      <c r="N93" s="234"/>
      <c r="O93" s="234"/>
      <c r="P93" s="234"/>
      <c r="Q93" s="235"/>
      <c r="R93" s="235"/>
      <c r="S93" s="235"/>
      <c r="T93" s="235"/>
      <c r="U93" s="235"/>
      <c r="V93" s="235"/>
      <c r="W93" s="235"/>
      <c r="X93" s="235"/>
      <c r="Y93" s="235"/>
      <c r="Z93" s="235"/>
      <c r="AA93" s="235"/>
      <c r="AB93" s="235"/>
      <c r="AC93" s="235"/>
      <c r="AD93" s="235"/>
      <c r="AE93" s="235"/>
      <c r="AF93" s="235"/>
      <c r="AG93" s="235"/>
      <c r="AH93" s="235"/>
      <c r="AI93" s="235"/>
      <c r="AJ93" s="235"/>
      <c r="AK93" s="235"/>
      <c r="AL93" s="235"/>
      <c r="AM93" s="235"/>
      <c r="AN93" s="235"/>
      <c r="AO93" s="235"/>
      <c r="AP93" s="235"/>
      <c r="AQ93" s="235"/>
      <c r="AR93" s="235"/>
      <c r="AS93" s="235"/>
      <c r="AT93" s="235"/>
      <c r="AU93" s="235"/>
      <c r="AV93" s="235"/>
      <c r="AW93" s="235"/>
      <c r="AX93" s="235"/>
      <c r="AY93" s="235"/>
      <c r="AZ93" s="236"/>
      <c r="BA93" s="236"/>
      <c r="BB93" s="236"/>
      <c r="BC93" s="236"/>
      <c r="BD93" s="236"/>
      <c r="BE93" s="229"/>
      <c r="BF93" s="229"/>
      <c r="BG93" s="229"/>
      <c r="BH93" s="229"/>
      <c r="BI93" s="229"/>
      <c r="BJ93" s="229"/>
      <c r="BK93" s="229"/>
      <c r="BL93" s="229"/>
      <c r="BM93" s="229"/>
      <c r="BN93" s="229"/>
      <c r="BO93" s="229"/>
      <c r="BP93" s="229"/>
      <c r="BQ93" s="226">
        <v>87</v>
      </c>
      <c r="BR93" s="231"/>
      <c r="BS93" s="895"/>
      <c r="BT93" s="896"/>
      <c r="BU93" s="896"/>
      <c r="BV93" s="896"/>
      <c r="BW93" s="896"/>
      <c r="BX93" s="896"/>
      <c r="BY93" s="896"/>
      <c r="BZ93" s="896"/>
      <c r="CA93" s="896"/>
      <c r="CB93" s="896"/>
      <c r="CC93" s="896"/>
      <c r="CD93" s="896"/>
      <c r="CE93" s="896"/>
      <c r="CF93" s="896"/>
      <c r="CG93" s="901"/>
      <c r="CH93" s="898"/>
      <c r="CI93" s="899"/>
      <c r="CJ93" s="899"/>
      <c r="CK93" s="899"/>
      <c r="CL93" s="900"/>
      <c r="CM93" s="898"/>
      <c r="CN93" s="899"/>
      <c r="CO93" s="899"/>
      <c r="CP93" s="899"/>
      <c r="CQ93" s="900"/>
      <c r="CR93" s="898"/>
      <c r="CS93" s="899"/>
      <c r="CT93" s="899"/>
      <c r="CU93" s="899"/>
      <c r="CV93" s="900"/>
      <c r="CW93" s="898"/>
      <c r="CX93" s="899"/>
      <c r="CY93" s="899"/>
      <c r="CZ93" s="899"/>
      <c r="DA93" s="900"/>
      <c r="DB93" s="898"/>
      <c r="DC93" s="899"/>
      <c r="DD93" s="899"/>
      <c r="DE93" s="899"/>
      <c r="DF93" s="900"/>
      <c r="DG93" s="898"/>
      <c r="DH93" s="899"/>
      <c r="DI93" s="899"/>
      <c r="DJ93" s="899"/>
      <c r="DK93" s="900"/>
      <c r="DL93" s="898"/>
      <c r="DM93" s="899"/>
      <c r="DN93" s="899"/>
      <c r="DO93" s="899"/>
      <c r="DP93" s="900"/>
      <c r="DQ93" s="898"/>
      <c r="DR93" s="899"/>
      <c r="DS93" s="899"/>
      <c r="DT93" s="899"/>
      <c r="DU93" s="900"/>
      <c r="DV93" s="895"/>
      <c r="DW93" s="896"/>
      <c r="DX93" s="896"/>
      <c r="DY93" s="896"/>
      <c r="DZ93" s="897"/>
      <c r="EA93" s="218"/>
    </row>
    <row r="94" spans="1:131" ht="26.25" hidden="1" customHeight="1" x14ac:dyDescent="0.15">
      <c r="A94" s="233"/>
      <c r="B94" s="234"/>
      <c r="C94" s="234"/>
      <c r="D94" s="234"/>
      <c r="E94" s="234"/>
      <c r="F94" s="234"/>
      <c r="G94" s="234"/>
      <c r="H94" s="234"/>
      <c r="I94" s="234"/>
      <c r="J94" s="234"/>
      <c r="K94" s="234"/>
      <c r="L94" s="234"/>
      <c r="M94" s="234"/>
      <c r="N94" s="234"/>
      <c r="O94" s="234"/>
      <c r="P94" s="234"/>
      <c r="Q94" s="235"/>
      <c r="R94" s="235"/>
      <c r="S94" s="235"/>
      <c r="T94" s="235"/>
      <c r="U94" s="235"/>
      <c r="V94" s="235"/>
      <c r="W94" s="235"/>
      <c r="X94" s="235"/>
      <c r="Y94" s="235"/>
      <c r="Z94" s="235"/>
      <c r="AA94" s="235"/>
      <c r="AB94" s="235"/>
      <c r="AC94" s="235"/>
      <c r="AD94" s="235"/>
      <c r="AE94" s="235"/>
      <c r="AF94" s="235"/>
      <c r="AG94" s="235"/>
      <c r="AH94" s="235"/>
      <c r="AI94" s="235"/>
      <c r="AJ94" s="235"/>
      <c r="AK94" s="235"/>
      <c r="AL94" s="235"/>
      <c r="AM94" s="235"/>
      <c r="AN94" s="235"/>
      <c r="AO94" s="235"/>
      <c r="AP94" s="235"/>
      <c r="AQ94" s="235"/>
      <c r="AR94" s="235"/>
      <c r="AS94" s="235"/>
      <c r="AT94" s="235"/>
      <c r="AU94" s="235"/>
      <c r="AV94" s="235"/>
      <c r="AW94" s="235"/>
      <c r="AX94" s="235"/>
      <c r="AY94" s="235"/>
      <c r="AZ94" s="236"/>
      <c r="BA94" s="236"/>
      <c r="BB94" s="236"/>
      <c r="BC94" s="236"/>
      <c r="BD94" s="236"/>
      <c r="BE94" s="229"/>
      <c r="BF94" s="229"/>
      <c r="BG94" s="229"/>
      <c r="BH94" s="229"/>
      <c r="BI94" s="229"/>
      <c r="BJ94" s="229"/>
      <c r="BK94" s="229"/>
      <c r="BL94" s="229"/>
      <c r="BM94" s="229"/>
      <c r="BN94" s="229"/>
      <c r="BO94" s="229"/>
      <c r="BP94" s="229"/>
      <c r="BQ94" s="226">
        <v>88</v>
      </c>
      <c r="BR94" s="231"/>
      <c r="BS94" s="895"/>
      <c r="BT94" s="896"/>
      <c r="BU94" s="896"/>
      <c r="BV94" s="896"/>
      <c r="BW94" s="896"/>
      <c r="BX94" s="896"/>
      <c r="BY94" s="896"/>
      <c r="BZ94" s="896"/>
      <c r="CA94" s="896"/>
      <c r="CB94" s="896"/>
      <c r="CC94" s="896"/>
      <c r="CD94" s="896"/>
      <c r="CE94" s="896"/>
      <c r="CF94" s="896"/>
      <c r="CG94" s="901"/>
      <c r="CH94" s="898"/>
      <c r="CI94" s="899"/>
      <c r="CJ94" s="899"/>
      <c r="CK94" s="899"/>
      <c r="CL94" s="900"/>
      <c r="CM94" s="898"/>
      <c r="CN94" s="899"/>
      <c r="CO94" s="899"/>
      <c r="CP94" s="899"/>
      <c r="CQ94" s="900"/>
      <c r="CR94" s="898"/>
      <c r="CS94" s="899"/>
      <c r="CT94" s="899"/>
      <c r="CU94" s="899"/>
      <c r="CV94" s="900"/>
      <c r="CW94" s="898"/>
      <c r="CX94" s="899"/>
      <c r="CY94" s="899"/>
      <c r="CZ94" s="899"/>
      <c r="DA94" s="900"/>
      <c r="DB94" s="898"/>
      <c r="DC94" s="899"/>
      <c r="DD94" s="899"/>
      <c r="DE94" s="899"/>
      <c r="DF94" s="900"/>
      <c r="DG94" s="898"/>
      <c r="DH94" s="899"/>
      <c r="DI94" s="899"/>
      <c r="DJ94" s="899"/>
      <c r="DK94" s="900"/>
      <c r="DL94" s="898"/>
      <c r="DM94" s="899"/>
      <c r="DN94" s="899"/>
      <c r="DO94" s="899"/>
      <c r="DP94" s="900"/>
      <c r="DQ94" s="898"/>
      <c r="DR94" s="899"/>
      <c r="DS94" s="899"/>
      <c r="DT94" s="899"/>
      <c r="DU94" s="900"/>
      <c r="DV94" s="895"/>
      <c r="DW94" s="896"/>
      <c r="DX94" s="896"/>
      <c r="DY94" s="896"/>
      <c r="DZ94" s="897"/>
      <c r="EA94" s="218"/>
    </row>
    <row r="95" spans="1:131" ht="26.25" hidden="1" customHeight="1" x14ac:dyDescent="0.15">
      <c r="A95" s="233"/>
      <c r="B95" s="234"/>
      <c r="C95" s="234"/>
      <c r="D95" s="234"/>
      <c r="E95" s="234"/>
      <c r="F95" s="234"/>
      <c r="G95" s="234"/>
      <c r="H95" s="234"/>
      <c r="I95" s="234"/>
      <c r="J95" s="234"/>
      <c r="K95" s="234"/>
      <c r="L95" s="234"/>
      <c r="M95" s="234"/>
      <c r="N95" s="234"/>
      <c r="O95" s="234"/>
      <c r="P95" s="234"/>
      <c r="Q95" s="235"/>
      <c r="R95" s="235"/>
      <c r="S95" s="235"/>
      <c r="T95" s="235"/>
      <c r="U95" s="235"/>
      <c r="V95" s="235"/>
      <c r="W95" s="235"/>
      <c r="X95" s="235"/>
      <c r="Y95" s="235"/>
      <c r="Z95" s="235"/>
      <c r="AA95" s="235"/>
      <c r="AB95" s="235"/>
      <c r="AC95" s="235"/>
      <c r="AD95" s="235"/>
      <c r="AE95" s="235"/>
      <c r="AF95" s="235"/>
      <c r="AG95" s="235"/>
      <c r="AH95" s="235"/>
      <c r="AI95" s="235"/>
      <c r="AJ95" s="235"/>
      <c r="AK95" s="235"/>
      <c r="AL95" s="235"/>
      <c r="AM95" s="235"/>
      <c r="AN95" s="235"/>
      <c r="AO95" s="235"/>
      <c r="AP95" s="235"/>
      <c r="AQ95" s="235"/>
      <c r="AR95" s="235"/>
      <c r="AS95" s="235"/>
      <c r="AT95" s="235"/>
      <c r="AU95" s="235"/>
      <c r="AV95" s="235"/>
      <c r="AW95" s="235"/>
      <c r="AX95" s="235"/>
      <c r="AY95" s="235"/>
      <c r="AZ95" s="236"/>
      <c r="BA95" s="236"/>
      <c r="BB95" s="236"/>
      <c r="BC95" s="236"/>
      <c r="BD95" s="236"/>
      <c r="BE95" s="229"/>
      <c r="BF95" s="229"/>
      <c r="BG95" s="229"/>
      <c r="BH95" s="229"/>
      <c r="BI95" s="229"/>
      <c r="BJ95" s="229"/>
      <c r="BK95" s="229"/>
      <c r="BL95" s="229"/>
      <c r="BM95" s="229"/>
      <c r="BN95" s="229"/>
      <c r="BO95" s="229"/>
      <c r="BP95" s="229"/>
      <c r="BQ95" s="226">
        <v>89</v>
      </c>
      <c r="BR95" s="231"/>
      <c r="BS95" s="895"/>
      <c r="BT95" s="896"/>
      <c r="BU95" s="896"/>
      <c r="BV95" s="896"/>
      <c r="BW95" s="896"/>
      <c r="BX95" s="896"/>
      <c r="BY95" s="896"/>
      <c r="BZ95" s="896"/>
      <c r="CA95" s="896"/>
      <c r="CB95" s="896"/>
      <c r="CC95" s="896"/>
      <c r="CD95" s="896"/>
      <c r="CE95" s="896"/>
      <c r="CF95" s="896"/>
      <c r="CG95" s="901"/>
      <c r="CH95" s="898"/>
      <c r="CI95" s="899"/>
      <c r="CJ95" s="899"/>
      <c r="CK95" s="899"/>
      <c r="CL95" s="900"/>
      <c r="CM95" s="898"/>
      <c r="CN95" s="899"/>
      <c r="CO95" s="899"/>
      <c r="CP95" s="899"/>
      <c r="CQ95" s="900"/>
      <c r="CR95" s="898"/>
      <c r="CS95" s="899"/>
      <c r="CT95" s="899"/>
      <c r="CU95" s="899"/>
      <c r="CV95" s="900"/>
      <c r="CW95" s="898"/>
      <c r="CX95" s="899"/>
      <c r="CY95" s="899"/>
      <c r="CZ95" s="899"/>
      <c r="DA95" s="900"/>
      <c r="DB95" s="898"/>
      <c r="DC95" s="899"/>
      <c r="DD95" s="899"/>
      <c r="DE95" s="899"/>
      <c r="DF95" s="900"/>
      <c r="DG95" s="898"/>
      <c r="DH95" s="899"/>
      <c r="DI95" s="899"/>
      <c r="DJ95" s="899"/>
      <c r="DK95" s="900"/>
      <c r="DL95" s="898"/>
      <c r="DM95" s="899"/>
      <c r="DN95" s="899"/>
      <c r="DO95" s="899"/>
      <c r="DP95" s="900"/>
      <c r="DQ95" s="898"/>
      <c r="DR95" s="899"/>
      <c r="DS95" s="899"/>
      <c r="DT95" s="899"/>
      <c r="DU95" s="900"/>
      <c r="DV95" s="895"/>
      <c r="DW95" s="896"/>
      <c r="DX95" s="896"/>
      <c r="DY95" s="896"/>
      <c r="DZ95" s="897"/>
      <c r="EA95" s="218"/>
    </row>
    <row r="96" spans="1:131" ht="26.25" hidden="1" customHeight="1" x14ac:dyDescent="0.15">
      <c r="A96" s="233"/>
      <c r="B96" s="234"/>
      <c r="C96" s="234"/>
      <c r="D96" s="234"/>
      <c r="E96" s="234"/>
      <c r="F96" s="234"/>
      <c r="G96" s="234"/>
      <c r="H96" s="234"/>
      <c r="I96" s="234"/>
      <c r="J96" s="234"/>
      <c r="K96" s="234"/>
      <c r="L96" s="234"/>
      <c r="M96" s="234"/>
      <c r="N96" s="234"/>
      <c r="O96" s="234"/>
      <c r="P96" s="234"/>
      <c r="Q96" s="235"/>
      <c r="R96" s="235"/>
      <c r="S96" s="235"/>
      <c r="T96" s="235"/>
      <c r="U96" s="235"/>
      <c r="V96" s="235"/>
      <c r="W96" s="235"/>
      <c r="X96" s="235"/>
      <c r="Y96" s="235"/>
      <c r="Z96" s="235"/>
      <c r="AA96" s="235"/>
      <c r="AB96" s="235"/>
      <c r="AC96" s="235"/>
      <c r="AD96" s="235"/>
      <c r="AE96" s="235"/>
      <c r="AF96" s="235"/>
      <c r="AG96" s="235"/>
      <c r="AH96" s="235"/>
      <c r="AI96" s="235"/>
      <c r="AJ96" s="235"/>
      <c r="AK96" s="235"/>
      <c r="AL96" s="235"/>
      <c r="AM96" s="235"/>
      <c r="AN96" s="235"/>
      <c r="AO96" s="235"/>
      <c r="AP96" s="235"/>
      <c r="AQ96" s="235"/>
      <c r="AR96" s="235"/>
      <c r="AS96" s="235"/>
      <c r="AT96" s="235"/>
      <c r="AU96" s="235"/>
      <c r="AV96" s="235"/>
      <c r="AW96" s="235"/>
      <c r="AX96" s="235"/>
      <c r="AY96" s="235"/>
      <c r="AZ96" s="236"/>
      <c r="BA96" s="236"/>
      <c r="BB96" s="236"/>
      <c r="BC96" s="236"/>
      <c r="BD96" s="236"/>
      <c r="BE96" s="229"/>
      <c r="BF96" s="229"/>
      <c r="BG96" s="229"/>
      <c r="BH96" s="229"/>
      <c r="BI96" s="229"/>
      <c r="BJ96" s="229"/>
      <c r="BK96" s="229"/>
      <c r="BL96" s="229"/>
      <c r="BM96" s="229"/>
      <c r="BN96" s="229"/>
      <c r="BO96" s="229"/>
      <c r="BP96" s="229"/>
      <c r="BQ96" s="226">
        <v>90</v>
      </c>
      <c r="BR96" s="231"/>
      <c r="BS96" s="895"/>
      <c r="BT96" s="896"/>
      <c r="BU96" s="896"/>
      <c r="BV96" s="896"/>
      <c r="BW96" s="896"/>
      <c r="BX96" s="896"/>
      <c r="BY96" s="896"/>
      <c r="BZ96" s="896"/>
      <c r="CA96" s="896"/>
      <c r="CB96" s="896"/>
      <c r="CC96" s="896"/>
      <c r="CD96" s="896"/>
      <c r="CE96" s="896"/>
      <c r="CF96" s="896"/>
      <c r="CG96" s="901"/>
      <c r="CH96" s="898"/>
      <c r="CI96" s="899"/>
      <c r="CJ96" s="899"/>
      <c r="CK96" s="899"/>
      <c r="CL96" s="900"/>
      <c r="CM96" s="898"/>
      <c r="CN96" s="899"/>
      <c r="CO96" s="899"/>
      <c r="CP96" s="899"/>
      <c r="CQ96" s="900"/>
      <c r="CR96" s="898"/>
      <c r="CS96" s="899"/>
      <c r="CT96" s="899"/>
      <c r="CU96" s="899"/>
      <c r="CV96" s="900"/>
      <c r="CW96" s="898"/>
      <c r="CX96" s="899"/>
      <c r="CY96" s="899"/>
      <c r="CZ96" s="899"/>
      <c r="DA96" s="900"/>
      <c r="DB96" s="898"/>
      <c r="DC96" s="899"/>
      <c r="DD96" s="899"/>
      <c r="DE96" s="899"/>
      <c r="DF96" s="900"/>
      <c r="DG96" s="898"/>
      <c r="DH96" s="899"/>
      <c r="DI96" s="899"/>
      <c r="DJ96" s="899"/>
      <c r="DK96" s="900"/>
      <c r="DL96" s="898"/>
      <c r="DM96" s="899"/>
      <c r="DN96" s="899"/>
      <c r="DO96" s="899"/>
      <c r="DP96" s="900"/>
      <c r="DQ96" s="898"/>
      <c r="DR96" s="899"/>
      <c r="DS96" s="899"/>
      <c r="DT96" s="899"/>
      <c r="DU96" s="900"/>
      <c r="DV96" s="895"/>
      <c r="DW96" s="896"/>
      <c r="DX96" s="896"/>
      <c r="DY96" s="896"/>
      <c r="DZ96" s="897"/>
      <c r="EA96" s="218"/>
    </row>
    <row r="97" spans="1:131" ht="26.25" hidden="1" customHeight="1" x14ac:dyDescent="0.15">
      <c r="A97" s="233"/>
      <c r="B97" s="234"/>
      <c r="C97" s="234"/>
      <c r="D97" s="234"/>
      <c r="E97" s="234"/>
      <c r="F97" s="234"/>
      <c r="G97" s="234"/>
      <c r="H97" s="234"/>
      <c r="I97" s="234"/>
      <c r="J97" s="234"/>
      <c r="K97" s="234"/>
      <c r="L97" s="234"/>
      <c r="M97" s="234"/>
      <c r="N97" s="234"/>
      <c r="O97" s="234"/>
      <c r="P97" s="234"/>
      <c r="Q97" s="235"/>
      <c r="R97" s="235"/>
      <c r="S97" s="235"/>
      <c r="T97" s="235"/>
      <c r="U97" s="235"/>
      <c r="V97" s="235"/>
      <c r="W97" s="235"/>
      <c r="X97" s="235"/>
      <c r="Y97" s="235"/>
      <c r="Z97" s="235"/>
      <c r="AA97" s="235"/>
      <c r="AB97" s="235"/>
      <c r="AC97" s="235"/>
      <c r="AD97" s="235"/>
      <c r="AE97" s="235"/>
      <c r="AF97" s="235"/>
      <c r="AG97" s="235"/>
      <c r="AH97" s="235"/>
      <c r="AI97" s="235"/>
      <c r="AJ97" s="235"/>
      <c r="AK97" s="235"/>
      <c r="AL97" s="235"/>
      <c r="AM97" s="235"/>
      <c r="AN97" s="235"/>
      <c r="AO97" s="235"/>
      <c r="AP97" s="235"/>
      <c r="AQ97" s="235"/>
      <c r="AR97" s="235"/>
      <c r="AS97" s="235"/>
      <c r="AT97" s="235"/>
      <c r="AU97" s="235"/>
      <c r="AV97" s="235"/>
      <c r="AW97" s="235"/>
      <c r="AX97" s="235"/>
      <c r="AY97" s="235"/>
      <c r="AZ97" s="236"/>
      <c r="BA97" s="236"/>
      <c r="BB97" s="236"/>
      <c r="BC97" s="236"/>
      <c r="BD97" s="236"/>
      <c r="BE97" s="229"/>
      <c r="BF97" s="229"/>
      <c r="BG97" s="229"/>
      <c r="BH97" s="229"/>
      <c r="BI97" s="229"/>
      <c r="BJ97" s="229"/>
      <c r="BK97" s="229"/>
      <c r="BL97" s="229"/>
      <c r="BM97" s="229"/>
      <c r="BN97" s="229"/>
      <c r="BO97" s="229"/>
      <c r="BP97" s="229"/>
      <c r="BQ97" s="226">
        <v>91</v>
      </c>
      <c r="BR97" s="231"/>
      <c r="BS97" s="895"/>
      <c r="BT97" s="896"/>
      <c r="BU97" s="896"/>
      <c r="BV97" s="896"/>
      <c r="BW97" s="896"/>
      <c r="BX97" s="896"/>
      <c r="BY97" s="896"/>
      <c r="BZ97" s="896"/>
      <c r="CA97" s="896"/>
      <c r="CB97" s="896"/>
      <c r="CC97" s="896"/>
      <c r="CD97" s="896"/>
      <c r="CE97" s="896"/>
      <c r="CF97" s="896"/>
      <c r="CG97" s="901"/>
      <c r="CH97" s="898"/>
      <c r="CI97" s="899"/>
      <c r="CJ97" s="899"/>
      <c r="CK97" s="899"/>
      <c r="CL97" s="900"/>
      <c r="CM97" s="898"/>
      <c r="CN97" s="899"/>
      <c r="CO97" s="899"/>
      <c r="CP97" s="899"/>
      <c r="CQ97" s="900"/>
      <c r="CR97" s="898"/>
      <c r="CS97" s="899"/>
      <c r="CT97" s="899"/>
      <c r="CU97" s="899"/>
      <c r="CV97" s="900"/>
      <c r="CW97" s="898"/>
      <c r="CX97" s="899"/>
      <c r="CY97" s="899"/>
      <c r="CZ97" s="899"/>
      <c r="DA97" s="900"/>
      <c r="DB97" s="898"/>
      <c r="DC97" s="899"/>
      <c r="DD97" s="899"/>
      <c r="DE97" s="899"/>
      <c r="DF97" s="900"/>
      <c r="DG97" s="898"/>
      <c r="DH97" s="899"/>
      <c r="DI97" s="899"/>
      <c r="DJ97" s="899"/>
      <c r="DK97" s="900"/>
      <c r="DL97" s="898"/>
      <c r="DM97" s="899"/>
      <c r="DN97" s="899"/>
      <c r="DO97" s="899"/>
      <c r="DP97" s="900"/>
      <c r="DQ97" s="898"/>
      <c r="DR97" s="899"/>
      <c r="DS97" s="899"/>
      <c r="DT97" s="899"/>
      <c r="DU97" s="900"/>
      <c r="DV97" s="895"/>
      <c r="DW97" s="896"/>
      <c r="DX97" s="896"/>
      <c r="DY97" s="896"/>
      <c r="DZ97" s="897"/>
      <c r="EA97" s="218"/>
    </row>
    <row r="98" spans="1:131" ht="26.25" hidden="1" customHeight="1" x14ac:dyDescent="0.15">
      <c r="A98" s="233"/>
      <c r="B98" s="234"/>
      <c r="C98" s="234"/>
      <c r="D98" s="234"/>
      <c r="E98" s="234"/>
      <c r="F98" s="234"/>
      <c r="G98" s="234"/>
      <c r="H98" s="234"/>
      <c r="I98" s="234"/>
      <c r="J98" s="234"/>
      <c r="K98" s="234"/>
      <c r="L98" s="234"/>
      <c r="M98" s="234"/>
      <c r="N98" s="234"/>
      <c r="O98" s="234"/>
      <c r="P98" s="234"/>
      <c r="Q98" s="235"/>
      <c r="R98" s="235"/>
      <c r="S98" s="235"/>
      <c r="T98" s="235"/>
      <c r="U98" s="235"/>
      <c r="V98" s="235"/>
      <c r="W98" s="235"/>
      <c r="X98" s="235"/>
      <c r="Y98" s="235"/>
      <c r="Z98" s="235"/>
      <c r="AA98" s="235"/>
      <c r="AB98" s="235"/>
      <c r="AC98" s="235"/>
      <c r="AD98" s="235"/>
      <c r="AE98" s="235"/>
      <c r="AF98" s="235"/>
      <c r="AG98" s="235"/>
      <c r="AH98" s="235"/>
      <c r="AI98" s="235"/>
      <c r="AJ98" s="235"/>
      <c r="AK98" s="235"/>
      <c r="AL98" s="235"/>
      <c r="AM98" s="235"/>
      <c r="AN98" s="235"/>
      <c r="AO98" s="235"/>
      <c r="AP98" s="235"/>
      <c r="AQ98" s="235"/>
      <c r="AR98" s="235"/>
      <c r="AS98" s="235"/>
      <c r="AT98" s="235"/>
      <c r="AU98" s="235"/>
      <c r="AV98" s="235"/>
      <c r="AW98" s="235"/>
      <c r="AX98" s="235"/>
      <c r="AY98" s="235"/>
      <c r="AZ98" s="236"/>
      <c r="BA98" s="236"/>
      <c r="BB98" s="236"/>
      <c r="BC98" s="236"/>
      <c r="BD98" s="236"/>
      <c r="BE98" s="229"/>
      <c r="BF98" s="229"/>
      <c r="BG98" s="229"/>
      <c r="BH98" s="229"/>
      <c r="BI98" s="229"/>
      <c r="BJ98" s="229"/>
      <c r="BK98" s="229"/>
      <c r="BL98" s="229"/>
      <c r="BM98" s="229"/>
      <c r="BN98" s="229"/>
      <c r="BO98" s="229"/>
      <c r="BP98" s="229"/>
      <c r="BQ98" s="226">
        <v>92</v>
      </c>
      <c r="BR98" s="231"/>
      <c r="BS98" s="895"/>
      <c r="BT98" s="896"/>
      <c r="BU98" s="896"/>
      <c r="BV98" s="896"/>
      <c r="BW98" s="896"/>
      <c r="BX98" s="896"/>
      <c r="BY98" s="896"/>
      <c r="BZ98" s="896"/>
      <c r="CA98" s="896"/>
      <c r="CB98" s="896"/>
      <c r="CC98" s="896"/>
      <c r="CD98" s="896"/>
      <c r="CE98" s="896"/>
      <c r="CF98" s="896"/>
      <c r="CG98" s="901"/>
      <c r="CH98" s="898"/>
      <c r="CI98" s="899"/>
      <c r="CJ98" s="899"/>
      <c r="CK98" s="899"/>
      <c r="CL98" s="900"/>
      <c r="CM98" s="898"/>
      <c r="CN98" s="899"/>
      <c r="CO98" s="899"/>
      <c r="CP98" s="899"/>
      <c r="CQ98" s="900"/>
      <c r="CR98" s="898"/>
      <c r="CS98" s="899"/>
      <c r="CT98" s="899"/>
      <c r="CU98" s="899"/>
      <c r="CV98" s="900"/>
      <c r="CW98" s="898"/>
      <c r="CX98" s="899"/>
      <c r="CY98" s="899"/>
      <c r="CZ98" s="899"/>
      <c r="DA98" s="900"/>
      <c r="DB98" s="898"/>
      <c r="DC98" s="899"/>
      <c r="DD98" s="899"/>
      <c r="DE98" s="899"/>
      <c r="DF98" s="900"/>
      <c r="DG98" s="898"/>
      <c r="DH98" s="899"/>
      <c r="DI98" s="899"/>
      <c r="DJ98" s="899"/>
      <c r="DK98" s="900"/>
      <c r="DL98" s="898"/>
      <c r="DM98" s="899"/>
      <c r="DN98" s="899"/>
      <c r="DO98" s="899"/>
      <c r="DP98" s="900"/>
      <c r="DQ98" s="898"/>
      <c r="DR98" s="899"/>
      <c r="DS98" s="899"/>
      <c r="DT98" s="899"/>
      <c r="DU98" s="900"/>
      <c r="DV98" s="895"/>
      <c r="DW98" s="896"/>
      <c r="DX98" s="896"/>
      <c r="DY98" s="896"/>
      <c r="DZ98" s="897"/>
      <c r="EA98" s="218"/>
    </row>
    <row r="99" spans="1:131" ht="26.25" hidden="1" customHeight="1" x14ac:dyDescent="0.15">
      <c r="A99" s="233"/>
      <c r="B99" s="234"/>
      <c r="C99" s="234"/>
      <c r="D99" s="234"/>
      <c r="E99" s="234"/>
      <c r="F99" s="234"/>
      <c r="G99" s="234"/>
      <c r="H99" s="234"/>
      <c r="I99" s="234"/>
      <c r="J99" s="234"/>
      <c r="K99" s="234"/>
      <c r="L99" s="234"/>
      <c r="M99" s="234"/>
      <c r="N99" s="234"/>
      <c r="O99" s="234"/>
      <c r="P99" s="234"/>
      <c r="Q99" s="235"/>
      <c r="R99" s="235"/>
      <c r="S99" s="235"/>
      <c r="T99" s="235"/>
      <c r="U99" s="235"/>
      <c r="V99" s="235"/>
      <c r="W99" s="235"/>
      <c r="X99" s="235"/>
      <c r="Y99" s="235"/>
      <c r="Z99" s="235"/>
      <c r="AA99" s="235"/>
      <c r="AB99" s="235"/>
      <c r="AC99" s="235"/>
      <c r="AD99" s="235"/>
      <c r="AE99" s="235"/>
      <c r="AF99" s="235"/>
      <c r="AG99" s="235"/>
      <c r="AH99" s="235"/>
      <c r="AI99" s="235"/>
      <c r="AJ99" s="235"/>
      <c r="AK99" s="235"/>
      <c r="AL99" s="235"/>
      <c r="AM99" s="235"/>
      <c r="AN99" s="235"/>
      <c r="AO99" s="235"/>
      <c r="AP99" s="235"/>
      <c r="AQ99" s="235"/>
      <c r="AR99" s="235"/>
      <c r="AS99" s="235"/>
      <c r="AT99" s="235"/>
      <c r="AU99" s="235"/>
      <c r="AV99" s="235"/>
      <c r="AW99" s="235"/>
      <c r="AX99" s="235"/>
      <c r="AY99" s="235"/>
      <c r="AZ99" s="236"/>
      <c r="BA99" s="236"/>
      <c r="BB99" s="236"/>
      <c r="BC99" s="236"/>
      <c r="BD99" s="236"/>
      <c r="BE99" s="229"/>
      <c r="BF99" s="229"/>
      <c r="BG99" s="229"/>
      <c r="BH99" s="229"/>
      <c r="BI99" s="229"/>
      <c r="BJ99" s="229"/>
      <c r="BK99" s="229"/>
      <c r="BL99" s="229"/>
      <c r="BM99" s="229"/>
      <c r="BN99" s="229"/>
      <c r="BO99" s="229"/>
      <c r="BP99" s="229"/>
      <c r="BQ99" s="226">
        <v>93</v>
      </c>
      <c r="BR99" s="231"/>
      <c r="BS99" s="895"/>
      <c r="BT99" s="896"/>
      <c r="BU99" s="896"/>
      <c r="BV99" s="896"/>
      <c r="BW99" s="896"/>
      <c r="BX99" s="896"/>
      <c r="BY99" s="896"/>
      <c r="BZ99" s="896"/>
      <c r="CA99" s="896"/>
      <c r="CB99" s="896"/>
      <c r="CC99" s="896"/>
      <c r="CD99" s="896"/>
      <c r="CE99" s="896"/>
      <c r="CF99" s="896"/>
      <c r="CG99" s="901"/>
      <c r="CH99" s="898"/>
      <c r="CI99" s="899"/>
      <c r="CJ99" s="899"/>
      <c r="CK99" s="899"/>
      <c r="CL99" s="900"/>
      <c r="CM99" s="898"/>
      <c r="CN99" s="899"/>
      <c r="CO99" s="899"/>
      <c r="CP99" s="899"/>
      <c r="CQ99" s="900"/>
      <c r="CR99" s="898"/>
      <c r="CS99" s="899"/>
      <c r="CT99" s="899"/>
      <c r="CU99" s="899"/>
      <c r="CV99" s="900"/>
      <c r="CW99" s="898"/>
      <c r="CX99" s="899"/>
      <c r="CY99" s="899"/>
      <c r="CZ99" s="899"/>
      <c r="DA99" s="900"/>
      <c r="DB99" s="898"/>
      <c r="DC99" s="899"/>
      <c r="DD99" s="899"/>
      <c r="DE99" s="899"/>
      <c r="DF99" s="900"/>
      <c r="DG99" s="898"/>
      <c r="DH99" s="899"/>
      <c r="DI99" s="899"/>
      <c r="DJ99" s="899"/>
      <c r="DK99" s="900"/>
      <c r="DL99" s="898"/>
      <c r="DM99" s="899"/>
      <c r="DN99" s="899"/>
      <c r="DO99" s="899"/>
      <c r="DP99" s="900"/>
      <c r="DQ99" s="898"/>
      <c r="DR99" s="899"/>
      <c r="DS99" s="899"/>
      <c r="DT99" s="899"/>
      <c r="DU99" s="900"/>
      <c r="DV99" s="895"/>
      <c r="DW99" s="896"/>
      <c r="DX99" s="896"/>
      <c r="DY99" s="896"/>
      <c r="DZ99" s="897"/>
      <c r="EA99" s="218"/>
    </row>
    <row r="100" spans="1:131" ht="26.25" hidden="1" customHeight="1" x14ac:dyDescent="0.15">
      <c r="A100" s="233"/>
      <c r="B100" s="234"/>
      <c r="C100" s="234"/>
      <c r="D100" s="234"/>
      <c r="E100" s="234"/>
      <c r="F100" s="234"/>
      <c r="G100" s="234"/>
      <c r="H100" s="234"/>
      <c r="I100" s="234"/>
      <c r="J100" s="234"/>
      <c r="K100" s="234"/>
      <c r="L100" s="234"/>
      <c r="M100" s="234"/>
      <c r="N100" s="234"/>
      <c r="O100" s="234"/>
      <c r="P100" s="234"/>
      <c r="Q100" s="235"/>
      <c r="R100" s="235"/>
      <c r="S100" s="235"/>
      <c r="T100" s="235"/>
      <c r="U100" s="235"/>
      <c r="V100" s="235"/>
      <c r="W100" s="235"/>
      <c r="X100" s="235"/>
      <c r="Y100" s="235"/>
      <c r="Z100" s="235"/>
      <c r="AA100" s="235"/>
      <c r="AB100" s="235"/>
      <c r="AC100" s="235"/>
      <c r="AD100" s="235"/>
      <c r="AE100" s="235"/>
      <c r="AF100" s="235"/>
      <c r="AG100" s="235"/>
      <c r="AH100" s="235"/>
      <c r="AI100" s="235"/>
      <c r="AJ100" s="235"/>
      <c r="AK100" s="235"/>
      <c r="AL100" s="235"/>
      <c r="AM100" s="235"/>
      <c r="AN100" s="235"/>
      <c r="AO100" s="235"/>
      <c r="AP100" s="235"/>
      <c r="AQ100" s="235"/>
      <c r="AR100" s="235"/>
      <c r="AS100" s="235"/>
      <c r="AT100" s="235"/>
      <c r="AU100" s="235"/>
      <c r="AV100" s="235"/>
      <c r="AW100" s="235"/>
      <c r="AX100" s="235"/>
      <c r="AY100" s="235"/>
      <c r="AZ100" s="236"/>
      <c r="BA100" s="236"/>
      <c r="BB100" s="236"/>
      <c r="BC100" s="236"/>
      <c r="BD100" s="236"/>
      <c r="BE100" s="229"/>
      <c r="BF100" s="229"/>
      <c r="BG100" s="229"/>
      <c r="BH100" s="229"/>
      <c r="BI100" s="229"/>
      <c r="BJ100" s="229"/>
      <c r="BK100" s="229"/>
      <c r="BL100" s="229"/>
      <c r="BM100" s="229"/>
      <c r="BN100" s="229"/>
      <c r="BO100" s="229"/>
      <c r="BP100" s="229"/>
      <c r="BQ100" s="226">
        <v>94</v>
      </c>
      <c r="BR100" s="231"/>
      <c r="BS100" s="895"/>
      <c r="BT100" s="896"/>
      <c r="BU100" s="896"/>
      <c r="BV100" s="896"/>
      <c r="BW100" s="896"/>
      <c r="BX100" s="896"/>
      <c r="BY100" s="896"/>
      <c r="BZ100" s="896"/>
      <c r="CA100" s="896"/>
      <c r="CB100" s="896"/>
      <c r="CC100" s="896"/>
      <c r="CD100" s="896"/>
      <c r="CE100" s="896"/>
      <c r="CF100" s="896"/>
      <c r="CG100" s="901"/>
      <c r="CH100" s="898"/>
      <c r="CI100" s="899"/>
      <c r="CJ100" s="899"/>
      <c r="CK100" s="899"/>
      <c r="CL100" s="900"/>
      <c r="CM100" s="898"/>
      <c r="CN100" s="899"/>
      <c r="CO100" s="899"/>
      <c r="CP100" s="899"/>
      <c r="CQ100" s="900"/>
      <c r="CR100" s="898"/>
      <c r="CS100" s="899"/>
      <c r="CT100" s="899"/>
      <c r="CU100" s="899"/>
      <c r="CV100" s="900"/>
      <c r="CW100" s="898"/>
      <c r="CX100" s="899"/>
      <c r="CY100" s="899"/>
      <c r="CZ100" s="899"/>
      <c r="DA100" s="900"/>
      <c r="DB100" s="898"/>
      <c r="DC100" s="899"/>
      <c r="DD100" s="899"/>
      <c r="DE100" s="899"/>
      <c r="DF100" s="900"/>
      <c r="DG100" s="898"/>
      <c r="DH100" s="899"/>
      <c r="DI100" s="899"/>
      <c r="DJ100" s="899"/>
      <c r="DK100" s="900"/>
      <c r="DL100" s="898"/>
      <c r="DM100" s="899"/>
      <c r="DN100" s="899"/>
      <c r="DO100" s="899"/>
      <c r="DP100" s="900"/>
      <c r="DQ100" s="898"/>
      <c r="DR100" s="899"/>
      <c r="DS100" s="899"/>
      <c r="DT100" s="899"/>
      <c r="DU100" s="900"/>
      <c r="DV100" s="895"/>
      <c r="DW100" s="896"/>
      <c r="DX100" s="896"/>
      <c r="DY100" s="896"/>
      <c r="DZ100" s="897"/>
      <c r="EA100" s="218"/>
    </row>
    <row r="101" spans="1:131" ht="26.25" hidden="1" customHeight="1" x14ac:dyDescent="0.15">
      <c r="A101" s="233"/>
      <c r="B101" s="234"/>
      <c r="C101" s="234"/>
      <c r="D101" s="234"/>
      <c r="E101" s="234"/>
      <c r="F101" s="234"/>
      <c r="G101" s="234"/>
      <c r="H101" s="234"/>
      <c r="I101" s="234"/>
      <c r="J101" s="234"/>
      <c r="K101" s="234"/>
      <c r="L101" s="234"/>
      <c r="M101" s="234"/>
      <c r="N101" s="234"/>
      <c r="O101" s="234"/>
      <c r="P101" s="234"/>
      <c r="Q101" s="235"/>
      <c r="R101" s="235"/>
      <c r="S101" s="235"/>
      <c r="T101" s="235"/>
      <c r="U101" s="235"/>
      <c r="V101" s="235"/>
      <c r="W101" s="235"/>
      <c r="X101" s="235"/>
      <c r="Y101" s="235"/>
      <c r="Z101" s="235"/>
      <c r="AA101" s="235"/>
      <c r="AB101" s="235"/>
      <c r="AC101" s="235"/>
      <c r="AD101" s="235"/>
      <c r="AE101" s="235"/>
      <c r="AF101" s="235"/>
      <c r="AG101" s="235"/>
      <c r="AH101" s="235"/>
      <c r="AI101" s="235"/>
      <c r="AJ101" s="235"/>
      <c r="AK101" s="235"/>
      <c r="AL101" s="235"/>
      <c r="AM101" s="235"/>
      <c r="AN101" s="235"/>
      <c r="AO101" s="235"/>
      <c r="AP101" s="235"/>
      <c r="AQ101" s="235"/>
      <c r="AR101" s="235"/>
      <c r="AS101" s="235"/>
      <c r="AT101" s="235"/>
      <c r="AU101" s="235"/>
      <c r="AV101" s="235"/>
      <c r="AW101" s="235"/>
      <c r="AX101" s="235"/>
      <c r="AY101" s="235"/>
      <c r="AZ101" s="236"/>
      <c r="BA101" s="236"/>
      <c r="BB101" s="236"/>
      <c r="BC101" s="236"/>
      <c r="BD101" s="236"/>
      <c r="BE101" s="229"/>
      <c r="BF101" s="229"/>
      <c r="BG101" s="229"/>
      <c r="BH101" s="229"/>
      <c r="BI101" s="229"/>
      <c r="BJ101" s="229"/>
      <c r="BK101" s="229"/>
      <c r="BL101" s="229"/>
      <c r="BM101" s="229"/>
      <c r="BN101" s="229"/>
      <c r="BO101" s="229"/>
      <c r="BP101" s="229"/>
      <c r="BQ101" s="226">
        <v>95</v>
      </c>
      <c r="BR101" s="231"/>
      <c r="BS101" s="895"/>
      <c r="BT101" s="896"/>
      <c r="BU101" s="896"/>
      <c r="BV101" s="896"/>
      <c r="BW101" s="896"/>
      <c r="BX101" s="896"/>
      <c r="BY101" s="896"/>
      <c r="BZ101" s="896"/>
      <c r="CA101" s="896"/>
      <c r="CB101" s="896"/>
      <c r="CC101" s="896"/>
      <c r="CD101" s="896"/>
      <c r="CE101" s="896"/>
      <c r="CF101" s="896"/>
      <c r="CG101" s="901"/>
      <c r="CH101" s="898"/>
      <c r="CI101" s="899"/>
      <c r="CJ101" s="899"/>
      <c r="CK101" s="899"/>
      <c r="CL101" s="900"/>
      <c r="CM101" s="898"/>
      <c r="CN101" s="899"/>
      <c r="CO101" s="899"/>
      <c r="CP101" s="899"/>
      <c r="CQ101" s="900"/>
      <c r="CR101" s="898"/>
      <c r="CS101" s="899"/>
      <c r="CT101" s="899"/>
      <c r="CU101" s="899"/>
      <c r="CV101" s="900"/>
      <c r="CW101" s="898"/>
      <c r="CX101" s="899"/>
      <c r="CY101" s="899"/>
      <c r="CZ101" s="899"/>
      <c r="DA101" s="900"/>
      <c r="DB101" s="898"/>
      <c r="DC101" s="899"/>
      <c r="DD101" s="899"/>
      <c r="DE101" s="899"/>
      <c r="DF101" s="900"/>
      <c r="DG101" s="898"/>
      <c r="DH101" s="899"/>
      <c r="DI101" s="899"/>
      <c r="DJ101" s="899"/>
      <c r="DK101" s="900"/>
      <c r="DL101" s="898"/>
      <c r="DM101" s="899"/>
      <c r="DN101" s="899"/>
      <c r="DO101" s="899"/>
      <c r="DP101" s="900"/>
      <c r="DQ101" s="898"/>
      <c r="DR101" s="899"/>
      <c r="DS101" s="899"/>
      <c r="DT101" s="899"/>
      <c r="DU101" s="900"/>
      <c r="DV101" s="895"/>
      <c r="DW101" s="896"/>
      <c r="DX101" s="896"/>
      <c r="DY101" s="896"/>
      <c r="DZ101" s="897"/>
      <c r="EA101" s="218"/>
    </row>
    <row r="102" spans="1:131" ht="26.25" customHeight="1" thickBot="1" x14ac:dyDescent="0.2">
      <c r="A102" s="233"/>
      <c r="B102" s="234"/>
      <c r="C102" s="234"/>
      <c r="D102" s="234"/>
      <c r="E102" s="234"/>
      <c r="F102" s="234"/>
      <c r="G102" s="234"/>
      <c r="H102" s="234"/>
      <c r="I102" s="234"/>
      <c r="J102" s="234"/>
      <c r="K102" s="234"/>
      <c r="L102" s="234"/>
      <c r="M102" s="234"/>
      <c r="N102" s="234"/>
      <c r="O102" s="234"/>
      <c r="P102" s="234"/>
      <c r="Q102" s="235"/>
      <c r="R102" s="235"/>
      <c r="S102" s="235"/>
      <c r="T102" s="235"/>
      <c r="U102" s="235"/>
      <c r="V102" s="235"/>
      <c r="W102" s="235"/>
      <c r="X102" s="235"/>
      <c r="Y102" s="235"/>
      <c r="Z102" s="235"/>
      <c r="AA102" s="235"/>
      <c r="AB102" s="235"/>
      <c r="AC102" s="235"/>
      <c r="AD102" s="235"/>
      <c r="AE102" s="235"/>
      <c r="AF102" s="235"/>
      <c r="AG102" s="235"/>
      <c r="AH102" s="235"/>
      <c r="AI102" s="235"/>
      <c r="AJ102" s="235"/>
      <c r="AK102" s="235"/>
      <c r="AL102" s="235"/>
      <c r="AM102" s="235"/>
      <c r="AN102" s="235"/>
      <c r="AO102" s="235"/>
      <c r="AP102" s="235"/>
      <c r="AQ102" s="235"/>
      <c r="AR102" s="235"/>
      <c r="AS102" s="235"/>
      <c r="AT102" s="235"/>
      <c r="AU102" s="235"/>
      <c r="AV102" s="235"/>
      <c r="AW102" s="235"/>
      <c r="AX102" s="235"/>
      <c r="AY102" s="235"/>
      <c r="AZ102" s="236"/>
      <c r="BA102" s="236"/>
      <c r="BB102" s="236"/>
      <c r="BC102" s="236"/>
      <c r="BD102" s="236"/>
      <c r="BE102" s="229"/>
      <c r="BF102" s="229"/>
      <c r="BG102" s="229"/>
      <c r="BH102" s="229"/>
      <c r="BI102" s="229"/>
      <c r="BJ102" s="229"/>
      <c r="BK102" s="229"/>
      <c r="BL102" s="229"/>
      <c r="BM102" s="229"/>
      <c r="BN102" s="229"/>
      <c r="BO102" s="229"/>
      <c r="BP102" s="229"/>
      <c r="BQ102" s="228" t="s">
        <v>378</v>
      </c>
      <c r="BR102" s="825" t="s">
        <v>404</v>
      </c>
      <c r="BS102" s="826"/>
      <c r="BT102" s="826"/>
      <c r="BU102" s="826"/>
      <c r="BV102" s="826"/>
      <c r="BW102" s="826"/>
      <c r="BX102" s="826"/>
      <c r="BY102" s="826"/>
      <c r="BZ102" s="826"/>
      <c r="CA102" s="826"/>
      <c r="CB102" s="826"/>
      <c r="CC102" s="826"/>
      <c r="CD102" s="826"/>
      <c r="CE102" s="826"/>
      <c r="CF102" s="826"/>
      <c r="CG102" s="827"/>
      <c r="CH102" s="923"/>
      <c r="CI102" s="924"/>
      <c r="CJ102" s="924"/>
      <c r="CK102" s="924"/>
      <c r="CL102" s="925"/>
      <c r="CM102" s="923"/>
      <c r="CN102" s="924"/>
      <c r="CO102" s="924"/>
      <c r="CP102" s="924"/>
      <c r="CQ102" s="925"/>
      <c r="CR102" s="926"/>
      <c r="CS102" s="888"/>
      <c r="CT102" s="888"/>
      <c r="CU102" s="888"/>
      <c r="CV102" s="927"/>
      <c r="CW102" s="926"/>
      <c r="CX102" s="888"/>
      <c r="CY102" s="888"/>
      <c r="CZ102" s="888"/>
      <c r="DA102" s="927"/>
      <c r="DB102" s="926"/>
      <c r="DC102" s="888"/>
      <c r="DD102" s="888"/>
      <c r="DE102" s="888"/>
      <c r="DF102" s="927"/>
      <c r="DG102" s="926"/>
      <c r="DH102" s="888"/>
      <c r="DI102" s="888"/>
      <c r="DJ102" s="888"/>
      <c r="DK102" s="927"/>
      <c r="DL102" s="926"/>
      <c r="DM102" s="888"/>
      <c r="DN102" s="888"/>
      <c r="DO102" s="888"/>
      <c r="DP102" s="927"/>
      <c r="DQ102" s="926"/>
      <c r="DR102" s="888"/>
      <c r="DS102" s="888"/>
      <c r="DT102" s="888"/>
      <c r="DU102" s="927"/>
      <c r="DV102" s="825"/>
      <c r="DW102" s="826"/>
      <c r="DX102" s="826"/>
      <c r="DY102" s="826"/>
      <c r="DZ102" s="950"/>
      <c r="EA102" s="218"/>
    </row>
    <row r="103" spans="1:131" ht="26.25" customHeight="1" x14ac:dyDescent="0.15">
      <c r="A103" s="233"/>
      <c r="B103" s="234"/>
      <c r="C103" s="234"/>
      <c r="D103" s="234"/>
      <c r="E103" s="234"/>
      <c r="F103" s="234"/>
      <c r="G103" s="234"/>
      <c r="H103" s="234"/>
      <c r="I103" s="234"/>
      <c r="J103" s="234"/>
      <c r="K103" s="234"/>
      <c r="L103" s="234"/>
      <c r="M103" s="234"/>
      <c r="N103" s="234"/>
      <c r="O103" s="234"/>
      <c r="P103" s="234"/>
      <c r="Q103" s="235"/>
      <c r="R103" s="235"/>
      <c r="S103" s="235"/>
      <c r="T103" s="235"/>
      <c r="U103" s="235"/>
      <c r="V103" s="235"/>
      <c r="W103" s="235"/>
      <c r="X103" s="235"/>
      <c r="Y103" s="235"/>
      <c r="Z103" s="235"/>
      <c r="AA103" s="235"/>
      <c r="AB103" s="235"/>
      <c r="AC103" s="235"/>
      <c r="AD103" s="235"/>
      <c r="AE103" s="235"/>
      <c r="AF103" s="235"/>
      <c r="AG103" s="235"/>
      <c r="AH103" s="235"/>
      <c r="AI103" s="235"/>
      <c r="AJ103" s="235"/>
      <c r="AK103" s="235"/>
      <c r="AL103" s="235"/>
      <c r="AM103" s="235"/>
      <c r="AN103" s="235"/>
      <c r="AO103" s="235"/>
      <c r="AP103" s="235"/>
      <c r="AQ103" s="235"/>
      <c r="AR103" s="235"/>
      <c r="AS103" s="235"/>
      <c r="AT103" s="235"/>
      <c r="AU103" s="235"/>
      <c r="AV103" s="235"/>
      <c r="AW103" s="235"/>
      <c r="AX103" s="235"/>
      <c r="AY103" s="235"/>
      <c r="AZ103" s="236"/>
      <c r="BA103" s="236"/>
      <c r="BB103" s="236"/>
      <c r="BC103" s="236"/>
      <c r="BD103" s="236"/>
      <c r="BE103" s="229"/>
      <c r="BF103" s="229"/>
      <c r="BG103" s="229"/>
      <c r="BH103" s="229"/>
      <c r="BI103" s="229"/>
      <c r="BJ103" s="229"/>
      <c r="BK103" s="229"/>
      <c r="BL103" s="229"/>
      <c r="BM103" s="229"/>
      <c r="BN103" s="229"/>
      <c r="BO103" s="229"/>
      <c r="BP103" s="229"/>
      <c r="BQ103" s="951" t="s">
        <v>405</v>
      </c>
      <c r="BR103" s="951"/>
      <c r="BS103" s="951"/>
      <c r="BT103" s="951"/>
      <c r="BU103" s="951"/>
      <c r="BV103" s="951"/>
      <c r="BW103" s="951"/>
      <c r="BX103" s="951"/>
      <c r="BY103" s="951"/>
      <c r="BZ103" s="951"/>
      <c r="CA103" s="951"/>
      <c r="CB103" s="951"/>
      <c r="CC103" s="951"/>
      <c r="CD103" s="951"/>
      <c r="CE103" s="951"/>
      <c r="CF103" s="951"/>
      <c r="CG103" s="951"/>
      <c r="CH103" s="951"/>
      <c r="CI103" s="951"/>
      <c r="CJ103" s="951"/>
      <c r="CK103" s="951"/>
      <c r="CL103" s="951"/>
      <c r="CM103" s="951"/>
      <c r="CN103" s="951"/>
      <c r="CO103" s="951"/>
      <c r="CP103" s="951"/>
      <c r="CQ103" s="951"/>
      <c r="CR103" s="951"/>
      <c r="CS103" s="951"/>
      <c r="CT103" s="951"/>
      <c r="CU103" s="951"/>
      <c r="CV103" s="951"/>
      <c r="CW103" s="951"/>
      <c r="CX103" s="951"/>
      <c r="CY103" s="951"/>
      <c r="CZ103" s="951"/>
      <c r="DA103" s="951"/>
      <c r="DB103" s="951"/>
      <c r="DC103" s="951"/>
      <c r="DD103" s="951"/>
      <c r="DE103" s="951"/>
      <c r="DF103" s="951"/>
      <c r="DG103" s="951"/>
      <c r="DH103" s="951"/>
      <c r="DI103" s="951"/>
      <c r="DJ103" s="951"/>
      <c r="DK103" s="951"/>
      <c r="DL103" s="951"/>
      <c r="DM103" s="951"/>
      <c r="DN103" s="951"/>
      <c r="DO103" s="951"/>
      <c r="DP103" s="951"/>
      <c r="DQ103" s="951"/>
      <c r="DR103" s="951"/>
      <c r="DS103" s="951"/>
      <c r="DT103" s="951"/>
      <c r="DU103" s="951"/>
      <c r="DV103" s="951"/>
      <c r="DW103" s="951"/>
      <c r="DX103" s="951"/>
      <c r="DY103" s="951"/>
      <c r="DZ103" s="951"/>
      <c r="EA103" s="218"/>
    </row>
    <row r="104" spans="1:131" ht="26.25" customHeight="1" x14ac:dyDescent="0.15">
      <c r="A104" s="233"/>
      <c r="B104" s="234"/>
      <c r="C104" s="234"/>
      <c r="D104" s="234"/>
      <c r="E104" s="234"/>
      <c r="F104" s="234"/>
      <c r="G104" s="234"/>
      <c r="H104" s="234"/>
      <c r="I104" s="234"/>
      <c r="J104" s="234"/>
      <c r="K104" s="234"/>
      <c r="L104" s="234"/>
      <c r="M104" s="234"/>
      <c r="N104" s="234"/>
      <c r="O104" s="234"/>
      <c r="P104" s="234"/>
      <c r="Q104" s="235"/>
      <c r="R104" s="235"/>
      <c r="S104" s="235"/>
      <c r="T104" s="235"/>
      <c r="U104" s="235"/>
      <c r="V104" s="235"/>
      <c r="W104" s="235"/>
      <c r="X104" s="235"/>
      <c r="Y104" s="235"/>
      <c r="Z104" s="235"/>
      <c r="AA104" s="235"/>
      <c r="AB104" s="235"/>
      <c r="AC104" s="235"/>
      <c r="AD104" s="235"/>
      <c r="AE104" s="235"/>
      <c r="AF104" s="235"/>
      <c r="AG104" s="235"/>
      <c r="AH104" s="235"/>
      <c r="AI104" s="235"/>
      <c r="AJ104" s="235"/>
      <c r="AK104" s="235"/>
      <c r="AL104" s="235"/>
      <c r="AM104" s="235"/>
      <c r="AN104" s="235"/>
      <c r="AO104" s="235"/>
      <c r="AP104" s="235"/>
      <c r="AQ104" s="235"/>
      <c r="AR104" s="235"/>
      <c r="AS104" s="235"/>
      <c r="AT104" s="235"/>
      <c r="AU104" s="235"/>
      <c r="AV104" s="235"/>
      <c r="AW104" s="235"/>
      <c r="AX104" s="235"/>
      <c r="AY104" s="235"/>
      <c r="AZ104" s="236"/>
      <c r="BA104" s="236"/>
      <c r="BB104" s="236"/>
      <c r="BC104" s="236"/>
      <c r="BD104" s="236"/>
      <c r="BE104" s="229"/>
      <c r="BF104" s="229"/>
      <c r="BG104" s="229"/>
      <c r="BH104" s="229"/>
      <c r="BI104" s="229"/>
      <c r="BJ104" s="229"/>
      <c r="BK104" s="229"/>
      <c r="BL104" s="229"/>
      <c r="BM104" s="229"/>
      <c r="BN104" s="229"/>
      <c r="BO104" s="229"/>
      <c r="BP104" s="229"/>
      <c r="BQ104" s="952" t="s">
        <v>406</v>
      </c>
      <c r="BR104" s="952"/>
      <c r="BS104" s="952"/>
      <c r="BT104" s="952"/>
      <c r="BU104" s="952"/>
      <c r="BV104" s="952"/>
      <c r="BW104" s="952"/>
      <c r="BX104" s="952"/>
      <c r="BY104" s="952"/>
      <c r="BZ104" s="952"/>
      <c r="CA104" s="952"/>
      <c r="CB104" s="952"/>
      <c r="CC104" s="952"/>
      <c r="CD104" s="952"/>
      <c r="CE104" s="952"/>
      <c r="CF104" s="952"/>
      <c r="CG104" s="952"/>
      <c r="CH104" s="952"/>
      <c r="CI104" s="952"/>
      <c r="CJ104" s="952"/>
      <c r="CK104" s="952"/>
      <c r="CL104" s="952"/>
      <c r="CM104" s="952"/>
      <c r="CN104" s="952"/>
      <c r="CO104" s="952"/>
      <c r="CP104" s="952"/>
      <c r="CQ104" s="952"/>
      <c r="CR104" s="952"/>
      <c r="CS104" s="952"/>
      <c r="CT104" s="952"/>
      <c r="CU104" s="952"/>
      <c r="CV104" s="952"/>
      <c r="CW104" s="952"/>
      <c r="CX104" s="952"/>
      <c r="CY104" s="952"/>
      <c r="CZ104" s="952"/>
      <c r="DA104" s="952"/>
      <c r="DB104" s="952"/>
      <c r="DC104" s="952"/>
      <c r="DD104" s="952"/>
      <c r="DE104" s="952"/>
      <c r="DF104" s="952"/>
      <c r="DG104" s="952"/>
      <c r="DH104" s="952"/>
      <c r="DI104" s="952"/>
      <c r="DJ104" s="952"/>
      <c r="DK104" s="952"/>
      <c r="DL104" s="952"/>
      <c r="DM104" s="952"/>
      <c r="DN104" s="952"/>
      <c r="DO104" s="952"/>
      <c r="DP104" s="952"/>
      <c r="DQ104" s="952"/>
      <c r="DR104" s="952"/>
      <c r="DS104" s="952"/>
      <c r="DT104" s="952"/>
      <c r="DU104" s="952"/>
      <c r="DV104" s="952"/>
      <c r="DW104" s="952"/>
      <c r="DX104" s="952"/>
      <c r="DY104" s="952"/>
      <c r="DZ104" s="952"/>
      <c r="EA104" s="218"/>
    </row>
    <row r="105" spans="1:131" ht="11.25" customHeight="1" x14ac:dyDescent="0.15">
      <c r="A105" s="229"/>
      <c r="B105" s="229"/>
      <c r="C105" s="229"/>
      <c r="D105" s="229"/>
      <c r="E105" s="229"/>
      <c r="F105" s="229"/>
      <c r="G105" s="229"/>
      <c r="H105" s="229"/>
      <c r="I105" s="229"/>
      <c r="J105" s="229"/>
      <c r="K105" s="229"/>
      <c r="L105" s="229"/>
      <c r="M105" s="229"/>
      <c r="N105" s="229"/>
      <c r="O105" s="229"/>
      <c r="P105" s="229"/>
      <c r="Q105" s="229"/>
      <c r="R105" s="229"/>
      <c r="S105" s="229"/>
      <c r="T105" s="229"/>
      <c r="U105" s="229"/>
      <c r="V105" s="229"/>
      <c r="W105" s="229"/>
      <c r="X105" s="229"/>
      <c r="Y105" s="229"/>
      <c r="Z105" s="229"/>
      <c r="AA105" s="229"/>
      <c r="AB105" s="229"/>
      <c r="AC105" s="229"/>
      <c r="AD105" s="229"/>
      <c r="AE105" s="229"/>
      <c r="AF105" s="229"/>
      <c r="AG105" s="229"/>
      <c r="AH105" s="229"/>
      <c r="AI105" s="229"/>
      <c r="AJ105" s="229"/>
      <c r="AK105" s="229"/>
      <c r="AL105" s="229"/>
      <c r="AM105" s="229"/>
      <c r="AN105" s="229"/>
      <c r="AO105" s="229"/>
      <c r="AP105" s="229"/>
      <c r="AQ105" s="229"/>
      <c r="AR105" s="229"/>
      <c r="AS105" s="229"/>
      <c r="AT105" s="229"/>
      <c r="AU105" s="229"/>
      <c r="AV105" s="229"/>
      <c r="AW105" s="229"/>
      <c r="AX105" s="229"/>
      <c r="AY105" s="229"/>
      <c r="AZ105" s="229"/>
      <c r="BA105" s="229"/>
      <c r="BB105" s="229"/>
      <c r="BC105" s="229"/>
      <c r="BD105" s="229"/>
      <c r="BE105" s="229"/>
      <c r="BF105" s="229"/>
      <c r="BG105" s="229"/>
      <c r="BH105" s="229"/>
      <c r="BI105" s="229"/>
      <c r="BJ105" s="229"/>
      <c r="BK105" s="229"/>
      <c r="BL105" s="229"/>
      <c r="BM105" s="229"/>
      <c r="BN105" s="229"/>
      <c r="BO105" s="229"/>
      <c r="BP105" s="229"/>
      <c r="BQ105" s="218"/>
      <c r="BR105" s="218"/>
      <c r="BS105" s="218"/>
      <c r="BT105" s="218"/>
      <c r="BU105" s="218"/>
      <c r="BV105" s="218"/>
      <c r="BW105" s="218"/>
      <c r="BX105" s="218"/>
      <c r="BY105" s="218"/>
      <c r="BZ105" s="218"/>
      <c r="CA105" s="218"/>
      <c r="CB105" s="218"/>
      <c r="CC105" s="218"/>
      <c r="CD105" s="218"/>
      <c r="CE105" s="218"/>
      <c r="CF105" s="218"/>
      <c r="CG105" s="218"/>
      <c r="CH105" s="218"/>
      <c r="CI105" s="218"/>
      <c r="CJ105" s="218"/>
      <c r="CK105" s="218"/>
      <c r="CL105" s="218"/>
      <c r="CM105" s="218"/>
      <c r="CN105" s="218"/>
      <c r="CO105" s="218"/>
      <c r="CP105" s="218"/>
      <c r="CQ105" s="218"/>
      <c r="CR105" s="218"/>
      <c r="CS105" s="218"/>
      <c r="CT105" s="218"/>
      <c r="CU105" s="218"/>
      <c r="CV105" s="218"/>
      <c r="CW105" s="218"/>
      <c r="CX105" s="218"/>
      <c r="CY105" s="218"/>
      <c r="CZ105" s="218"/>
      <c r="DA105" s="218"/>
      <c r="DB105" s="218"/>
      <c r="DC105" s="218"/>
      <c r="DD105" s="218"/>
      <c r="DE105" s="218"/>
      <c r="DF105" s="218"/>
      <c r="DG105" s="218"/>
      <c r="DH105" s="218"/>
      <c r="DI105" s="218"/>
      <c r="DJ105" s="218"/>
      <c r="DK105" s="218"/>
      <c r="DL105" s="218"/>
      <c r="DM105" s="218"/>
      <c r="DN105" s="218"/>
      <c r="DO105" s="218"/>
      <c r="DP105" s="218"/>
      <c r="DQ105" s="218"/>
      <c r="DR105" s="218"/>
      <c r="DS105" s="218"/>
      <c r="DT105" s="218"/>
      <c r="DU105" s="218"/>
      <c r="DV105" s="218"/>
      <c r="DW105" s="218"/>
      <c r="DX105" s="218"/>
      <c r="DY105" s="218"/>
      <c r="DZ105" s="218"/>
      <c r="EA105" s="218"/>
    </row>
    <row r="106" spans="1:131" ht="11.25" customHeight="1" x14ac:dyDescent="0.15">
      <c r="A106" s="229"/>
      <c r="B106" s="229"/>
      <c r="C106" s="229"/>
      <c r="D106" s="229"/>
      <c r="E106" s="229"/>
      <c r="F106" s="229"/>
      <c r="G106" s="229"/>
      <c r="H106" s="229"/>
      <c r="I106" s="229"/>
      <c r="J106" s="229"/>
      <c r="K106" s="229"/>
      <c r="L106" s="229"/>
      <c r="M106" s="229"/>
      <c r="N106" s="229"/>
      <c r="O106" s="229"/>
      <c r="P106" s="229"/>
      <c r="Q106" s="229"/>
      <c r="R106" s="229"/>
      <c r="S106" s="229"/>
      <c r="T106" s="229"/>
      <c r="U106" s="229"/>
      <c r="V106" s="229"/>
      <c r="W106" s="229"/>
      <c r="X106" s="229"/>
      <c r="Y106" s="229"/>
      <c r="Z106" s="229"/>
      <c r="AA106" s="229"/>
      <c r="AB106" s="229"/>
      <c r="AC106" s="229"/>
      <c r="AD106" s="229"/>
      <c r="AE106" s="229"/>
      <c r="AF106" s="229"/>
      <c r="AG106" s="229"/>
      <c r="AH106" s="229"/>
      <c r="AI106" s="229"/>
      <c r="AJ106" s="229"/>
      <c r="AK106" s="229"/>
      <c r="AL106" s="229"/>
      <c r="AM106" s="229"/>
      <c r="AN106" s="229"/>
      <c r="AO106" s="229"/>
      <c r="AP106" s="229"/>
      <c r="AQ106" s="229"/>
      <c r="AR106" s="229"/>
      <c r="AS106" s="229"/>
      <c r="AT106" s="229"/>
      <c r="AU106" s="229"/>
      <c r="AV106" s="229"/>
      <c r="AW106" s="229"/>
      <c r="AX106" s="229"/>
      <c r="AY106" s="229"/>
      <c r="AZ106" s="229"/>
      <c r="BA106" s="229"/>
      <c r="BB106" s="229"/>
      <c r="BC106" s="229"/>
      <c r="BD106" s="229"/>
      <c r="BE106" s="229"/>
      <c r="BF106" s="229"/>
      <c r="BG106" s="229"/>
      <c r="BH106" s="229"/>
      <c r="BI106" s="229"/>
      <c r="BJ106" s="229"/>
      <c r="BK106" s="229"/>
      <c r="BL106" s="229"/>
      <c r="BM106" s="229"/>
      <c r="BN106" s="229"/>
      <c r="BO106" s="229"/>
      <c r="BP106" s="229"/>
      <c r="BQ106" s="218"/>
      <c r="BR106" s="218"/>
      <c r="BS106" s="218"/>
      <c r="BT106" s="218"/>
      <c r="BU106" s="218"/>
      <c r="BV106" s="218"/>
      <c r="BW106" s="218"/>
      <c r="BX106" s="218"/>
      <c r="BY106" s="218"/>
      <c r="BZ106" s="218"/>
      <c r="CA106" s="218"/>
      <c r="CB106" s="218"/>
      <c r="CC106" s="218"/>
      <c r="CD106" s="218"/>
      <c r="CE106" s="218"/>
      <c r="CF106" s="218"/>
      <c r="CG106" s="218"/>
      <c r="CH106" s="218"/>
      <c r="CI106" s="218"/>
      <c r="CJ106" s="218"/>
      <c r="CK106" s="218"/>
      <c r="CL106" s="218"/>
      <c r="CM106" s="218"/>
      <c r="CN106" s="218"/>
      <c r="CO106" s="218"/>
      <c r="CP106" s="218"/>
      <c r="CQ106" s="218"/>
      <c r="CR106" s="218"/>
      <c r="CS106" s="218"/>
      <c r="CT106" s="218"/>
      <c r="CU106" s="218"/>
      <c r="CV106" s="218"/>
      <c r="CW106" s="218"/>
      <c r="CX106" s="218"/>
      <c r="CY106" s="218"/>
      <c r="CZ106" s="218"/>
      <c r="DA106" s="218"/>
      <c r="DB106" s="218"/>
      <c r="DC106" s="218"/>
      <c r="DD106" s="218"/>
      <c r="DE106" s="218"/>
      <c r="DF106" s="218"/>
      <c r="DG106" s="218"/>
      <c r="DH106" s="218"/>
      <c r="DI106" s="218"/>
      <c r="DJ106" s="218"/>
      <c r="DK106" s="218"/>
      <c r="DL106" s="218"/>
      <c r="DM106" s="218"/>
      <c r="DN106" s="218"/>
      <c r="DO106" s="218"/>
      <c r="DP106" s="218"/>
      <c r="DQ106" s="218"/>
      <c r="DR106" s="218"/>
      <c r="DS106" s="218"/>
      <c r="DT106" s="218"/>
      <c r="DU106" s="218"/>
      <c r="DV106" s="218"/>
      <c r="DW106" s="218"/>
      <c r="DX106" s="218"/>
      <c r="DY106" s="218"/>
      <c r="DZ106" s="218"/>
      <c r="EA106" s="218"/>
    </row>
    <row r="107" spans="1:131" s="218" customFormat="1" ht="26.25" customHeight="1" thickBot="1" x14ac:dyDescent="0.2">
      <c r="A107" s="237" t="s">
        <v>407</v>
      </c>
      <c r="B107" s="238"/>
      <c r="C107" s="238"/>
      <c r="D107" s="238"/>
      <c r="E107" s="238"/>
      <c r="F107" s="238"/>
      <c r="G107" s="238"/>
      <c r="H107" s="238"/>
      <c r="I107" s="238"/>
      <c r="J107" s="238"/>
      <c r="K107" s="238"/>
      <c r="L107" s="238"/>
      <c r="M107" s="238"/>
      <c r="N107" s="238"/>
      <c r="O107" s="238"/>
      <c r="P107" s="238"/>
      <c r="Q107" s="238"/>
      <c r="R107" s="238"/>
      <c r="S107" s="238"/>
      <c r="T107" s="238"/>
      <c r="U107" s="238"/>
      <c r="V107" s="238"/>
      <c r="W107" s="238"/>
      <c r="X107" s="238"/>
      <c r="Y107" s="238"/>
      <c r="Z107" s="238"/>
      <c r="AA107" s="238"/>
      <c r="AB107" s="238"/>
      <c r="AC107" s="238"/>
      <c r="AD107" s="238"/>
      <c r="AE107" s="238"/>
      <c r="AF107" s="238"/>
      <c r="AG107" s="238"/>
      <c r="AH107" s="238"/>
      <c r="AI107" s="238"/>
      <c r="AJ107" s="238"/>
      <c r="AK107" s="238"/>
      <c r="AL107" s="238"/>
      <c r="AM107" s="238"/>
      <c r="AN107" s="238"/>
      <c r="AO107" s="238"/>
      <c r="AP107" s="238"/>
      <c r="AQ107" s="238"/>
      <c r="AR107" s="238"/>
      <c r="AS107" s="238"/>
      <c r="AT107" s="238"/>
      <c r="AU107" s="237" t="s">
        <v>408</v>
      </c>
      <c r="AV107" s="238"/>
      <c r="AW107" s="238"/>
      <c r="AX107" s="238"/>
      <c r="AY107" s="238"/>
      <c r="AZ107" s="238"/>
      <c r="BA107" s="238"/>
      <c r="BB107" s="238"/>
      <c r="BC107" s="238"/>
      <c r="BD107" s="238"/>
      <c r="BE107" s="238"/>
      <c r="BF107" s="238"/>
      <c r="BG107" s="238"/>
      <c r="BH107" s="238"/>
      <c r="BI107" s="238"/>
      <c r="BJ107" s="238"/>
      <c r="BK107" s="238"/>
      <c r="BL107" s="238"/>
      <c r="BM107" s="238"/>
      <c r="BN107" s="238"/>
      <c r="BO107" s="238"/>
      <c r="BP107" s="238"/>
      <c r="BQ107" s="238"/>
      <c r="BR107" s="238"/>
      <c r="BS107" s="238"/>
      <c r="BT107" s="238"/>
      <c r="BU107" s="238"/>
      <c r="BV107" s="238"/>
      <c r="BW107" s="238"/>
      <c r="BX107" s="238"/>
      <c r="BY107" s="238"/>
      <c r="BZ107" s="238"/>
      <c r="CA107" s="238"/>
      <c r="CB107" s="238"/>
      <c r="CC107" s="238"/>
      <c r="CD107" s="238"/>
      <c r="CE107" s="238"/>
      <c r="CF107" s="238"/>
      <c r="CG107" s="238"/>
      <c r="CH107" s="238"/>
      <c r="CI107" s="238"/>
      <c r="CJ107" s="238"/>
      <c r="CK107" s="238"/>
      <c r="CL107" s="238"/>
      <c r="CM107" s="238"/>
      <c r="CN107" s="238"/>
      <c r="CO107" s="238"/>
      <c r="CP107" s="238"/>
      <c r="CQ107" s="238"/>
      <c r="CR107" s="238"/>
      <c r="CS107" s="238"/>
      <c r="CT107" s="238"/>
      <c r="CU107" s="238"/>
      <c r="CV107" s="238"/>
      <c r="CW107" s="238"/>
      <c r="CX107" s="238"/>
      <c r="CY107" s="238"/>
      <c r="CZ107" s="238"/>
      <c r="DA107" s="238"/>
      <c r="DB107" s="238"/>
      <c r="DC107" s="238"/>
      <c r="DD107" s="238"/>
      <c r="DE107" s="238"/>
      <c r="DF107" s="238"/>
      <c r="DG107" s="238"/>
      <c r="DH107" s="238"/>
      <c r="DI107" s="238"/>
      <c r="DJ107" s="238"/>
      <c r="DK107" s="238"/>
      <c r="DL107" s="238"/>
      <c r="DM107" s="238"/>
      <c r="DN107" s="238"/>
      <c r="DO107" s="238"/>
      <c r="DP107" s="238"/>
      <c r="DQ107" s="238"/>
      <c r="DR107" s="238"/>
      <c r="DS107" s="238"/>
      <c r="DT107" s="238"/>
      <c r="DU107" s="238"/>
      <c r="DV107" s="238"/>
      <c r="DW107" s="238"/>
      <c r="DX107" s="238"/>
      <c r="DY107" s="238"/>
      <c r="DZ107" s="238"/>
    </row>
    <row r="108" spans="1:131" s="218" customFormat="1" ht="26.25" customHeight="1" x14ac:dyDescent="0.15">
      <c r="A108" s="953" t="s">
        <v>409</v>
      </c>
      <c r="B108" s="954"/>
      <c r="C108" s="954"/>
      <c r="D108" s="954"/>
      <c r="E108" s="954"/>
      <c r="F108" s="954"/>
      <c r="G108" s="954"/>
      <c r="H108" s="954"/>
      <c r="I108" s="954"/>
      <c r="J108" s="954"/>
      <c r="K108" s="954"/>
      <c r="L108" s="954"/>
      <c r="M108" s="954"/>
      <c r="N108" s="954"/>
      <c r="O108" s="954"/>
      <c r="P108" s="954"/>
      <c r="Q108" s="954"/>
      <c r="R108" s="954"/>
      <c r="S108" s="954"/>
      <c r="T108" s="954"/>
      <c r="U108" s="954"/>
      <c r="V108" s="954"/>
      <c r="W108" s="954"/>
      <c r="X108" s="954"/>
      <c r="Y108" s="954"/>
      <c r="Z108" s="954"/>
      <c r="AA108" s="954"/>
      <c r="AB108" s="954"/>
      <c r="AC108" s="954"/>
      <c r="AD108" s="954"/>
      <c r="AE108" s="954"/>
      <c r="AF108" s="954"/>
      <c r="AG108" s="954"/>
      <c r="AH108" s="954"/>
      <c r="AI108" s="954"/>
      <c r="AJ108" s="954"/>
      <c r="AK108" s="954"/>
      <c r="AL108" s="954"/>
      <c r="AM108" s="954"/>
      <c r="AN108" s="954"/>
      <c r="AO108" s="954"/>
      <c r="AP108" s="954"/>
      <c r="AQ108" s="954"/>
      <c r="AR108" s="954"/>
      <c r="AS108" s="954"/>
      <c r="AT108" s="955"/>
      <c r="AU108" s="953" t="s">
        <v>410</v>
      </c>
      <c r="AV108" s="954"/>
      <c r="AW108" s="954"/>
      <c r="AX108" s="954"/>
      <c r="AY108" s="954"/>
      <c r="AZ108" s="954"/>
      <c r="BA108" s="954"/>
      <c r="BB108" s="954"/>
      <c r="BC108" s="954"/>
      <c r="BD108" s="954"/>
      <c r="BE108" s="954"/>
      <c r="BF108" s="954"/>
      <c r="BG108" s="954"/>
      <c r="BH108" s="954"/>
      <c r="BI108" s="954"/>
      <c r="BJ108" s="954"/>
      <c r="BK108" s="954"/>
      <c r="BL108" s="954"/>
      <c r="BM108" s="954"/>
      <c r="BN108" s="954"/>
      <c r="BO108" s="954"/>
      <c r="BP108" s="954"/>
      <c r="BQ108" s="954"/>
      <c r="BR108" s="954"/>
      <c r="BS108" s="954"/>
      <c r="BT108" s="954"/>
      <c r="BU108" s="954"/>
      <c r="BV108" s="954"/>
      <c r="BW108" s="954"/>
      <c r="BX108" s="954"/>
      <c r="BY108" s="954"/>
      <c r="BZ108" s="954"/>
      <c r="CA108" s="954"/>
      <c r="CB108" s="954"/>
      <c r="CC108" s="954"/>
      <c r="CD108" s="954"/>
      <c r="CE108" s="954"/>
      <c r="CF108" s="954"/>
      <c r="CG108" s="954"/>
      <c r="CH108" s="954"/>
      <c r="CI108" s="954"/>
      <c r="CJ108" s="954"/>
      <c r="CK108" s="954"/>
      <c r="CL108" s="954"/>
      <c r="CM108" s="954"/>
      <c r="CN108" s="954"/>
      <c r="CO108" s="954"/>
      <c r="CP108" s="954"/>
      <c r="CQ108" s="954"/>
      <c r="CR108" s="954"/>
      <c r="CS108" s="954"/>
      <c r="CT108" s="954"/>
      <c r="CU108" s="954"/>
      <c r="CV108" s="954"/>
      <c r="CW108" s="954"/>
      <c r="CX108" s="954"/>
      <c r="CY108" s="954"/>
      <c r="CZ108" s="954"/>
      <c r="DA108" s="954"/>
      <c r="DB108" s="954"/>
      <c r="DC108" s="954"/>
      <c r="DD108" s="954"/>
      <c r="DE108" s="954"/>
      <c r="DF108" s="954"/>
      <c r="DG108" s="954"/>
      <c r="DH108" s="954"/>
      <c r="DI108" s="954"/>
      <c r="DJ108" s="954"/>
      <c r="DK108" s="954"/>
      <c r="DL108" s="954"/>
      <c r="DM108" s="954"/>
      <c r="DN108" s="954"/>
      <c r="DO108" s="954"/>
      <c r="DP108" s="954"/>
      <c r="DQ108" s="954"/>
      <c r="DR108" s="954"/>
      <c r="DS108" s="954"/>
      <c r="DT108" s="954"/>
      <c r="DU108" s="954"/>
      <c r="DV108" s="954"/>
      <c r="DW108" s="954"/>
      <c r="DX108" s="954"/>
      <c r="DY108" s="954"/>
      <c r="DZ108" s="955"/>
    </row>
    <row r="109" spans="1:131" s="218" customFormat="1" ht="26.25" customHeight="1" x14ac:dyDescent="0.15">
      <c r="A109" s="948" t="s">
        <v>411</v>
      </c>
      <c r="B109" s="929"/>
      <c r="C109" s="929"/>
      <c r="D109" s="929"/>
      <c r="E109" s="929"/>
      <c r="F109" s="929"/>
      <c r="G109" s="929"/>
      <c r="H109" s="929"/>
      <c r="I109" s="929"/>
      <c r="J109" s="929"/>
      <c r="K109" s="929"/>
      <c r="L109" s="929"/>
      <c r="M109" s="929"/>
      <c r="N109" s="929"/>
      <c r="O109" s="929"/>
      <c r="P109" s="929"/>
      <c r="Q109" s="929"/>
      <c r="R109" s="929"/>
      <c r="S109" s="929"/>
      <c r="T109" s="929"/>
      <c r="U109" s="929"/>
      <c r="V109" s="929"/>
      <c r="W109" s="929"/>
      <c r="X109" s="929"/>
      <c r="Y109" s="929"/>
      <c r="Z109" s="930"/>
      <c r="AA109" s="928" t="s">
        <v>412</v>
      </c>
      <c r="AB109" s="929"/>
      <c r="AC109" s="929"/>
      <c r="AD109" s="929"/>
      <c r="AE109" s="930"/>
      <c r="AF109" s="928" t="s">
        <v>413</v>
      </c>
      <c r="AG109" s="929"/>
      <c r="AH109" s="929"/>
      <c r="AI109" s="929"/>
      <c r="AJ109" s="930"/>
      <c r="AK109" s="928" t="s">
        <v>294</v>
      </c>
      <c r="AL109" s="929"/>
      <c r="AM109" s="929"/>
      <c r="AN109" s="929"/>
      <c r="AO109" s="930"/>
      <c r="AP109" s="928" t="s">
        <v>414</v>
      </c>
      <c r="AQ109" s="929"/>
      <c r="AR109" s="929"/>
      <c r="AS109" s="929"/>
      <c r="AT109" s="931"/>
      <c r="AU109" s="948" t="s">
        <v>411</v>
      </c>
      <c r="AV109" s="929"/>
      <c r="AW109" s="929"/>
      <c r="AX109" s="929"/>
      <c r="AY109" s="929"/>
      <c r="AZ109" s="929"/>
      <c r="BA109" s="929"/>
      <c r="BB109" s="929"/>
      <c r="BC109" s="929"/>
      <c r="BD109" s="929"/>
      <c r="BE109" s="929"/>
      <c r="BF109" s="929"/>
      <c r="BG109" s="929"/>
      <c r="BH109" s="929"/>
      <c r="BI109" s="929"/>
      <c r="BJ109" s="929"/>
      <c r="BK109" s="929"/>
      <c r="BL109" s="929"/>
      <c r="BM109" s="929"/>
      <c r="BN109" s="929"/>
      <c r="BO109" s="929"/>
      <c r="BP109" s="930"/>
      <c r="BQ109" s="928" t="s">
        <v>412</v>
      </c>
      <c r="BR109" s="929"/>
      <c r="BS109" s="929"/>
      <c r="BT109" s="929"/>
      <c r="BU109" s="930"/>
      <c r="BV109" s="928" t="s">
        <v>413</v>
      </c>
      <c r="BW109" s="929"/>
      <c r="BX109" s="929"/>
      <c r="BY109" s="929"/>
      <c r="BZ109" s="930"/>
      <c r="CA109" s="928" t="s">
        <v>294</v>
      </c>
      <c r="CB109" s="929"/>
      <c r="CC109" s="929"/>
      <c r="CD109" s="929"/>
      <c r="CE109" s="930"/>
      <c r="CF109" s="949" t="s">
        <v>414</v>
      </c>
      <c r="CG109" s="949"/>
      <c r="CH109" s="949"/>
      <c r="CI109" s="949"/>
      <c r="CJ109" s="949"/>
      <c r="CK109" s="928" t="s">
        <v>415</v>
      </c>
      <c r="CL109" s="929"/>
      <c r="CM109" s="929"/>
      <c r="CN109" s="929"/>
      <c r="CO109" s="929"/>
      <c r="CP109" s="929"/>
      <c r="CQ109" s="929"/>
      <c r="CR109" s="929"/>
      <c r="CS109" s="929"/>
      <c r="CT109" s="929"/>
      <c r="CU109" s="929"/>
      <c r="CV109" s="929"/>
      <c r="CW109" s="929"/>
      <c r="CX109" s="929"/>
      <c r="CY109" s="929"/>
      <c r="CZ109" s="929"/>
      <c r="DA109" s="929"/>
      <c r="DB109" s="929"/>
      <c r="DC109" s="929"/>
      <c r="DD109" s="929"/>
      <c r="DE109" s="929"/>
      <c r="DF109" s="930"/>
      <c r="DG109" s="928" t="s">
        <v>412</v>
      </c>
      <c r="DH109" s="929"/>
      <c r="DI109" s="929"/>
      <c r="DJ109" s="929"/>
      <c r="DK109" s="930"/>
      <c r="DL109" s="928" t="s">
        <v>413</v>
      </c>
      <c r="DM109" s="929"/>
      <c r="DN109" s="929"/>
      <c r="DO109" s="929"/>
      <c r="DP109" s="930"/>
      <c r="DQ109" s="928" t="s">
        <v>294</v>
      </c>
      <c r="DR109" s="929"/>
      <c r="DS109" s="929"/>
      <c r="DT109" s="929"/>
      <c r="DU109" s="930"/>
      <c r="DV109" s="928" t="s">
        <v>414</v>
      </c>
      <c r="DW109" s="929"/>
      <c r="DX109" s="929"/>
      <c r="DY109" s="929"/>
      <c r="DZ109" s="931"/>
    </row>
    <row r="110" spans="1:131" s="218" customFormat="1" ht="26.25" customHeight="1" x14ac:dyDescent="0.15">
      <c r="A110" s="932" t="s">
        <v>416</v>
      </c>
      <c r="B110" s="933"/>
      <c r="C110" s="933"/>
      <c r="D110" s="933"/>
      <c r="E110" s="933"/>
      <c r="F110" s="933"/>
      <c r="G110" s="933"/>
      <c r="H110" s="933"/>
      <c r="I110" s="933"/>
      <c r="J110" s="933"/>
      <c r="K110" s="933"/>
      <c r="L110" s="933"/>
      <c r="M110" s="933"/>
      <c r="N110" s="933"/>
      <c r="O110" s="933"/>
      <c r="P110" s="933"/>
      <c r="Q110" s="933"/>
      <c r="R110" s="933"/>
      <c r="S110" s="933"/>
      <c r="T110" s="933"/>
      <c r="U110" s="933"/>
      <c r="V110" s="933"/>
      <c r="W110" s="933"/>
      <c r="X110" s="933"/>
      <c r="Y110" s="933"/>
      <c r="Z110" s="934"/>
      <c r="AA110" s="935">
        <v>1453705</v>
      </c>
      <c r="AB110" s="936"/>
      <c r="AC110" s="936"/>
      <c r="AD110" s="936"/>
      <c r="AE110" s="937"/>
      <c r="AF110" s="938">
        <v>1200088</v>
      </c>
      <c r="AG110" s="936"/>
      <c r="AH110" s="936"/>
      <c r="AI110" s="936"/>
      <c r="AJ110" s="937"/>
      <c r="AK110" s="938">
        <v>1079522</v>
      </c>
      <c r="AL110" s="936"/>
      <c r="AM110" s="936"/>
      <c r="AN110" s="936"/>
      <c r="AO110" s="937"/>
      <c r="AP110" s="939">
        <v>16.5</v>
      </c>
      <c r="AQ110" s="940"/>
      <c r="AR110" s="940"/>
      <c r="AS110" s="940"/>
      <c r="AT110" s="941"/>
      <c r="AU110" s="942" t="s">
        <v>69</v>
      </c>
      <c r="AV110" s="943"/>
      <c r="AW110" s="943"/>
      <c r="AX110" s="943"/>
      <c r="AY110" s="943"/>
      <c r="AZ110" s="965" t="s">
        <v>417</v>
      </c>
      <c r="BA110" s="933"/>
      <c r="BB110" s="933"/>
      <c r="BC110" s="933"/>
      <c r="BD110" s="933"/>
      <c r="BE110" s="933"/>
      <c r="BF110" s="933"/>
      <c r="BG110" s="933"/>
      <c r="BH110" s="933"/>
      <c r="BI110" s="933"/>
      <c r="BJ110" s="933"/>
      <c r="BK110" s="933"/>
      <c r="BL110" s="933"/>
      <c r="BM110" s="933"/>
      <c r="BN110" s="933"/>
      <c r="BO110" s="933"/>
      <c r="BP110" s="934"/>
      <c r="BQ110" s="966">
        <v>9420562</v>
      </c>
      <c r="BR110" s="967"/>
      <c r="BS110" s="967"/>
      <c r="BT110" s="967"/>
      <c r="BU110" s="967"/>
      <c r="BV110" s="967">
        <v>8510597</v>
      </c>
      <c r="BW110" s="967"/>
      <c r="BX110" s="967"/>
      <c r="BY110" s="967"/>
      <c r="BZ110" s="967"/>
      <c r="CA110" s="967">
        <v>8646415</v>
      </c>
      <c r="CB110" s="967"/>
      <c r="CC110" s="967"/>
      <c r="CD110" s="967"/>
      <c r="CE110" s="967"/>
      <c r="CF110" s="980">
        <v>132.4</v>
      </c>
      <c r="CG110" s="981"/>
      <c r="CH110" s="981"/>
      <c r="CI110" s="981"/>
      <c r="CJ110" s="981"/>
      <c r="CK110" s="982" t="s">
        <v>418</v>
      </c>
      <c r="CL110" s="983"/>
      <c r="CM110" s="965" t="s">
        <v>419</v>
      </c>
      <c r="CN110" s="933"/>
      <c r="CO110" s="933"/>
      <c r="CP110" s="933"/>
      <c r="CQ110" s="933"/>
      <c r="CR110" s="933"/>
      <c r="CS110" s="933"/>
      <c r="CT110" s="933"/>
      <c r="CU110" s="933"/>
      <c r="CV110" s="933"/>
      <c r="CW110" s="933"/>
      <c r="CX110" s="933"/>
      <c r="CY110" s="933"/>
      <c r="CZ110" s="933"/>
      <c r="DA110" s="933"/>
      <c r="DB110" s="933"/>
      <c r="DC110" s="933"/>
      <c r="DD110" s="933"/>
      <c r="DE110" s="933"/>
      <c r="DF110" s="934"/>
      <c r="DG110" s="966" t="s">
        <v>122</v>
      </c>
      <c r="DH110" s="967"/>
      <c r="DI110" s="967"/>
      <c r="DJ110" s="967"/>
      <c r="DK110" s="967"/>
      <c r="DL110" s="967" t="s">
        <v>122</v>
      </c>
      <c r="DM110" s="967"/>
      <c r="DN110" s="967"/>
      <c r="DO110" s="967"/>
      <c r="DP110" s="967"/>
      <c r="DQ110" s="967" t="s">
        <v>122</v>
      </c>
      <c r="DR110" s="967"/>
      <c r="DS110" s="967"/>
      <c r="DT110" s="967"/>
      <c r="DU110" s="967"/>
      <c r="DV110" s="968" t="s">
        <v>122</v>
      </c>
      <c r="DW110" s="968"/>
      <c r="DX110" s="968"/>
      <c r="DY110" s="968"/>
      <c r="DZ110" s="969"/>
    </row>
    <row r="111" spans="1:131" s="218" customFormat="1" ht="26.25" customHeight="1" x14ac:dyDescent="0.15">
      <c r="A111" s="970" t="s">
        <v>420</v>
      </c>
      <c r="B111" s="971"/>
      <c r="C111" s="971"/>
      <c r="D111" s="971"/>
      <c r="E111" s="971"/>
      <c r="F111" s="971"/>
      <c r="G111" s="971"/>
      <c r="H111" s="971"/>
      <c r="I111" s="971"/>
      <c r="J111" s="971"/>
      <c r="K111" s="971"/>
      <c r="L111" s="971"/>
      <c r="M111" s="971"/>
      <c r="N111" s="971"/>
      <c r="O111" s="971"/>
      <c r="P111" s="971"/>
      <c r="Q111" s="971"/>
      <c r="R111" s="971"/>
      <c r="S111" s="971"/>
      <c r="T111" s="971"/>
      <c r="U111" s="971"/>
      <c r="V111" s="971"/>
      <c r="W111" s="971"/>
      <c r="X111" s="971"/>
      <c r="Y111" s="971"/>
      <c r="Z111" s="972"/>
      <c r="AA111" s="973" t="s">
        <v>122</v>
      </c>
      <c r="AB111" s="974"/>
      <c r="AC111" s="974"/>
      <c r="AD111" s="974"/>
      <c r="AE111" s="975"/>
      <c r="AF111" s="976" t="s">
        <v>122</v>
      </c>
      <c r="AG111" s="974"/>
      <c r="AH111" s="974"/>
      <c r="AI111" s="974"/>
      <c r="AJ111" s="975"/>
      <c r="AK111" s="976" t="s">
        <v>122</v>
      </c>
      <c r="AL111" s="974"/>
      <c r="AM111" s="974"/>
      <c r="AN111" s="974"/>
      <c r="AO111" s="975"/>
      <c r="AP111" s="977" t="s">
        <v>122</v>
      </c>
      <c r="AQ111" s="978"/>
      <c r="AR111" s="978"/>
      <c r="AS111" s="978"/>
      <c r="AT111" s="979"/>
      <c r="AU111" s="944"/>
      <c r="AV111" s="945"/>
      <c r="AW111" s="945"/>
      <c r="AX111" s="945"/>
      <c r="AY111" s="945"/>
      <c r="AZ111" s="958" t="s">
        <v>421</v>
      </c>
      <c r="BA111" s="959"/>
      <c r="BB111" s="959"/>
      <c r="BC111" s="959"/>
      <c r="BD111" s="959"/>
      <c r="BE111" s="959"/>
      <c r="BF111" s="959"/>
      <c r="BG111" s="959"/>
      <c r="BH111" s="959"/>
      <c r="BI111" s="959"/>
      <c r="BJ111" s="959"/>
      <c r="BK111" s="959"/>
      <c r="BL111" s="959"/>
      <c r="BM111" s="959"/>
      <c r="BN111" s="959"/>
      <c r="BO111" s="959"/>
      <c r="BP111" s="960"/>
      <c r="BQ111" s="961" t="s">
        <v>122</v>
      </c>
      <c r="BR111" s="962"/>
      <c r="BS111" s="962"/>
      <c r="BT111" s="962"/>
      <c r="BU111" s="962"/>
      <c r="BV111" s="962" t="s">
        <v>122</v>
      </c>
      <c r="BW111" s="962"/>
      <c r="BX111" s="962"/>
      <c r="BY111" s="962"/>
      <c r="BZ111" s="962"/>
      <c r="CA111" s="962" t="s">
        <v>122</v>
      </c>
      <c r="CB111" s="962"/>
      <c r="CC111" s="962"/>
      <c r="CD111" s="962"/>
      <c r="CE111" s="962"/>
      <c r="CF111" s="956" t="s">
        <v>122</v>
      </c>
      <c r="CG111" s="957"/>
      <c r="CH111" s="957"/>
      <c r="CI111" s="957"/>
      <c r="CJ111" s="957"/>
      <c r="CK111" s="984"/>
      <c r="CL111" s="985"/>
      <c r="CM111" s="958" t="s">
        <v>422</v>
      </c>
      <c r="CN111" s="959"/>
      <c r="CO111" s="959"/>
      <c r="CP111" s="959"/>
      <c r="CQ111" s="959"/>
      <c r="CR111" s="959"/>
      <c r="CS111" s="959"/>
      <c r="CT111" s="959"/>
      <c r="CU111" s="959"/>
      <c r="CV111" s="959"/>
      <c r="CW111" s="959"/>
      <c r="CX111" s="959"/>
      <c r="CY111" s="959"/>
      <c r="CZ111" s="959"/>
      <c r="DA111" s="959"/>
      <c r="DB111" s="959"/>
      <c r="DC111" s="959"/>
      <c r="DD111" s="959"/>
      <c r="DE111" s="959"/>
      <c r="DF111" s="960"/>
      <c r="DG111" s="961" t="s">
        <v>122</v>
      </c>
      <c r="DH111" s="962"/>
      <c r="DI111" s="962"/>
      <c r="DJ111" s="962"/>
      <c r="DK111" s="962"/>
      <c r="DL111" s="962" t="s">
        <v>122</v>
      </c>
      <c r="DM111" s="962"/>
      <c r="DN111" s="962"/>
      <c r="DO111" s="962"/>
      <c r="DP111" s="962"/>
      <c r="DQ111" s="962" t="s">
        <v>122</v>
      </c>
      <c r="DR111" s="962"/>
      <c r="DS111" s="962"/>
      <c r="DT111" s="962"/>
      <c r="DU111" s="962"/>
      <c r="DV111" s="963" t="s">
        <v>122</v>
      </c>
      <c r="DW111" s="963"/>
      <c r="DX111" s="963"/>
      <c r="DY111" s="963"/>
      <c r="DZ111" s="964"/>
    </row>
    <row r="112" spans="1:131" s="218" customFormat="1" ht="26.25" customHeight="1" x14ac:dyDescent="0.15">
      <c r="A112" s="988" t="s">
        <v>423</v>
      </c>
      <c r="B112" s="989"/>
      <c r="C112" s="959" t="s">
        <v>424</v>
      </c>
      <c r="D112" s="959"/>
      <c r="E112" s="959"/>
      <c r="F112" s="959"/>
      <c r="G112" s="959"/>
      <c r="H112" s="959"/>
      <c r="I112" s="959"/>
      <c r="J112" s="959"/>
      <c r="K112" s="959"/>
      <c r="L112" s="959"/>
      <c r="M112" s="959"/>
      <c r="N112" s="959"/>
      <c r="O112" s="959"/>
      <c r="P112" s="959"/>
      <c r="Q112" s="959"/>
      <c r="R112" s="959"/>
      <c r="S112" s="959"/>
      <c r="T112" s="959"/>
      <c r="U112" s="959"/>
      <c r="V112" s="959"/>
      <c r="W112" s="959"/>
      <c r="X112" s="959"/>
      <c r="Y112" s="959"/>
      <c r="Z112" s="960"/>
      <c r="AA112" s="994" t="s">
        <v>122</v>
      </c>
      <c r="AB112" s="995"/>
      <c r="AC112" s="995"/>
      <c r="AD112" s="995"/>
      <c r="AE112" s="996"/>
      <c r="AF112" s="997" t="s">
        <v>122</v>
      </c>
      <c r="AG112" s="995"/>
      <c r="AH112" s="995"/>
      <c r="AI112" s="995"/>
      <c r="AJ112" s="996"/>
      <c r="AK112" s="997" t="s">
        <v>122</v>
      </c>
      <c r="AL112" s="995"/>
      <c r="AM112" s="995"/>
      <c r="AN112" s="995"/>
      <c r="AO112" s="996"/>
      <c r="AP112" s="998" t="s">
        <v>122</v>
      </c>
      <c r="AQ112" s="999"/>
      <c r="AR112" s="999"/>
      <c r="AS112" s="999"/>
      <c r="AT112" s="1000"/>
      <c r="AU112" s="944"/>
      <c r="AV112" s="945"/>
      <c r="AW112" s="945"/>
      <c r="AX112" s="945"/>
      <c r="AY112" s="945"/>
      <c r="AZ112" s="958" t="s">
        <v>425</v>
      </c>
      <c r="BA112" s="959"/>
      <c r="BB112" s="959"/>
      <c r="BC112" s="959"/>
      <c r="BD112" s="959"/>
      <c r="BE112" s="959"/>
      <c r="BF112" s="959"/>
      <c r="BG112" s="959"/>
      <c r="BH112" s="959"/>
      <c r="BI112" s="959"/>
      <c r="BJ112" s="959"/>
      <c r="BK112" s="959"/>
      <c r="BL112" s="959"/>
      <c r="BM112" s="959"/>
      <c r="BN112" s="959"/>
      <c r="BO112" s="959"/>
      <c r="BP112" s="960"/>
      <c r="BQ112" s="961">
        <v>5429680</v>
      </c>
      <c r="BR112" s="962"/>
      <c r="BS112" s="962"/>
      <c r="BT112" s="962"/>
      <c r="BU112" s="962"/>
      <c r="BV112" s="962">
        <v>5313444</v>
      </c>
      <c r="BW112" s="962"/>
      <c r="BX112" s="962"/>
      <c r="BY112" s="962"/>
      <c r="BZ112" s="962"/>
      <c r="CA112" s="962">
        <v>5242524</v>
      </c>
      <c r="CB112" s="962"/>
      <c r="CC112" s="962"/>
      <c r="CD112" s="962"/>
      <c r="CE112" s="962"/>
      <c r="CF112" s="956">
        <v>80.3</v>
      </c>
      <c r="CG112" s="957"/>
      <c r="CH112" s="957"/>
      <c r="CI112" s="957"/>
      <c r="CJ112" s="957"/>
      <c r="CK112" s="984"/>
      <c r="CL112" s="985"/>
      <c r="CM112" s="958" t="s">
        <v>426</v>
      </c>
      <c r="CN112" s="959"/>
      <c r="CO112" s="959"/>
      <c r="CP112" s="959"/>
      <c r="CQ112" s="959"/>
      <c r="CR112" s="959"/>
      <c r="CS112" s="959"/>
      <c r="CT112" s="959"/>
      <c r="CU112" s="959"/>
      <c r="CV112" s="959"/>
      <c r="CW112" s="959"/>
      <c r="CX112" s="959"/>
      <c r="CY112" s="959"/>
      <c r="CZ112" s="959"/>
      <c r="DA112" s="959"/>
      <c r="DB112" s="959"/>
      <c r="DC112" s="959"/>
      <c r="DD112" s="959"/>
      <c r="DE112" s="959"/>
      <c r="DF112" s="960"/>
      <c r="DG112" s="961" t="s">
        <v>122</v>
      </c>
      <c r="DH112" s="962"/>
      <c r="DI112" s="962"/>
      <c r="DJ112" s="962"/>
      <c r="DK112" s="962"/>
      <c r="DL112" s="962" t="s">
        <v>122</v>
      </c>
      <c r="DM112" s="962"/>
      <c r="DN112" s="962"/>
      <c r="DO112" s="962"/>
      <c r="DP112" s="962"/>
      <c r="DQ112" s="962" t="s">
        <v>122</v>
      </c>
      <c r="DR112" s="962"/>
      <c r="DS112" s="962"/>
      <c r="DT112" s="962"/>
      <c r="DU112" s="962"/>
      <c r="DV112" s="963" t="s">
        <v>122</v>
      </c>
      <c r="DW112" s="963"/>
      <c r="DX112" s="963"/>
      <c r="DY112" s="963"/>
      <c r="DZ112" s="964"/>
    </row>
    <row r="113" spans="1:130" s="218" customFormat="1" ht="26.25" customHeight="1" x14ac:dyDescent="0.15">
      <c r="A113" s="990"/>
      <c r="B113" s="991"/>
      <c r="C113" s="959" t="s">
        <v>427</v>
      </c>
      <c r="D113" s="959"/>
      <c r="E113" s="959"/>
      <c r="F113" s="959"/>
      <c r="G113" s="959"/>
      <c r="H113" s="959"/>
      <c r="I113" s="959"/>
      <c r="J113" s="959"/>
      <c r="K113" s="959"/>
      <c r="L113" s="959"/>
      <c r="M113" s="959"/>
      <c r="N113" s="959"/>
      <c r="O113" s="959"/>
      <c r="P113" s="959"/>
      <c r="Q113" s="959"/>
      <c r="R113" s="959"/>
      <c r="S113" s="959"/>
      <c r="T113" s="959"/>
      <c r="U113" s="959"/>
      <c r="V113" s="959"/>
      <c r="W113" s="959"/>
      <c r="X113" s="959"/>
      <c r="Y113" s="959"/>
      <c r="Z113" s="960"/>
      <c r="AA113" s="973">
        <v>725000</v>
      </c>
      <c r="AB113" s="974"/>
      <c r="AC113" s="974"/>
      <c r="AD113" s="974"/>
      <c r="AE113" s="975"/>
      <c r="AF113" s="976">
        <v>847894</v>
      </c>
      <c r="AG113" s="974"/>
      <c r="AH113" s="974"/>
      <c r="AI113" s="974"/>
      <c r="AJ113" s="975"/>
      <c r="AK113" s="976">
        <v>576697</v>
      </c>
      <c r="AL113" s="974"/>
      <c r="AM113" s="974"/>
      <c r="AN113" s="974"/>
      <c r="AO113" s="975"/>
      <c r="AP113" s="977">
        <v>8.8000000000000007</v>
      </c>
      <c r="AQ113" s="978"/>
      <c r="AR113" s="978"/>
      <c r="AS113" s="978"/>
      <c r="AT113" s="979"/>
      <c r="AU113" s="944"/>
      <c r="AV113" s="945"/>
      <c r="AW113" s="945"/>
      <c r="AX113" s="945"/>
      <c r="AY113" s="945"/>
      <c r="AZ113" s="958" t="s">
        <v>428</v>
      </c>
      <c r="BA113" s="959"/>
      <c r="BB113" s="959"/>
      <c r="BC113" s="959"/>
      <c r="BD113" s="959"/>
      <c r="BE113" s="959"/>
      <c r="BF113" s="959"/>
      <c r="BG113" s="959"/>
      <c r="BH113" s="959"/>
      <c r="BI113" s="959"/>
      <c r="BJ113" s="959"/>
      <c r="BK113" s="959"/>
      <c r="BL113" s="959"/>
      <c r="BM113" s="959"/>
      <c r="BN113" s="959"/>
      <c r="BO113" s="959"/>
      <c r="BP113" s="960"/>
      <c r="BQ113" s="961">
        <v>536856</v>
      </c>
      <c r="BR113" s="962"/>
      <c r="BS113" s="962"/>
      <c r="BT113" s="962"/>
      <c r="BU113" s="962"/>
      <c r="BV113" s="962">
        <v>399777</v>
      </c>
      <c r="BW113" s="962"/>
      <c r="BX113" s="962"/>
      <c r="BY113" s="962"/>
      <c r="BZ113" s="962"/>
      <c r="CA113" s="962">
        <v>281193</v>
      </c>
      <c r="CB113" s="962"/>
      <c r="CC113" s="962"/>
      <c r="CD113" s="962"/>
      <c r="CE113" s="962"/>
      <c r="CF113" s="956">
        <v>4.3</v>
      </c>
      <c r="CG113" s="957"/>
      <c r="CH113" s="957"/>
      <c r="CI113" s="957"/>
      <c r="CJ113" s="957"/>
      <c r="CK113" s="984"/>
      <c r="CL113" s="985"/>
      <c r="CM113" s="958" t="s">
        <v>429</v>
      </c>
      <c r="CN113" s="959"/>
      <c r="CO113" s="959"/>
      <c r="CP113" s="959"/>
      <c r="CQ113" s="959"/>
      <c r="CR113" s="959"/>
      <c r="CS113" s="959"/>
      <c r="CT113" s="959"/>
      <c r="CU113" s="959"/>
      <c r="CV113" s="959"/>
      <c r="CW113" s="959"/>
      <c r="CX113" s="959"/>
      <c r="CY113" s="959"/>
      <c r="CZ113" s="959"/>
      <c r="DA113" s="959"/>
      <c r="DB113" s="959"/>
      <c r="DC113" s="959"/>
      <c r="DD113" s="959"/>
      <c r="DE113" s="959"/>
      <c r="DF113" s="960"/>
      <c r="DG113" s="994" t="s">
        <v>122</v>
      </c>
      <c r="DH113" s="995"/>
      <c r="DI113" s="995"/>
      <c r="DJ113" s="995"/>
      <c r="DK113" s="996"/>
      <c r="DL113" s="997" t="s">
        <v>122</v>
      </c>
      <c r="DM113" s="995"/>
      <c r="DN113" s="995"/>
      <c r="DO113" s="995"/>
      <c r="DP113" s="996"/>
      <c r="DQ113" s="997" t="s">
        <v>122</v>
      </c>
      <c r="DR113" s="995"/>
      <c r="DS113" s="995"/>
      <c r="DT113" s="995"/>
      <c r="DU113" s="996"/>
      <c r="DV113" s="998" t="s">
        <v>122</v>
      </c>
      <c r="DW113" s="999"/>
      <c r="DX113" s="999"/>
      <c r="DY113" s="999"/>
      <c r="DZ113" s="1000"/>
    </row>
    <row r="114" spans="1:130" s="218" customFormat="1" ht="26.25" customHeight="1" x14ac:dyDescent="0.15">
      <c r="A114" s="990"/>
      <c r="B114" s="991"/>
      <c r="C114" s="959" t="s">
        <v>430</v>
      </c>
      <c r="D114" s="959"/>
      <c r="E114" s="959"/>
      <c r="F114" s="959"/>
      <c r="G114" s="959"/>
      <c r="H114" s="959"/>
      <c r="I114" s="959"/>
      <c r="J114" s="959"/>
      <c r="K114" s="959"/>
      <c r="L114" s="959"/>
      <c r="M114" s="959"/>
      <c r="N114" s="959"/>
      <c r="O114" s="959"/>
      <c r="P114" s="959"/>
      <c r="Q114" s="959"/>
      <c r="R114" s="959"/>
      <c r="S114" s="959"/>
      <c r="T114" s="959"/>
      <c r="U114" s="959"/>
      <c r="V114" s="959"/>
      <c r="W114" s="959"/>
      <c r="X114" s="959"/>
      <c r="Y114" s="959"/>
      <c r="Z114" s="960"/>
      <c r="AA114" s="994">
        <v>136568</v>
      </c>
      <c r="AB114" s="995"/>
      <c r="AC114" s="995"/>
      <c r="AD114" s="995"/>
      <c r="AE114" s="996"/>
      <c r="AF114" s="997">
        <v>134278</v>
      </c>
      <c r="AG114" s="995"/>
      <c r="AH114" s="995"/>
      <c r="AI114" s="995"/>
      <c r="AJ114" s="996"/>
      <c r="AK114" s="997">
        <v>120413</v>
      </c>
      <c r="AL114" s="995"/>
      <c r="AM114" s="995"/>
      <c r="AN114" s="995"/>
      <c r="AO114" s="996"/>
      <c r="AP114" s="998">
        <v>1.8</v>
      </c>
      <c r="AQ114" s="999"/>
      <c r="AR114" s="999"/>
      <c r="AS114" s="999"/>
      <c r="AT114" s="1000"/>
      <c r="AU114" s="944"/>
      <c r="AV114" s="945"/>
      <c r="AW114" s="945"/>
      <c r="AX114" s="945"/>
      <c r="AY114" s="945"/>
      <c r="AZ114" s="958" t="s">
        <v>431</v>
      </c>
      <c r="BA114" s="959"/>
      <c r="BB114" s="959"/>
      <c r="BC114" s="959"/>
      <c r="BD114" s="959"/>
      <c r="BE114" s="959"/>
      <c r="BF114" s="959"/>
      <c r="BG114" s="959"/>
      <c r="BH114" s="959"/>
      <c r="BI114" s="959"/>
      <c r="BJ114" s="959"/>
      <c r="BK114" s="959"/>
      <c r="BL114" s="959"/>
      <c r="BM114" s="959"/>
      <c r="BN114" s="959"/>
      <c r="BO114" s="959"/>
      <c r="BP114" s="960"/>
      <c r="BQ114" s="961">
        <v>1984366</v>
      </c>
      <c r="BR114" s="962"/>
      <c r="BS114" s="962"/>
      <c r="BT114" s="962"/>
      <c r="BU114" s="962"/>
      <c r="BV114" s="962">
        <v>1912436</v>
      </c>
      <c r="BW114" s="962"/>
      <c r="BX114" s="962"/>
      <c r="BY114" s="962"/>
      <c r="BZ114" s="962"/>
      <c r="CA114" s="962">
        <v>1809406</v>
      </c>
      <c r="CB114" s="962"/>
      <c r="CC114" s="962"/>
      <c r="CD114" s="962"/>
      <c r="CE114" s="962"/>
      <c r="CF114" s="956">
        <v>27.7</v>
      </c>
      <c r="CG114" s="957"/>
      <c r="CH114" s="957"/>
      <c r="CI114" s="957"/>
      <c r="CJ114" s="957"/>
      <c r="CK114" s="984"/>
      <c r="CL114" s="985"/>
      <c r="CM114" s="958" t="s">
        <v>432</v>
      </c>
      <c r="CN114" s="959"/>
      <c r="CO114" s="959"/>
      <c r="CP114" s="959"/>
      <c r="CQ114" s="959"/>
      <c r="CR114" s="959"/>
      <c r="CS114" s="959"/>
      <c r="CT114" s="959"/>
      <c r="CU114" s="959"/>
      <c r="CV114" s="959"/>
      <c r="CW114" s="959"/>
      <c r="CX114" s="959"/>
      <c r="CY114" s="959"/>
      <c r="CZ114" s="959"/>
      <c r="DA114" s="959"/>
      <c r="DB114" s="959"/>
      <c r="DC114" s="959"/>
      <c r="DD114" s="959"/>
      <c r="DE114" s="959"/>
      <c r="DF114" s="960"/>
      <c r="DG114" s="994" t="s">
        <v>122</v>
      </c>
      <c r="DH114" s="995"/>
      <c r="DI114" s="995"/>
      <c r="DJ114" s="995"/>
      <c r="DK114" s="996"/>
      <c r="DL114" s="997" t="s">
        <v>122</v>
      </c>
      <c r="DM114" s="995"/>
      <c r="DN114" s="995"/>
      <c r="DO114" s="995"/>
      <c r="DP114" s="996"/>
      <c r="DQ114" s="997" t="s">
        <v>122</v>
      </c>
      <c r="DR114" s="995"/>
      <c r="DS114" s="995"/>
      <c r="DT114" s="995"/>
      <c r="DU114" s="996"/>
      <c r="DV114" s="998" t="s">
        <v>122</v>
      </c>
      <c r="DW114" s="999"/>
      <c r="DX114" s="999"/>
      <c r="DY114" s="999"/>
      <c r="DZ114" s="1000"/>
    </row>
    <row r="115" spans="1:130" s="218" customFormat="1" ht="26.25" customHeight="1" x14ac:dyDescent="0.15">
      <c r="A115" s="990"/>
      <c r="B115" s="991"/>
      <c r="C115" s="959" t="s">
        <v>433</v>
      </c>
      <c r="D115" s="959"/>
      <c r="E115" s="959"/>
      <c r="F115" s="959"/>
      <c r="G115" s="959"/>
      <c r="H115" s="959"/>
      <c r="I115" s="959"/>
      <c r="J115" s="959"/>
      <c r="K115" s="959"/>
      <c r="L115" s="959"/>
      <c r="M115" s="959"/>
      <c r="N115" s="959"/>
      <c r="O115" s="959"/>
      <c r="P115" s="959"/>
      <c r="Q115" s="959"/>
      <c r="R115" s="959"/>
      <c r="S115" s="959"/>
      <c r="T115" s="959"/>
      <c r="U115" s="959"/>
      <c r="V115" s="959"/>
      <c r="W115" s="959"/>
      <c r="X115" s="959"/>
      <c r="Y115" s="959"/>
      <c r="Z115" s="960"/>
      <c r="AA115" s="973" t="s">
        <v>122</v>
      </c>
      <c r="AB115" s="974"/>
      <c r="AC115" s="974"/>
      <c r="AD115" s="974"/>
      <c r="AE115" s="975"/>
      <c r="AF115" s="976" t="s">
        <v>122</v>
      </c>
      <c r="AG115" s="974"/>
      <c r="AH115" s="974"/>
      <c r="AI115" s="974"/>
      <c r="AJ115" s="975"/>
      <c r="AK115" s="976" t="s">
        <v>122</v>
      </c>
      <c r="AL115" s="974"/>
      <c r="AM115" s="974"/>
      <c r="AN115" s="974"/>
      <c r="AO115" s="975"/>
      <c r="AP115" s="977" t="s">
        <v>122</v>
      </c>
      <c r="AQ115" s="978"/>
      <c r="AR115" s="978"/>
      <c r="AS115" s="978"/>
      <c r="AT115" s="979"/>
      <c r="AU115" s="944"/>
      <c r="AV115" s="945"/>
      <c r="AW115" s="945"/>
      <c r="AX115" s="945"/>
      <c r="AY115" s="945"/>
      <c r="AZ115" s="958" t="s">
        <v>434</v>
      </c>
      <c r="BA115" s="959"/>
      <c r="BB115" s="959"/>
      <c r="BC115" s="959"/>
      <c r="BD115" s="959"/>
      <c r="BE115" s="959"/>
      <c r="BF115" s="959"/>
      <c r="BG115" s="959"/>
      <c r="BH115" s="959"/>
      <c r="BI115" s="959"/>
      <c r="BJ115" s="959"/>
      <c r="BK115" s="959"/>
      <c r="BL115" s="959"/>
      <c r="BM115" s="959"/>
      <c r="BN115" s="959"/>
      <c r="BO115" s="959"/>
      <c r="BP115" s="960"/>
      <c r="BQ115" s="961" t="s">
        <v>122</v>
      </c>
      <c r="BR115" s="962"/>
      <c r="BS115" s="962"/>
      <c r="BT115" s="962"/>
      <c r="BU115" s="962"/>
      <c r="BV115" s="962" t="s">
        <v>122</v>
      </c>
      <c r="BW115" s="962"/>
      <c r="BX115" s="962"/>
      <c r="BY115" s="962"/>
      <c r="BZ115" s="962"/>
      <c r="CA115" s="962" t="s">
        <v>122</v>
      </c>
      <c r="CB115" s="962"/>
      <c r="CC115" s="962"/>
      <c r="CD115" s="962"/>
      <c r="CE115" s="962"/>
      <c r="CF115" s="956" t="s">
        <v>122</v>
      </c>
      <c r="CG115" s="957"/>
      <c r="CH115" s="957"/>
      <c r="CI115" s="957"/>
      <c r="CJ115" s="957"/>
      <c r="CK115" s="984"/>
      <c r="CL115" s="985"/>
      <c r="CM115" s="958" t="s">
        <v>435</v>
      </c>
      <c r="CN115" s="959"/>
      <c r="CO115" s="959"/>
      <c r="CP115" s="959"/>
      <c r="CQ115" s="959"/>
      <c r="CR115" s="959"/>
      <c r="CS115" s="959"/>
      <c r="CT115" s="959"/>
      <c r="CU115" s="959"/>
      <c r="CV115" s="959"/>
      <c r="CW115" s="959"/>
      <c r="CX115" s="959"/>
      <c r="CY115" s="959"/>
      <c r="CZ115" s="959"/>
      <c r="DA115" s="959"/>
      <c r="DB115" s="959"/>
      <c r="DC115" s="959"/>
      <c r="DD115" s="959"/>
      <c r="DE115" s="959"/>
      <c r="DF115" s="960"/>
      <c r="DG115" s="994" t="s">
        <v>122</v>
      </c>
      <c r="DH115" s="995"/>
      <c r="DI115" s="995"/>
      <c r="DJ115" s="995"/>
      <c r="DK115" s="996"/>
      <c r="DL115" s="997" t="s">
        <v>122</v>
      </c>
      <c r="DM115" s="995"/>
      <c r="DN115" s="995"/>
      <c r="DO115" s="995"/>
      <c r="DP115" s="996"/>
      <c r="DQ115" s="997" t="s">
        <v>122</v>
      </c>
      <c r="DR115" s="995"/>
      <c r="DS115" s="995"/>
      <c r="DT115" s="995"/>
      <c r="DU115" s="996"/>
      <c r="DV115" s="998" t="s">
        <v>122</v>
      </c>
      <c r="DW115" s="999"/>
      <c r="DX115" s="999"/>
      <c r="DY115" s="999"/>
      <c r="DZ115" s="1000"/>
    </row>
    <row r="116" spans="1:130" s="218" customFormat="1" ht="26.25" customHeight="1" x14ac:dyDescent="0.15">
      <c r="A116" s="992"/>
      <c r="B116" s="993"/>
      <c r="C116" s="1001" t="s">
        <v>436</v>
      </c>
      <c r="D116" s="1001"/>
      <c r="E116" s="1001"/>
      <c r="F116" s="1001"/>
      <c r="G116" s="1001"/>
      <c r="H116" s="1001"/>
      <c r="I116" s="1001"/>
      <c r="J116" s="1001"/>
      <c r="K116" s="1001"/>
      <c r="L116" s="1001"/>
      <c r="M116" s="1001"/>
      <c r="N116" s="1001"/>
      <c r="O116" s="1001"/>
      <c r="P116" s="1001"/>
      <c r="Q116" s="1001"/>
      <c r="R116" s="1001"/>
      <c r="S116" s="1001"/>
      <c r="T116" s="1001"/>
      <c r="U116" s="1001"/>
      <c r="V116" s="1001"/>
      <c r="W116" s="1001"/>
      <c r="X116" s="1001"/>
      <c r="Y116" s="1001"/>
      <c r="Z116" s="1002"/>
      <c r="AA116" s="994">
        <v>101</v>
      </c>
      <c r="AB116" s="995"/>
      <c r="AC116" s="995"/>
      <c r="AD116" s="995"/>
      <c r="AE116" s="996"/>
      <c r="AF116" s="997" t="s">
        <v>122</v>
      </c>
      <c r="AG116" s="995"/>
      <c r="AH116" s="995"/>
      <c r="AI116" s="995"/>
      <c r="AJ116" s="996"/>
      <c r="AK116" s="997">
        <v>58</v>
      </c>
      <c r="AL116" s="995"/>
      <c r="AM116" s="995"/>
      <c r="AN116" s="995"/>
      <c r="AO116" s="996"/>
      <c r="AP116" s="998">
        <v>0</v>
      </c>
      <c r="AQ116" s="999"/>
      <c r="AR116" s="999"/>
      <c r="AS116" s="999"/>
      <c r="AT116" s="1000"/>
      <c r="AU116" s="944"/>
      <c r="AV116" s="945"/>
      <c r="AW116" s="945"/>
      <c r="AX116" s="945"/>
      <c r="AY116" s="945"/>
      <c r="AZ116" s="1003" t="s">
        <v>437</v>
      </c>
      <c r="BA116" s="1004"/>
      <c r="BB116" s="1004"/>
      <c r="BC116" s="1004"/>
      <c r="BD116" s="1004"/>
      <c r="BE116" s="1004"/>
      <c r="BF116" s="1004"/>
      <c r="BG116" s="1004"/>
      <c r="BH116" s="1004"/>
      <c r="BI116" s="1004"/>
      <c r="BJ116" s="1004"/>
      <c r="BK116" s="1004"/>
      <c r="BL116" s="1004"/>
      <c r="BM116" s="1004"/>
      <c r="BN116" s="1004"/>
      <c r="BO116" s="1004"/>
      <c r="BP116" s="1005"/>
      <c r="BQ116" s="961" t="s">
        <v>122</v>
      </c>
      <c r="BR116" s="962"/>
      <c r="BS116" s="962"/>
      <c r="BT116" s="962"/>
      <c r="BU116" s="962"/>
      <c r="BV116" s="962" t="s">
        <v>122</v>
      </c>
      <c r="BW116" s="962"/>
      <c r="BX116" s="962"/>
      <c r="BY116" s="962"/>
      <c r="BZ116" s="962"/>
      <c r="CA116" s="962" t="s">
        <v>122</v>
      </c>
      <c r="CB116" s="962"/>
      <c r="CC116" s="962"/>
      <c r="CD116" s="962"/>
      <c r="CE116" s="962"/>
      <c r="CF116" s="956" t="s">
        <v>122</v>
      </c>
      <c r="CG116" s="957"/>
      <c r="CH116" s="957"/>
      <c r="CI116" s="957"/>
      <c r="CJ116" s="957"/>
      <c r="CK116" s="984"/>
      <c r="CL116" s="985"/>
      <c r="CM116" s="958" t="s">
        <v>438</v>
      </c>
      <c r="CN116" s="959"/>
      <c r="CO116" s="959"/>
      <c r="CP116" s="959"/>
      <c r="CQ116" s="959"/>
      <c r="CR116" s="959"/>
      <c r="CS116" s="959"/>
      <c r="CT116" s="959"/>
      <c r="CU116" s="959"/>
      <c r="CV116" s="959"/>
      <c r="CW116" s="959"/>
      <c r="CX116" s="959"/>
      <c r="CY116" s="959"/>
      <c r="CZ116" s="959"/>
      <c r="DA116" s="959"/>
      <c r="DB116" s="959"/>
      <c r="DC116" s="959"/>
      <c r="DD116" s="959"/>
      <c r="DE116" s="959"/>
      <c r="DF116" s="960"/>
      <c r="DG116" s="994" t="s">
        <v>122</v>
      </c>
      <c r="DH116" s="995"/>
      <c r="DI116" s="995"/>
      <c r="DJ116" s="995"/>
      <c r="DK116" s="996"/>
      <c r="DL116" s="997" t="s">
        <v>122</v>
      </c>
      <c r="DM116" s="995"/>
      <c r="DN116" s="995"/>
      <c r="DO116" s="995"/>
      <c r="DP116" s="996"/>
      <c r="DQ116" s="997" t="s">
        <v>122</v>
      </c>
      <c r="DR116" s="995"/>
      <c r="DS116" s="995"/>
      <c r="DT116" s="995"/>
      <c r="DU116" s="996"/>
      <c r="DV116" s="998" t="s">
        <v>122</v>
      </c>
      <c r="DW116" s="999"/>
      <c r="DX116" s="999"/>
      <c r="DY116" s="999"/>
      <c r="DZ116" s="1000"/>
    </row>
    <row r="117" spans="1:130" s="218" customFormat="1" ht="26.25" customHeight="1" x14ac:dyDescent="0.15">
      <c r="A117" s="948" t="s">
        <v>177</v>
      </c>
      <c r="B117" s="929"/>
      <c r="C117" s="929"/>
      <c r="D117" s="929"/>
      <c r="E117" s="929"/>
      <c r="F117" s="929"/>
      <c r="G117" s="929"/>
      <c r="H117" s="929"/>
      <c r="I117" s="929"/>
      <c r="J117" s="929"/>
      <c r="K117" s="929"/>
      <c r="L117" s="929"/>
      <c r="M117" s="929"/>
      <c r="N117" s="929"/>
      <c r="O117" s="929"/>
      <c r="P117" s="929"/>
      <c r="Q117" s="929"/>
      <c r="R117" s="929"/>
      <c r="S117" s="929"/>
      <c r="T117" s="929"/>
      <c r="U117" s="929"/>
      <c r="V117" s="929"/>
      <c r="W117" s="929"/>
      <c r="X117" s="929"/>
      <c r="Y117" s="1013" t="s">
        <v>439</v>
      </c>
      <c r="Z117" s="930"/>
      <c r="AA117" s="1014">
        <v>2315374</v>
      </c>
      <c r="AB117" s="1015"/>
      <c r="AC117" s="1015"/>
      <c r="AD117" s="1015"/>
      <c r="AE117" s="1016"/>
      <c r="AF117" s="1017">
        <v>2182260</v>
      </c>
      <c r="AG117" s="1015"/>
      <c r="AH117" s="1015"/>
      <c r="AI117" s="1015"/>
      <c r="AJ117" s="1016"/>
      <c r="AK117" s="1017">
        <v>1776690</v>
      </c>
      <c r="AL117" s="1015"/>
      <c r="AM117" s="1015"/>
      <c r="AN117" s="1015"/>
      <c r="AO117" s="1016"/>
      <c r="AP117" s="1018"/>
      <c r="AQ117" s="1019"/>
      <c r="AR117" s="1019"/>
      <c r="AS117" s="1019"/>
      <c r="AT117" s="1020"/>
      <c r="AU117" s="944"/>
      <c r="AV117" s="945"/>
      <c r="AW117" s="945"/>
      <c r="AX117" s="945"/>
      <c r="AY117" s="945"/>
      <c r="AZ117" s="1010" t="s">
        <v>440</v>
      </c>
      <c r="BA117" s="1011"/>
      <c r="BB117" s="1011"/>
      <c r="BC117" s="1011"/>
      <c r="BD117" s="1011"/>
      <c r="BE117" s="1011"/>
      <c r="BF117" s="1011"/>
      <c r="BG117" s="1011"/>
      <c r="BH117" s="1011"/>
      <c r="BI117" s="1011"/>
      <c r="BJ117" s="1011"/>
      <c r="BK117" s="1011"/>
      <c r="BL117" s="1011"/>
      <c r="BM117" s="1011"/>
      <c r="BN117" s="1011"/>
      <c r="BO117" s="1011"/>
      <c r="BP117" s="1012"/>
      <c r="BQ117" s="961" t="s">
        <v>122</v>
      </c>
      <c r="BR117" s="962"/>
      <c r="BS117" s="962"/>
      <c r="BT117" s="962"/>
      <c r="BU117" s="962"/>
      <c r="BV117" s="962" t="s">
        <v>122</v>
      </c>
      <c r="BW117" s="962"/>
      <c r="BX117" s="962"/>
      <c r="BY117" s="962"/>
      <c r="BZ117" s="962"/>
      <c r="CA117" s="962" t="s">
        <v>122</v>
      </c>
      <c r="CB117" s="962"/>
      <c r="CC117" s="962"/>
      <c r="CD117" s="962"/>
      <c r="CE117" s="962"/>
      <c r="CF117" s="956" t="s">
        <v>122</v>
      </c>
      <c r="CG117" s="957"/>
      <c r="CH117" s="957"/>
      <c r="CI117" s="957"/>
      <c r="CJ117" s="957"/>
      <c r="CK117" s="984"/>
      <c r="CL117" s="985"/>
      <c r="CM117" s="958" t="s">
        <v>441</v>
      </c>
      <c r="CN117" s="959"/>
      <c r="CO117" s="959"/>
      <c r="CP117" s="959"/>
      <c r="CQ117" s="959"/>
      <c r="CR117" s="959"/>
      <c r="CS117" s="959"/>
      <c r="CT117" s="959"/>
      <c r="CU117" s="959"/>
      <c r="CV117" s="959"/>
      <c r="CW117" s="959"/>
      <c r="CX117" s="959"/>
      <c r="CY117" s="959"/>
      <c r="CZ117" s="959"/>
      <c r="DA117" s="959"/>
      <c r="DB117" s="959"/>
      <c r="DC117" s="959"/>
      <c r="DD117" s="959"/>
      <c r="DE117" s="959"/>
      <c r="DF117" s="960"/>
      <c r="DG117" s="994" t="s">
        <v>122</v>
      </c>
      <c r="DH117" s="995"/>
      <c r="DI117" s="995"/>
      <c r="DJ117" s="995"/>
      <c r="DK117" s="996"/>
      <c r="DL117" s="997" t="s">
        <v>122</v>
      </c>
      <c r="DM117" s="995"/>
      <c r="DN117" s="995"/>
      <c r="DO117" s="995"/>
      <c r="DP117" s="996"/>
      <c r="DQ117" s="997" t="s">
        <v>122</v>
      </c>
      <c r="DR117" s="995"/>
      <c r="DS117" s="995"/>
      <c r="DT117" s="995"/>
      <c r="DU117" s="996"/>
      <c r="DV117" s="998" t="s">
        <v>122</v>
      </c>
      <c r="DW117" s="999"/>
      <c r="DX117" s="999"/>
      <c r="DY117" s="999"/>
      <c r="DZ117" s="1000"/>
    </row>
    <row r="118" spans="1:130" s="218" customFormat="1" ht="26.25" customHeight="1" x14ac:dyDescent="0.15">
      <c r="A118" s="948" t="s">
        <v>415</v>
      </c>
      <c r="B118" s="929"/>
      <c r="C118" s="929"/>
      <c r="D118" s="929"/>
      <c r="E118" s="929"/>
      <c r="F118" s="929"/>
      <c r="G118" s="929"/>
      <c r="H118" s="929"/>
      <c r="I118" s="929"/>
      <c r="J118" s="929"/>
      <c r="K118" s="929"/>
      <c r="L118" s="929"/>
      <c r="M118" s="929"/>
      <c r="N118" s="929"/>
      <c r="O118" s="929"/>
      <c r="P118" s="929"/>
      <c r="Q118" s="929"/>
      <c r="R118" s="929"/>
      <c r="S118" s="929"/>
      <c r="T118" s="929"/>
      <c r="U118" s="929"/>
      <c r="V118" s="929"/>
      <c r="W118" s="929"/>
      <c r="X118" s="929"/>
      <c r="Y118" s="929"/>
      <c r="Z118" s="930"/>
      <c r="AA118" s="928" t="s">
        <v>412</v>
      </c>
      <c r="AB118" s="929"/>
      <c r="AC118" s="929"/>
      <c r="AD118" s="929"/>
      <c r="AE118" s="930"/>
      <c r="AF118" s="928" t="s">
        <v>413</v>
      </c>
      <c r="AG118" s="929"/>
      <c r="AH118" s="929"/>
      <c r="AI118" s="929"/>
      <c r="AJ118" s="930"/>
      <c r="AK118" s="928" t="s">
        <v>294</v>
      </c>
      <c r="AL118" s="929"/>
      <c r="AM118" s="929"/>
      <c r="AN118" s="929"/>
      <c r="AO118" s="930"/>
      <c r="AP118" s="1006" t="s">
        <v>414</v>
      </c>
      <c r="AQ118" s="1007"/>
      <c r="AR118" s="1007"/>
      <c r="AS118" s="1007"/>
      <c r="AT118" s="1008"/>
      <c r="AU118" s="944"/>
      <c r="AV118" s="945"/>
      <c r="AW118" s="945"/>
      <c r="AX118" s="945"/>
      <c r="AY118" s="945"/>
      <c r="AZ118" s="1009" t="s">
        <v>442</v>
      </c>
      <c r="BA118" s="1001"/>
      <c r="BB118" s="1001"/>
      <c r="BC118" s="1001"/>
      <c r="BD118" s="1001"/>
      <c r="BE118" s="1001"/>
      <c r="BF118" s="1001"/>
      <c r="BG118" s="1001"/>
      <c r="BH118" s="1001"/>
      <c r="BI118" s="1001"/>
      <c r="BJ118" s="1001"/>
      <c r="BK118" s="1001"/>
      <c r="BL118" s="1001"/>
      <c r="BM118" s="1001"/>
      <c r="BN118" s="1001"/>
      <c r="BO118" s="1001"/>
      <c r="BP118" s="1002"/>
      <c r="BQ118" s="1035" t="s">
        <v>122</v>
      </c>
      <c r="BR118" s="1036"/>
      <c r="BS118" s="1036"/>
      <c r="BT118" s="1036"/>
      <c r="BU118" s="1036"/>
      <c r="BV118" s="1036" t="s">
        <v>122</v>
      </c>
      <c r="BW118" s="1036"/>
      <c r="BX118" s="1036"/>
      <c r="BY118" s="1036"/>
      <c r="BZ118" s="1036"/>
      <c r="CA118" s="1036" t="s">
        <v>122</v>
      </c>
      <c r="CB118" s="1036"/>
      <c r="CC118" s="1036"/>
      <c r="CD118" s="1036"/>
      <c r="CE118" s="1036"/>
      <c r="CF118" s="956" t="s">
        <v>122</v>
      </c>
      <c r="CG118" s="957"/>
      <c r="CH118" s="957"/>
      <c r="CI118" s="957"/>
      <c r="CJ118" s="957"/>
      <c r="CK118" s="984"/>
      <c r="CL118" s="985"/>
      <c r="CM118" s="958" t="s">
        <v>443</v>
      </c>
      <c r="CN118" s="959"/>
      <c r="CO118" s="959"/>
      <c r="CP118" s="959"/>
      <c r="CQ118" s="959"/>
      <c r="CR118" s="959"/>
      <c r="CS118" s="959"/>
      <c r="CT118" s="959"/>
      <c r="CU118" s="959"/>
      <c r="CV118" s="959"/>
      <c r="CW118" s="959"/>
      <c r="CX118" s="959"/>
      <c r="CY118" s="959"/>
      <c r="CZ118" s="959"/>
      <c r="DA118" s="959"/>
      <c r="DB118" s="959"/>
      <c r="DC118" s="959"/>
      <c r="DD118" s="959"/>
      <c r="DE118" s="959"/>
      <c r="DF118" s="960"/>
      <c r="DG118" s="994" t="s">
        <v>122</v>
      </c>
      <c r="DH118" s="995"/>
      <c r="DI118" s="995"/>
      <c r="DJ118" s="995"/>
      <c r="DK118" s="996"/>
      <c r="DL118" s="997" t="s">
        <v>122</v>
      </c>
      <c r="DM118" s="995"/>
      <c r="DN118" s="995"/>
      <c r="DO118" s="995"/>
      <c r="DP118" s="996"/>
      <c r="DQ118" s="997" t="s">
        <v>122</v>
      </c>
      <c r="DR118" s="995"/>
      <c r="DS118" s="995"/>
      <c r="DT118" s="995"/>
      <c r="DU118" s="996"/>
      <c r="DV118" s="998" t="s">
        <v>122</v>
      </c>
      <c r="DW118" s="999"/>
      <c r="DX118" s="999"/>
      <c r="DY118" s="999"/>
      <c r="DZ118" s="1000"/>
    </row>
    <row r="119" spans="1:130" s="218" customFormat="1" ht="26.25" customHeight="1" x14ac:dyDescent="0.15">
      <c r="A119" s="1092" t="s">
        <v>418</v>
      </c>
      <c r="B119" s="983"/>
      <c r="C119" s="965" t="s">
        <v>419</v>
      </c>
      <c r="D119" s="933"/>
      <c r="E119" s="933"/>
      <c r="F119" s="933"/>
      <c r="G119" s="933"/>
      <c r="H119" s="933"/>
      <c r="I119" s="933"/>
      <c r="J119" s="933"/>
      <c r="K119" s="933"/>
      <c r="L119" s="933"/>
      <c r="M119" s="933"/>
      <c r="N119" s="933"/>
      <c r="O119" s="933"/>
      <c r="P119" s="933"/>
      <c r="Q119" s="933"/>
      <c r="R119" s="933"/>
      <c r="S119" s="933"/>
      <c r="T119" s="933"/>
      <c r="U119" s="933"/>
      <c r="V119" s="933"/>
      <c r="W119" s="933"/>
      <c r="X119" s="933"/>
      <c r="Y119" s="933"/>
      <c r="Z119" s="934"/>
      <c r="AA119" s="935" t="s">
        <v>122</v>
      </c>
      <c r="AB119" s="936"/>
      <c r="AC119" s="936"/>
      <c r="AD119" s="936"/>
      <c r="AE119" s="937"/>
      <c r="AF119" s="938" t="s">
        <v>122</v>
      </c>
      <c r="AG119" s="936"/>
      <c r="AH119" s="936"/>
      <c r="AI119" s="936"/>
      <c r="AJ119" s="937"/>
      <c r="AK119" s="938" t="s">
        <v>122</v>
      </c>
      <c r="AL119" s="936"/>
      <c r="AM119" s="936"/>
      <c r="AN119" s="936"/>
      <c r="AO119" s="937"/>
      <c r="AP119" s="939" t="s">
        <v>122</v>
      </c>
      <c r="AQ119" s="940"/>
      <c r="AR119" s="940"/>
      <c r="AS119" s="940"/>
      <c r="AT119" s="941"/>
      <c r="AU119" s="946"/>
      <c r="AV119" s="947"/>
      <c r="AW119" s="947"/>
      <c r="AX119" s="947"/>
      <c r="AY119" s="947"/>
      <c r="AZ119" s="239" t="s">
        <v>177</v>
      </c>
      <c r="BA119" s="239"/>
      <c r="BB119" s="239"/>
      <c r="BC119" s="239"/>
      <c r="BD119" s="239"/>
      <c r="BE119" s="239"/>
      <c r="BF119" s="239"/>
      <c r="BG119" s="239"/>
      <c r="BH119" s="239"/>
      <c r="BI119" s="239"/>
      <c r="BJ119" s="239"/>
      <c r="BK119" s="239"/>
      <c r="BL119" s="239"/>
      <c r="BM119" s="239"/>
      <c r="BN119" s="239"/>
      <c r="BO119" s="1013" t="s">
        <v>444</v>
      </c>
      <c r="BP119" s="1041"/>
      <c r="BQ119" s="1035">
        <v>17371464</v>
      </c>
      <c r="BR119" s="1036"/>
      <c r="BS119" s="1036"/>
      <c r="BT119" s="1036"/>
      <c r="BU119" s="1036"/>
      <c r="BV119" s="1036">
        <v>16136254</v>
      </c>
      <c r="BW119" s="1036"/>
      <c r="BX119" s="1036"/>
      <c r="BY119" s="1036"/>
      <c r="BZ119" s="1036"/>
      <c r="CA119" s="1036">
        <v>15979538</v>
      </c>
      <c r="CB119" s="1036"/>
      <c r="CC119" s="1036"/>
      <c r="CD119" s="1036"/>
      <c r="CE119" s="1036"/>
      <c r="CF119" s="1037"/>
      <c r="CG119" s="1038"/>
      <c r="CH119" s="1038"/>
      <c r="CI119" s="1038"/>
      <c r="CJ119" s="1039"/>
      <c r="CK119" s="986"/>
      <c r="CL119" s="987"/>
      <c r="CM119" s="1009" t="s">
        <v>445</v>
      </c>
      <c r="CN119" s="1001"/>
      <c r="CO119" s="1001"/>
      <c r="CP119" s="1001"/>
      <c r="CQ119" s="1001"/>
      <c r="CR119" s="1001"/>
      <c r="CS119" s="1001"/>
      <c r="CT119" s="1001"/>
      <c r="CU119" s="1001"/>
      <c r="CV119" s="1001"/>
      <c r="CW119" s="1001"/>
      <c r="CX119" s="1001"/>
      <c r="CY119" s="1001"/>
      <c r="CZ119" s="1001"/>
      <c r="DA119" s="1001"/>
      <c r="DB119" s="1001"/>
      <c r="DC119" s="1001"/>
      <c r="DD119" s="1001"/>
      <c r="DE119" s="1001"/>
      <c r="DF119" s="1002"/>
      <c r="DG119" s="1040" t="s">
        <v>122</v>
      </c>
      <c r="DH119" s="1022"/>
      <c r="DI119" s="1022"/>
      <c r="DJ119" s="1022"/>
      <c r="DK119" s="1023"/>
      <c r="DL119" s="1021" t="s">
        <v>122</v>
      </c>
      <c r="DM119" s="1022"/>
      <c r="DN119" s="1022"/>
      <c r="DO119" s="1022"/>
      <c r="DP119" s="1023"/>
      <c r="DQ119" s="1021" t="s">
        <v>122</v>
      </c>
      <c r="DR119" s="1022"/>
      <c r="DS119" s="1022"/>
      <c r="DT119" s="1022"/>
      <c r="DU119" s="1023"/>
      <c r="DV119" s="1024" t="s">
        <v>122</v>
      </c>
      <c r="DW119" s="1025"/>
      <c r="DX119" s="1025"/>
      <c r="DY119" s="1025"/>
      <c r="DZ119" s="1026"/>
    </row>
    <row r="120" spans="1:130" s="218" customFormat="1" ht="26.25" customHeight="1" x14ac:dyDescent="0.15">
      <c r="A120" s="1093"/>
      <c r="B120" s="985"/>
      <c r="C120" s="958" t="s">
        <v>422</v>
      </c>
      <c r="D120" s="959"/>
      <c r="E120" s="959"/>
      <c r="F120" s="959"/>
      <c r="G120" s="959"/>
      <c r="H120" s="959"/>
      <c r="I120" s="959"/>
      <c r="J120" s="959"/>
      <c r="K120" s="959"/>
      <c r="L120" s="959"/>
      <c r="M120" s="959"/>
      <c r="N120" s="959"/>
      <c r="O120" s="959"/>
      <c r="P120" s="959"/>
      <c r="Q120" s="959"/>
      <c r="R120" s="959"/>
      <c r="S120" s="959"/>
      <c r="T120" s="959"/>
      <c r="U120" s="959"/>
      <c r="V120" s="959"/>
      <c r="W120" s="959"/>
      <c r="X120" s="959"/>
      <c r="Y120" s="959"/>
      <c r="Z120" s="960"/>
      <c r="AA120" s="994" t="s">
        <v>122</v>
      </c>
      <c r="AB120" s="995"/>
      <c r="AC120" s="995"/>
      <c r="AD120" s="995"/>
      <c r="AE120" s="996"/>
      <c r="AF120" s="997" t="s">
        <v>122</v>
      </c>
      <c r="AG120" s="995"/>
      <c r="AH120" s="995"/>
      <c r="AI120" s="995"/>
      <c r="AJ120" s="996"/>
      <c r="AK120" s="997" t="s">
        <v>122</v>
      </c>
      <c r="AL120" s="995"/>
      <c r="AM120" s="995"/>
      <c r="AN120" s="995"/>
      <c r="AO120" s="996"/>
      <c r="AP120" s="998" t="s">
        <v>122</v>
      </c>
      <c r="AQ120" s="999"/>
      <c r="AR120" s="999"/>
      <c r="AS120" s="999"/>
      <c r="AT120" s="1000"/>
      <c r="AU120" s="1027" t="s">
        <v>446</v>
      </c>
      <c r="AV120" s="1028"/>
      <c r="AW120" s="1028"/>
      <c r="AX120" s="1028"/>
      <c r="AY120" s="1029"/>
      <c r="AZ120" s="965" t="s">
        <v>447</v>
      </c>
      <c r="BA120" s="933"/>
      <c r="BB120" s="933"/>
      <c r="BC120" s="933"/>
      <c r="BD120" s="933"/>
      <c r="BE120" s="933"/>
      <c r="BF120" s="933"/>
      <c r="BG120" s="933"/>
      <c r="BH120" s="933"/>
      <c r="BI120" s="933"/>
      <c r="BJ120" s="933"/>
      <c r="BK120" s="933"/>
      <c r="BL120" s="933"/>
      <c r="BM120" s="933"/>
      <c r="BN120" s="933"/>
      <c r="BO120" s="933"/>
      <c r="BP120" s="934"/>
      <c r="BQ120" s="966">
        <v>9226436</v>
      </c>
      <c r="BR120" s="967"/>
      <c r="BS120" s="967"/>
      <c r="BT120" s="967"/>
      <c r="BU120" s="967"/>
      <c r="BV120" s="967">
        <v>9299890</v>
      </c>
      <c r="BW120" s="967"/>
      <c r="BX120" s="967"/>
      <c r="BY120" s="967"/>
      <c r="BZ120" s="967"/>
      <c r="CA120" s="967">
        <v>9778933</v>
      </c>
      <c r="CB120" s="967"/>
      <c r="CC120" s="967"/>
      <c r="CD120" s="967"/>
      <c r="CE120" s="967"/>
      <c r="CF120" s="980">
        <v>149.69999999999999</v>
      </c>
      <c r="CG120" s="981"/>
      <c r="CH120" s="981"/>
      <c r="CI120" s="981"/>
      <c r="CJ120" s="981"/>
      <c r="CK120" s="1042" t="s">
        <v>448</v>
      </c>
      <c r="CL120" s="1043"/>
      <c r="CM120" s="1043"/>
      <c r="CN120" s="1043"/>
      <c r="CO120" s="1044"/>
      <c r="CP120" s="1050" t="s">
        <v>395</v>
      </c>
      <c r="CQ120" s="1051"/>
      <c r="CR120" s="1051"/>
      <c r="CS120" s="1051"/>
      <c r="CT120" s="1051"/>
      <c r="CU120" s="1051"/>
      <c r="CV120" s="1051"/>
      <c r="CW120" s="1051"/>
      <c r="CX120" s="1051"/>
      <c r="CY120" s="1051"/>
      <c r="CZ120" s="1051"/>
      <c r="DA120" s="1051"/>
      <c r="DB120" s="1051"/>
      <c r="DC120" s="1051"/>
      <c r="DD120" s="1051"/>
      <c r="DE120" s="1051"/>
      <c r="DF120" s="1052"/>
      <c r="DG120" s="966" t="s">
        <v>122</v>
      </c>
      <c r="DH120" s="967"/>
      <c r="DI120" s="967"/>
      <c r="DJ120" s="967"/>
      <c r="DK120" s="967"/>
      <c r="DL120" s="967" t="s">
        <v>122</v>
      </c>
      <c r="DM120" s="967"/>
      <c r="DN120" s="967"/>
      <c r="DO120" s="967"/>
      <c r="DP120" s="967"/>
      <c r="DQ120" s="967">
        <v>3546322</v>
      </c>
      <c r="DR120" s="967"/>
      <c r="DS120" s="967"/>
      <c r="DT120" s="967"/>
      <c r="DU120" s="967"/>
      <c r="DV120" s="968">
        <v>54.3</v>
      </c>
      <c r="DW120" s="968"/>
      <c r="DX120" s="968"/>
      <c r="DY120" s="968"/>
      <c r="DZ120" s="969"/>
    </row>
    <row r="121" spans="1:130" s="218" customFormat="1" ht="26.25" customHeight="1" x14ac:dyDescent="0.15">
      <c r="A121" s="1093"/>
      <c r="B121" s="985"/>
      <c r="C121" s="1010" t="s">
        <v>449</v>
      </c>
      <c r="D121" s="1011"/>
      <c r="E121" s="1011"/>
      <c r="F121" s="1011"/>
      <c r="G121" s="1011"/>
      <c r="H121" s="1011"/>
      <c r="I121" s="1011"/>
      <c r="J121" s="1011"/>
      <c r="K121" s="1011"/>
      <c r="L121" s="1011"/>
      <c r="M121" s="1011"/>
      <c r="N121" s="1011"/>
      <c r="O121" s="1011"/>
      <c r="P121" s="1011"/>
      <c r="Q121" s="1011"/>
      <c r="R121" s="1011"/>
      <c r="S121" s="1011"/>
      <c r="T121" s="1011"/>
      <c r="U121" s="1011"/>
      <c r="V121" s="1011"/>
      <c r="W121" s="1011"/>
      <c r="X121" s="1011"/>
      <c r="Y121" s="1011"/>
      <c r="Z121" s="1012"/>
      <c r="AA121" s="994" t="s">
        <v>122</v>
      </c>
      <c r="AB121" s="995"/>
      <c r="AC121" s="995"/>
      <c r="AD121" s="995"/>
      <c r="AE121" s="996"/>
      <c r="AF121" s="997" t="s">
        <v>122</v>
      </c>
      <c r="AG121" s="995"/>
      <c r="AH121" s="995"/>
      <c r="AI121" s="995"/>
      <c r="AJ121" s="996"/>
      <c r="AK121" s="997" t="s">
        <v>122</v>
      </c>
      <c r="AL121" s="995"/>
      <c r="AM121" s="995"/>
      <c r="AN121" s="995"/>
      <c r="AO121" s="996"/>
      <c r="AP121" s="998" t="s">
        <v>122</v>
      </c>
      <c r="AQ121" s="999"/>
      <c r="AR121" s="999"/>
      <c r="AS121" s="999"/>
      <c r="AT121" s="1000"/>
      <c r="AU121" s="1030"/>
      <c r="AV121" s="1031"/>
      <c r="AW121" s="1031"/>
      <c r="AX121" s="1031"/>
      <c r="AY121" s="1032"/>
      <c r="AZ121" s="958" t="s">
        <v>450</v>
      </c>
      <c r="BA121" s="959"/>
      <c r="BB121" s="959"/>
      <c r="BC121" s="959"/>
      <c r="BD121" s="959"/>
      <c r="BE121" s="959"/>
      <c r="BF121" s="959"/>
      <c r="BG121" s="959"/>
      <c r="BH121" s="959"/>
      <c r="BI121" s="959"/>
      <c r="BJ121" s="959"/>
      <c r="BK121" s="959"/>
      <c r="BL121" s="959"/>
      <c r="BM121" s="959"/>
      <c r="BN121" s="959"/>
      <c r="BO121" s="959"/>
      <c r="BP121" s="960"/>
      <c r="BQ121" s="961">
        <v>82861</v>
      </c>
      <c r="BR121" s="962"/>
      <c r="BS121" s="962"/>
      <c r="BT121" s="962"/>
      <c r="BU121" s="962"/>
      <c r="BV121" s="962">
        <v>64628</v>
      </c>
      <c r="BW121" s="962"/>
      <c r="BX121" s="962"/>
      <c r="BY121" s="962"/>
      <c r="BZ121" s="962"/>
      <c r="CA121" s="962">
        <v>51868</v>
      </c>
      <c r="CB121" s="962"/>
      <c r="CC121" s="962"/>
      <c r="CD121" s="962"/>
      <c r="CE121" s="962"/>
      <c r="CF121" s="956">
        <v>0.8</v>
      </c>
      <c r="CG121" s="957"/>
      <c r="CH121" s="957"/>
      <c r="CI121" s="957"/>
      <c r="CJ121" s="957"/>
      <c r="CK121" s="1045"/>
      <c r="CL121" s="1046"/>
      <c r="CM121" s="1046"/>
      <c r="CN121" s="1046"/>
      <c r="CO121" s="1047"/>
      <c r="CP121" s="1055" t="s">
        <v>393</v>
      </c>
      <c r="CQ121" s="1056"/>
      <c r="CR121" s="1056"/>
      <c r="CS121" s="1056"/>
      <c r="CT121" s="1056"/>
      <c r="CU121" s="1056"/>
      <c r="CV121" s="1056"/>
      <c r="CW121" s="1056"/>
      <c r="CX121" s="1056"/>
      <c r="CY121" s="1056"/>
      <c r="CZ121" s="1056"/>
      <c r="DA121" s="1056"/>
      <c r="DB121" s="1056"/>
      <c r="DC121" s="1056"/>
      <c r="DD121" s="1056"/>
      <c r="DE121" s="1056"/>
      <c r="DF121" s="1057"/>
      <c r="DG121" s="961" t="s">
        <v>122</v>
      </c>
      <c r="DH121" s="962"/>
      <c r="DI121" s="962"/>
      <c r="DJ121" s="962"/>
      <c r="DK121" s="962"/>
      <c r="DL121" s="962" t="s">
        <v>122</v>
      </c>
      <c r="DM121" s="962"/>
      <c r="DN121" s="962"/>
      <c r="DO121" s="962"/>
      <c r="DP121" s="962"/>
      <c r="DQ121" s="962">
        <v>1696202</v>
      </c>
      <c r="DR121" s="962"/>
      <c r="DS121" s="962"/>
      <c r="DT121" s="962"/>
      <c r="DU121" s="962"/>
      <c r="DV121" s="963">
        <v>26</v>
      </c>
      <c r="DW121" s="963"/>
      <c r="DX121" s="963"/>
      <c r="DY121" s="963"/>
      <c r="DZ121" s="964"/>
    </row>
    <row r="122" spans="1:130" s="218" customFormat="1" ht="26.25" customHeight="1" x14ac:dyDescent="0.15">
      <c r="A122" s="1093"/>
      <c r="B122" s="985"/>
      <c r="C122" s="958" t="s">
        <v>432</v>
      </c>
      <c r="D122" s="959"/>
      <c r="E122" s="959"/>
      <c r="F122" s="959"/>
      <c r="G122" s="959"/>
      <c r="H122" s="959"/>
      <c r="I122" s="959"/>
      <c r="J122" s="959"/>
      <c r="K122" s="959"/>
      <c r="L122" s="959"/>
      <c r="M122" s="959"/>
      <c r="N122" s="959"/>
      <c r="O122" s="959"/>
      <c r="P122" s="959"/>
      <c r="Q122" s="959"/>
      <c r="R122" s="959"/>
      <c r="S122" s="959"/>
      <c r="T122" s="959"/>
      <c r="U122" s="959"/>
      <c r="V122" s="959"/>
      <c r="W122" s="959"/>
      <c r="X122" s="959"/>
      <c r="Y122" s="959"/>
      <c r="Z122" s="960"/>
      <c r="AA122" s="994" t="s">
        <v>122</v>
      </c>
      <c r="AB122" s="995"/>
      <c r="AC122" s="995"/>
      <c r="AD122" s="995"/>
      <c r="AE122" s="996"/>
      <c r="AF122" s="997" t="s">
        <v>122</v>
      </c>
      <c r="AG122" s="995"/>
      <c r="AH122" s="995"/>
      <c r="AI122" s="995"/>
      <c r="AJ122" s="996"/>
      <c r="AK122" s="997" t="s">
        <v>122</v>
      </c>
      <c r="AL122" s="995"/>
      <c r="AM122" s="995"/>
      <c r="AN122" s="995"/>
      <c r="AO122" s="996"/>
      <c r="AP122" s="998" t="s">
        <v>122</v>
      </c>
      <c r="AQ122" s="999"/>
      <c r="AR122" s="999"/>
      <c r="AS122" s="999"/>
      <c r="AT122" s="1000"/>
      <c r="AU122" s="1030"/>
      <c r="AV122" s="1031"/>
      <c r="AW122" s="1031"/>
      <c r="AX122" s="1031"/>
      <c r="AY122" s="1032"/>
      <c r="AZ122" s="1009" t="s">
        <v>451</v>
      </c>
      <c r="BA122" s="1001"/>
      <c r="BB122" s="1001"/>
      <c r="BC122" s="1001"/>
      <c r="BD122" s="1001"/>
      <c r="BE122" s="1001"/>
      <c r="BF122" s="1001"/>
      <c r="BG122" s="1001"/>
      <c r="BH122" s="1001"/>
      <c r="BI122" s="1001"/>
      <c r="BJ122" s="1001"/>
      <c r="BK122" s="1001"/>
      <c r="BL122" s="1001"/>
      <c r="BM122" s="1001"/>
      <c r="BN122" s="1001"/>
      <c r="BO122" s="1001"/>
      <c r="BP122" s="1002"/>
      <c r="BQ122" s="1035">
        <v>16259849</v>
      </c>
      <c r="BR122" s="1036"/>
      <c r="BS122" s="1036"/>
      <c r="BT122" s="1036"/>
      <c r="BU122" s="1036"/>
      <c r="BV122" s="1036">
        <v>15644121</v>
      </c>
      <c r="BW122" s="1036"/>
      <c r="BX122" s="1036"/>
      <c r="BY122" s="1036"/>
      <c r="BZ122" s="1036"/>
      <c r="CA122" s="1036">
        <v>16587799</v>
      </c>
      <c r="CB122" s="1036"/>
      <c r="CC122" s="1036"/>
      <c r="CD122" s="1036"/>
      <c r="CE122" s="1036"/>
      <c r="CF122" s="1053">
        <v>253.9</v>
      </c>
      <c r="CG122" s="1054"/>
      <c r="CH122" s="1054"/>
      <c r="CI122" s="1054"/>
      <c r="CJ122" s="1054"/>
      <c r="CK122" s="1045"/>
      <c r="CL122" s="1046"/>
      <c r="CM122" s="1046"/>
      <c r="CN122" s="1046"/>
      <c r="CO122" s="1047"/>
      <c r="CP122" s="1055" t="s">
        <v>396</v>
      </c>
      <c r="CQ122" s="1056"/>
      <c r="CR122" s="1056"/>
      <c r="CS122" s="1056"/>
      <c r="CT122" s="1056"/>
      <c r="CU122" s="1056"/>
      <c r="CV122" s="1056"/>
      <c r="CW122" s="1056"/>
      <c r="CX122" s="1056"/>
      <c r="CY122" s="1056"/>
      <c r="CZ122" s="1056"/>
      <c r="DA122" s="1056"/>
      <c r="DB122" s="1056"/>
      <c r="DC122" s="1056"/>
      <c r="DD122" s="1056"/>
      <c r="DE122" s="1056"/>
      <c r="DF122" s="1057"/>
      <c r="DG122" s="961" t="s">
        <v>122</v>
      </c>
      <c r="DH122" s="962"/>
      <c r="DI122" s="962"/>
      <c r="DJ122" s="962"/>
      <c r="DK122" s="962"/>
      <c r="DL122" s="962" t="s">
        <v>122</v>
      </c>
      <c r="DM122" s="962"/>
      <c r="DN122" s="962"/>
      <c r="DO122" s="962"/>
      <c r="DP122" s="962"/>
      <c r="DQ122" s="962" t="s">
        <v>122</v>
      </c>
      <c r="DR122" s="962"/>
      <c r="DS122" s="962"/>
      <c r="DT122" s="962"/>
      <c r="DU122" s="962"/>
      <c r="DV122" s="963" t="s">
        <v>122</v>
      </c>
      <c r="DW122" s="963"/>
      <c r="DX122" s="963"/>
      <c r="DY122" s="963"/>
      <c r="DZ122" s="964"/>
    </row>
    <row r="123" spans="1:130" s="218" customFormat="1" ht="26.25" customHeight="1" x14ac:dyDescent="0.15">
      <c r="A123" s="1093"/>
      <c r="B123" s="985"/>
      <c r="C123" s="958" t="s">
        <v>438</v>
      </c>
      <c r="D123" s="959"/>
      <c r="E123" s="959"/>
      <c r="F123" s="959"/>
      <c r="G123" s="959"/>
      <c r="H123" s="959"/>
      <c r="I123" s="959"/>
      <c r="J123" s="959"/>
      <c r="K123" s="959"/>
      <c r="L123" s="959"/>
      <c r="M123" s="959"/>
      <c r="N123" s="959"/>
      <c r="O123" s="959"/>
      <c r="P123" s="959"/>
      <c r="Q123" s="959"/>
      <c r="R123" s="959"/>
      <c r="S123" s="959"/>
      <c r="T123" s="959"/>
      <c r="U123" s="959"/>
      <c r="V123" s="959"/>
      <c r="W123" s="959"/>
      <c r="X123" s="959"/>
      <c r="Y123" s="959"/>
      <c r="Z123" s="960"/>
      <c r="AA123" s="994" t="s">
        <v>122</v>
      </c>
      <c r="AB123" s="995"/>
      <c r="AC123" s="995"/>
      <c r="AD123" s="995"/>
      <c r="AE123" s="996"/>
      <c r="AF123" s="997" t="s">
        <v>122</v>
      </c>
      <c r="AG123" s="995"/>
      <c r="AH123" s="995"/>
      <c r="AI123" s="995"/>
      <c r="AJ123" s="996"/>
      <c r="AK123" s="997" t="s">
        <v>122</v>
      </c>
      <c r="AL123" s="995"/>
      <c r="AM123" s="995"/>
      <c r="AN123" s="995"/>
      <c r="AO123" s="996"/>
      <c r="AP123" s="998" t="s">
        <v>122</v>
      </c>
      <c r="AQ123" s="999"/>
      <c r="AR123" s="999"/>
      <c r="AS123" s="999"/>
      <c r="AT123" s="1000"/>
      <c r="AU123" s="1033"/>
      <c r="AV123" s="1034"/>
      <c r="AW123" s="1034"/>
      <c r="AX123" s="1034"/>
      <c r="AY123" s="1034"/>
      <c r="AZ123" s="239" t="s">
        <v>177</v>
      </c>
      <c r="BA123" s="239"/>
      <c r="BB123" s="239"/>
      <c r="BC123" s="239"/>
      <c r="BD123" s="239"/>
      <c r="BE123" s="239"/>
      <c r="BF123" s="239"/>
      <c r="BG123" s="239"/>
      <c r="BH123" s="239"/>
      <c r="BI123" s="239"/>
      <c r="BJ123" s="239"/>
      <c r="BK123" s="239"/>
      <c r="BL123" s="239"/>
      <c r="BM123" s="239"/>
      <c r="BN123" s="239"/>
      <c r="BO123" s="1013" t="s">
        <v>452</v>
      </c>
      <c r="BP123" s="1041"/>
      <c r="BQ123" s="1099">
        <v>25569146</v>
      </c>
      <c r="BR123" s="1100"/>
      <c r="BS123" s="1100"/>
      <c r="BT123" s="1100"/>
      <c r="BU123" s="1100"/>
      <c r="BV123" s="1100">
        <v>25008639</v>
      </c>
      <c r="BW123" s="1100"/>
      <c r="BX123" s="1100"/>
      <c r="BY123" s="1100"/>
      <c r="BZ123" s="1100"/>
      <c r="CA123" s="1100">
        <v>26418600</v>
      </c>
      <c r="CB123" s="1100"/>
      <c r="CC123" s="1100"/>
      <c r="CD123" s="1100"/>
      <c r="CE123" s="1100"/>
      <c r="CF123" s="1037"/>
      <c r="CG123" s="1038"/>
      <c r="CH123" s="1038"/>
      <c r="CI123" s="1038"/>
      <c r="CJ123" s="1039"/>
      <c r="CK123" s="1045"/>
      <c r="CL123" s="1046"/>
      <c r="CM123" s="1046"/>
      <c r="CN123" s="1046"/>
      <c r="CO123" s="1047"/>
      <c r="CP123" s="1055"/>
      <c r="CQ123" s="1056"/>
      <c r="CR123" s="1056"/>
      <c r="CS123" s="1056"/>
      <c r="CT123" s="1056"/>
      <c r="CU123" s="1056"/>
      <c r="CV123" s="1056"/>
      <c r="CW123" s="1056"/>
      <c r="CX123" s="1056"/>
      <c r="CY123" s="1056"/>
      <c r="CZ123" s="1056"/>
      <c r="DA123" s="1056"/>
      <c r="DB123" s="1056"/>
      <c r="DC123" s="1056"/>
      <c r="DD123" s="1056"/>
      <c r="DE123" s="1056"/>
      <c r="DF123" s="1057"/>
      <c r="DG123" s="994"/>
      <c r="DH123" s="995"/>
      <c r="DI123" s="995"/>
      <c r="DJ123" s="995"/>
      <c r="DK123" s="996"/>
      <c r="DL123" s="997"/>
      <c r="DM123" s="995"/>
      <c r="DN123" s="995"/>
      <c r="DO123" s="995"/>
      <c r="DP123" s="996"/>
      <c r="DQ123" s="997"/>
      <c r="DR123" s="995"/>
      <c r="DS123" s="995"/>
      <c r="DT123" s="995"/>
      <c r="DU123" s="996"/>
      <c r="DV123" s="998"/>
      <c r="DW123" s="999"/>
      <c r="DX123" s="999"/>
      <c r="DY123" s="999"/>
      <c r="DZ123" s="1000"/>
    </row>
    <row r="124" spans="1:130" s="218" customFormat="1" ht="26.25" customHeight="1" thickBot="1" x14ac:dyDescent="0.2">
      <c r="A124" s="1093"/>
      <c r="B124" s="985"/>
      <c r="C124" s="958" t="s">
        <v>441</v>
      </c>
      <c r="D124" s="959"/>
      <c r="E124" s="959"/>
      <c r="F124" s="959"/>
      <c r="G124" s="959"/>
      <c r="H124" s="959"/>
      <c r="I124" s="959"/>
      <c r="J124" s="959"/>
      <c r="K124" s="959"/>
      <c r="L124" s="959"/>
      <c r="M124" s="959"/>
      <c r="N124" s="959"/>
      <c r="O124" s="959"/>
      <c r="P124" s="959"/>
      <c r="Q124" s="959"/>
      <c r="R124" s="959"/>
      <c r="S124" s="959"/>
      <c r="T124" s="959"/>
      <c r="U124" s="959"/>
      <c r="V124" s="959"/>
      <c r="W124" s="959"/>
      <c r="X124" s="959"/>
      <c r="Y124" s="959"/>
      <c r="Z124" s="960"/>
      <c r="AA124" s="994" t="s">
        <v>122</v>
      </c>
      <c r="AB124" s="995"/>
      <c r="AC124" s="995"/>
      <c r="AD124" s="995"/>
      <c r="AE124" s="996"/>
      <c r="AF124" s="997" t="s">
        <v>122</v>
      </c>
      <c r="AG124" s="995"/>
      <c r="AH124" s="995"/>
      <c r="AI124" s="995"/>
      <c r="AJ124" s="996"/>
      <c r="AK124" s="997" t="s">
        <v>122</v>
      </c>
      <c r="AL124" s="995"/>
      <c r="AM124" s="995"/>
      <c r="AN124" s="995"/>
      <c r="AO124" s="996"/>
      <c r="AP124" s="998" t="s">
        <v>122</v>
      </c>
      <c r="AQ124" s="999"/>
      <c r="AR124" s="999"/>
      <c r="AS124" s="999"/>
      <c r="AT124" s="1000"/>
      <c r="AU124" s="1095" t="s">
        <v>453</v>
      </c>
      <c r="AV124" s="1096"/>
      <c r="AW124" s="1096"/>
      <c r="AX124" s="1096"/>
      <c r="AY124" s="1096"/>
      <c r="AZ124" s="1096"/>
      <c r="BA124" s="1096"/>
      <c r="BB124" s="1096"/>
      <c r="BC124" s="1096"/>
      <c r="BD124" s="1096"/>
      <c r="BE124" s="1096"/>
      <c r="BF124" s="1096"/>
      <c r="BG124" s="1096"/>
      <c r="BH124" s="1096"/>
      <c r="BI124" s="1096"/>
      <c r="BJ124" s="1096"/>
      <c r="BK124" s="1096"/>
      <c r="BL124" s="1096"/>
      <c r="BM124" s="1096"/>
      <c r="BN124" s="1096"/>
      <c r="BO124" s="1096"/>
      <c r="BP124" s="1097"/>
      <c r="BQ124" s="1098" t="s">
        <v>122</v>
      </c>
      <c r="BR124" s="1063"/>
      <c r="BS124" s="1063"/>
      <c r="BT124" s="1063"/>
      <c r="BU124" s="1063"/>
      <c r="BV124" s="1063" t="s">
        <v>122</v>
      </c>
      <c r="BW124" s="1063"/>
      <c r="BX124" s="1063"/>
      <c r="BY124" s="1063"/>
      <c r="BZ124" s="1063"/>
      <c r="CA124" s="1063" t="s">
        <v>122</v>
      </c>
      <c r="CB124" s="1063"/>
      <c r="CC124" s="1063"/>
      <c r="CD124" s="1063"/>
      <c r="CE124" s="1063"/>
      <c r="CF124" s="1064"/>
      <c r="CG124" s="1065"/>
      <c r="CH124" s="1065"/>
      <c r="CI124" s="1065"/>
      <c r="CJ124" s="1066"/>
      <c r="CK124" s="1048"/>
      <c r="CL124" s="1048"/>
      <c r="CM124" s="1048"/>
      <c r="CN124" s="1048"/>
      <c r="CO124" s="1049"/>
      <c r="CP124" s="1055" t="s">
        <v>454</v>
      </c>
      <c r="CQ124" s="1056"/>
      <c r="CR124" s="1056"/>
      <c r="CS124" s="1056"/>
      <c r="CT124" s="1056"/>
      <c r="CU124" s="1056"/>
      <c r="CV124" s="1056"/>
      <c r="CW124" s="1056"/>
      <c r="CX124" s="1056"/>
      <c r="CY124" s="1056"/>
      <c r="CZ124" s="1056"/>
      <c r="DA124" s="1056"/>
      <c r="DB124" s="1056"/>
      <c r="DC124" s="1056"/>
      <c r="DD124" s="1056"/>
      <c r="DE124" s="1056"/>
      <c r="DF124" s="1057"/>
      <c r="DG124" s="1040">
        <v>5429680</v>
      </c>
      <c r="DH124" s="1022"/>
      <c r="DI124" s="1022"/>
      <c r="DJ124" s="1022"/>
      <c r="DK124" s="1023"/>
      <c r="DL124" s="1021">
        <v>5313444</v>
      </c>
      <c r="DM124" s="1022"/>
      <c r="DN124" s="1022"/>
      <c r="DO124" s="1022"/>
      <c r="DP124" s="1023"/>
      <c r="DQ124" s="1021" t="s">
        <v>122</v>
      </c>
      <c r="DR124" s="1022"/>
      <c r="DS124" s="1022"/>
      <c r="DT124" s="1022"/>
      <c r="DU124" s="1023"/>
      <c r="DV124" s="1024" t="s">
        <v>122</v>
      </c>
      <c r="DW124" s="1025"/>
      <c r="DX124" s="1025"/>
      <c r="DY124" s="1025"/>
      <c r="DZ124" s="1026"/>
    </row>
    <row r="125" spans="1:130" s="218" customFormat="1" ht="26.25" customHeight="1" x14ac:dyDescent="0.15">
      <c r="A125" s="1093"/>
      <c r="B125" s="985"/>
      <c r="C125" s="958" t="s">
        <v>443</v>
      </c>
      <c r="D125" s="959"/>
      <c r="E125" s="959"/>
      <c r="F125" s="959"/>
      <c r="G125" s="959"/>
      <c r="H125" s="959"/>
      <c r="I125" s="959"/>
      <c r="J125" s="959"/>
      <c r="K125" s="959"/>
      <c r="L125" s="959"/>
      <c r="M125" s="959"/>
      <c r="N125" s="959"/>
      <c r="O125" s="959"/>
      <c r="P125" s="959"/>
      <c r="Q125" s="959"/>
      <c r="R125" s="959"/>
      <c r="S125" s="959"/>
      <c r="T125" s="959"/>
      <c r="U125" s="959"/>
      <c r="V125" s="959"/>
      <c r="W125" s="959"/>
      <c r="X125" s="959"/>
      <c r="Y125" s="959"/>
      <c r="Z125" s="960"/>
      <c r="AA125" s="994" t="s">
        <v>122</v>
      </c>
      <c r="AB125" s="995"/>
      <c r="AC125" s="995"/>
      <c r="AD125" s="995"/>
      <c r="AE125" s="996"/>
      <c r="AF125" s="997" t="s">
        <v>122</v>
      </c>
      <c r="AG125" s="995"/>
      <c r="AH125" s="995"/>
      <c r="AI125" s="995"/>
      <c r="AJ125" s="996"/>
      <c r="AK125" s="997" t="s">
        <v>122</v>
      </c>
      <c r="AL125" s="995"/>
      <c r="AM125" s="995"/>
      <c r="AN125" s="995"/>
      <c r="AO125" s="996"/>
      <c r="AP125" s="998" t="s">
        <v>122</v>
      </c>
      <c r="AQ125" s="999"/>
      <c r="AR125" s="999"/>
      <c r="AS125" s="999"/>
      <c r="AT125" s="1000"/>
      <c r="AU125" s="240"/>
      <c r="AV125" s="241"/>
      <c r="AW125" s="241"/>
      <c r="AX125" s="241"/>
      <c r="AY125" s="241"/>
      <c r="AZ125" s="241"/>
      <c r="BA125" s="241"/>
      <c r="BB125" s="241"/>
      <c r="BC125" s="241"/>
      <c r="BD125" s="241"/>
      <c r="BE125" s="241"/>
      <c r="BF125" s="241"/>
      <c r="BG125" s="241"/>
      <c r="BH125" s="241"/>
      <c r="BI125" s="241"/>
      <c r="BJ125" s="241"/>
      <c r="BK125" s="241"/>
      <c r="BL125" s="241"/>
      <c r="BM125" s="241"/>
      <c r="BN125" s="241"/>
      <c r="BO125" s="241"/>
      <c r="BP125" s="241"/>
      <c r="BQ125" s="220"/>
      <c r="BR125" s="220"/>
      <c r="BS125" s="220"/>
      <c r="BT125" s="220"/>
      <c r="BU125" s="220"/>
      <c r="BV125" s="220"/>
      <c r="BW125" s="220"/>
      <c r="BX125" s="220"/>
      <c r="BY125" s="220"/>
      <c r="BZ125" s="220"/>
      <c r="CA125" s="220"/>
      <c r="CB125" s="220"/>
      <c r="CC125" s="220"/>
      <c r="CD125" s="220"/>
      <c r="CE125" s="220"/>
      <c r="CF125" s="220"/>
      <c r="CG125" s="220"/>
      <c r="CH125" s="220"/>
      <c r="CI125" s="220"/>
      <c r="CJ125" s="242"/>
      <c r="CK125" s="1058" t="s">
        <v>455</v>
      </c>
      <c r="CL125" s="1043"/>
      <c r="CM125" s="1043"/>
      <c r="CN125" s="1043"/>
      <c r="CO125" s="1044"/>
      <c r="CP125" s="965" t="s">
        <v>456</v>
      </c>
      <c r="CQ125" s="933"/>
      <c r="CR125" s="933"/>
      <c r="CS125" s="933"/>
      <c r="CT125" s="933"/>
      <c r="CU125" s="933"/>
      <c r="CV125" s="933"/>
      <c r="CW125" s="933"/>
      <c r="CX125" s="933"/>
      <c r="CY125" s="933"/>
      <c r="CZ125" s="933"/>
      <c r="DA125" s="933"/>
      <c r="DB125" s="933"/>
      <c r="DC125" s="933"/>
      <c r="DD125" s="933"/>
      <c r="DE125" s="933"/>
      <c r="DF125" s="934"/>
      <c r="DG125" s="966" t="s">
        <v>122</v>
      </c>
      <c r="DH125" s="967"/>
      <c r="DI125" s="967"/>
      <c r="DJ125" s="967"/>
      <c r="DK125" s="967"/>
      <c r="DL125" s="967" t="s">
        <v>122</v>
      </c>
      <c r="DM125" s="967"/>
      <c r="DN125" s="967"/>
      <c r="DO125" s="967"/>
      <c r="DP125" s="967"/>
      <c r="DQ125" s="967" t="s">
        <v>122</v>
      </c>
      <c r="DR125" s="967"/>
      <c r="DS125" s="967"/>
      <c r="DT125" s="967"/>
      <c r="DU125" s="967"/>
      <c r="DV125" s="968" t="s">
        <v>122</v>
      </c>
      <c r="DW125" s="968"/>
      <c r="DX125" s="968"/>
      <c r="DY125" s="968"/>
      <c r="DZ125" s="969"/>
    </row>
    <row r="126" spans="1:130" s="218" customFormat="1" ht="26.25" customHeight="1" thickBot="1" x14ac:dyDescent="0.2">
      <c r="A126" s="1093"/>
      <c r="B126" s="985"/>
      <c r="C126" s="958" t="s">
        <v>445</v>
      </c>
      <c r="D126" s="959"/>
      <c r="E126" s="959"/>
      <c r="F126" s="959"/>
      <c r="G126" s="959"/>
      <c r="H126" s="959"/>
      <c r="I126" s="959"/>
      <c r="J126" s="959"/>
      <c r="K126" s="959"/>
      <c r="L126" s="959"/>
      <c r="M126" s="959"/>
      <c r="N126" s="959"/>
      <c r="O126" s="959"/>
      <c r="P126" s="959"/>
      <c r="Q126" s="959"/>
      <c r="R126" s="959"/>
      <c r="S126" s="959"/>
      <c r="T126" s="959"/>
      <c r="U126" s="959"/>
      <c r="V126" s="959"/>
      <c r="W126" s="959"/>
      <c r="X126" s="959"/>
      <c r="Y126" s="959"/>
      <c r="Z126" s="960"/>
      <c r="AA126" s="994" t="s">
        <v>122</v>
      </c>
      <c r="AB126" s="995"/>
      <c r="AC126" s="995"/>
      <c r="AD126" s="995"/>
      <c r="AE126" s="996"/>
      <c r="AF126" s="997" t="s">
        <v>122</v>
      </c>
      <c r="AG126" s="995"/>
      <c r="AH126" s="995"/>
      <c r="AI126" s="995"/>
      <c r="AJ126" s="996"/>
      <c r="AK126" s="997" t="s">
        <v>122</v>
      </c>
      <c r="AL126" s="995"/>
      <c r="AM126" s="995"/>
      <c r="AN126" s="995"/>
      <c r="AO126" s="996"/>
      <c r="AP126" s="998" t="s">
        <v>122</v>
      </c>
      <c r="AQ126" s="999"/>
      <c r="AR126" s="999"/>
      <c r="AS126" s="999"/>
      <c r="AT126" s="1000"/>
      <c r="AU126" s="220"/>
      <c r="AV126" s="220"/>
      <c r="AW126" s="220"/>
      <c r="AX126" s="220"/>
      <c r="AY126" s="220"/>
      <c r="AZ126" s="220"/>
      <c r="BA126" s="220"/>
      <c r="BB126" s="220"/>
      <c r="BC126" s="220"/>
      <c r="BD126" s="220"/>
      <c r="BE126" s="220"/>
      <c r="BF126" s="220"/>
      <c r="BG126" s="220"/>
      <c r="BH126" s="220"/>
      <c r="BI126" s="220"/>
      <c r="BJ126" s="220"/>
      <c r="BK126" s="220"/>
      <c r="BL126" s="220"/>
      <c r="BM126" s="220"/>
      <c r="BN126" s="220"/>
      <c r="BO126" s="220"/>
      <c r="BP126" s="220"/>
      <c r="BQ126" s="220"/>
      <c r="BR126" s="220"/>
      <c r="BS126" s="220"/>
      <c r="BT126" s="220"/>
      <c r="BU126" s="220"/>
      <c r="BV126" s="220"/>
      <c r="BW126" s="220"/>
      <c r="BX126" s="220"/>
      <c r="BY126" s="220"/>
      <c r="BZ126" s="220"/>
      <c r="CA126" s="220"/>
      <c r="CB126" s="220"/>
      <c r="CC126" s="220"/>
      <c r="CD126" s="243"/>
      <c r="CE126" s="243"/>
      <c r="CF126" s="243"/>
      <c r="CG126" s="220"/>
      <c r="CH126" s="220"/>
      <c r="CI126" s="220"/>
      <c r="CJ126" s="242"/>
      <c r="CK126" s="1059"/>
      <c r="CL126" s="1046"/>
      <c r="CM126" s="1046"/>
      <c r="CN126" s="1046"/>
      <c r="CO126" s="1047"/>
      <c r="CP126" s="958" t="s">
        <v>457</v>
      </c>
      <c r="CQ126" s="959"/>
      <c r="CR126" s="959"/>
      <c r="CS126" s="959"/>
      <c r="CT126" s="959"/>
      <c r="CU126" s="959"/>
      <c r="CV126" s="959"/>
      <c r="CW126" s="959"/>
      <c r="CX126" s="959"/>
      <c r="CY126" s="959"/>
      <c r="CZ126" s="959"/>
      <c r="DA126" s="959"/>
      <c r="DB126" s="959"/>
      <c r="DC126" s="959"/>
      <c r="DD126" s="959"/>
      <c r="DE126" s="959"/>
      <c r="DF126" s="960"/>
      <c r="DG126" s="961" t="s">
        <v>122</v>
      </c>
      <c r="DH126" s="962"/>
      <c r="DI126" s="962"/>
      <c r="DJ126" s="962"/>
      <c r="DK126" s="962"/>
      <c r="DL126" s="962" t="s">
        <v>122</v>
      </c>
      <c r="DM126" s="962"/>
      <c r="DN126" s="962"/>
      <c r="DO126" s="962"/>
      <c r="DP126" s="962"/>
      <c r="DQ126" s="962" t="s">
        <v>122</v>
      </c>
      <c r="DR126" s="962"/>
      <c r="DS126" s="962"/>
      <c r="DT126" s="962"/>
      <c r="DU126" s="962"/>
      <c r="DV126" s="963" t="s">
        <v>122</v>
      </c>
      <c r="DW126" s="963"/>
      <c r="DX126" s="963"/>
      <c r="DY126" s="963"/>
      <c r="DZ126" s="964"/>
    </row>
    <row r="127" spans="1:130" s="218" customFormat="1" ht="26.25" customHeight="1" x14ac:dyDescent="0.15">
      <c r="A127" s="1094"/>
      <c r="B127" s="987"/>
      <c r="C127" s="1009" t="s">
        <v>458</v>
      </c>
      <c r="D127" s="1001"/>
      <c r="E127" s="1001"/>
      <c r="F127" s="1001"/>
      <c r="G127" s="1001"/>
      <c r="H127" s="1001"/>
      <c r="I127" s="1001"/>
      <c r="J127" s="1001"/>
      <c r="K127" s="1001"/>
      <c r="L127" s="1001"/>
      <c r="M127" s="1001"/>
      <c r="N127" s="1001"/>
      <c r="O127" s="1001"/>
      <c r="P127" s="1001"/>
      <c r="Q127" s="1001"/>
      <c r="R127" s="1001"/>
      <c r="S127" s="1001"/>
      <c r="T127" s="1001"/>
      <c r="U127" s="1001"/>
      <c r="V127" s="1001"/>
      <c r="W127" s="1001"/>
      <c r="X127" s="1001"/>
      <c r="Y127" s="1001"/>
      <c r="Z127" s="1002"/>
      <c r="AA127" s="994" t="s">
        <v>122</v>
      </c>
      <c r="AB127" s="995"/>
      <c r="AC127" s="995"/>
      <c r="AD127" s="995"/>
      <c r="AE127" s="996"/>
      <c r="AF127" s="997" t="s">
        <v>122</v>
      </c>
      <c r="AG127" s="995"/>
      <c r="AH127" s="995"/>
      <c r="AI127" s="995"/>
      <c r="AJ127" s="996"/>
      <c r="AK127" s="997" t="s">
        <v>122</v>
      </c>
      <c r="AL127" s="995"/>
      <c r="AM127" s="995"/>
      <c r="AN127" s="995"/>
      <c r="AO127" s="996"/>
      <c r="AP127" s="998" t="s">
        <v>122</v>
      </c>
      <c r="AQ127" s="999"/>
      <c r="AR127" s="999"/>
      <c r="AS127" s="999"/>
      <c r="AT127" s="1000"/>
      <c r="AU127" s="220"/>
      <c r="AV127" s="220"/>
      <c r="AW127" s="220"/>
      <c r="AX127" s="1067" t="s">
        <v>459</v>
      </c>
      <c r="AY127" s="1068"/>
      <c r="AZ127" s="1068"/>
      <c r="BA127" s="1068"/>
      <c r="BB127" s="1068"/>
      <c r="BC127" s="1068"/>
      <c r="BD127" s="1068"/>
      <c r="BE127" s="1069"/>
      <c r="BF127" s="1070" t="s">
        <v>460</v>
      </c>
      <c r="BG127" s="1068"/>
      <c r="BH127" s="1068"/>
      <c r="BI127" s="1068"/>
      <c r="BJ127" s="1068"/>
      <c r="BK127" s="1068"/>
      <c r="BL127" s="1069"/>
      <c r="BM127" s="1070" t="s">
        <v>461</v>
      </c>
      <c r="BN127" s="1068"/>
      <c r="BO127" s="1068"/>
      <c r="BP127" s="1068"/>
      <c r="BQ127" s="1068"/>
      <c r="BR127" s="1068"/>
      <c r="BS127" s="1069"/>
      <c r="BT127" s="1070" t="s">
        <v>462</v>
      </c>
      <c r="BU127" s="1068"/>
      <c r="BV127" s="1068"/>
      <c r="BW127" s="1068"/>
      <c r="BX127" s="1068"/>
      <c r="BY127" s="1068"/>
      <c r="BZ127" s="1091"/>
      <c r="CA127" s="220"/>
      <c r="CB127" s="220"/>
      <c r="CC127" s="220"/>
      <c r="CD127" s="243"/>
      <c r="CE127" s="243"/>
      <c r="CF127" s="243"/>
      <c r="CG127" s="220"/>
      <c r="CH127" s="220"/>
      <c r="CI127" s="220"/>
      <c r="CJ127" s="242"/>
      <c r="CK127" s="1059"/>
      <c r="CL127" s="1046"/>
      <c r="CM127" s="1046"/>
      <c r="CN127" s="1046"/>
      <c r="CO127" s="1047"/>
      <c r="CP127" s="958" t="s">
        <v>463</v>
      </c>
      <c r="CQ127" s="959"/>
      <c r="CR127" s="959"/>
      <c r="CS127" s="959"/>
      <c r="CT127" s="959"/>
      <c r="CU127" s="959"/>
      <c r="CV127" s="959"/>
      <c r="CW127" s="959"/>
      <c r="CX127" s="959"/>
      <c r="CY127" s="959"/>
      <c r="CZ127" s="959"/>
      <c r="DA127" s="959"/>
      <c r="DB127" s="959"/>
      <c r="DC127" s="959"/>
      <c r="DD127" s="959"/>
      <c r="DE127" s="959"/>
      <c r="DF127" s="960"/>
      <c r="DG127" s="961" t="s">
        <v>122</v>
      </c>
      <c r="DH127" s="962"/>
      <c r="DI127" s="962"/>
      <c r="DJ127" s="962"/>
      <c r="DK127" s="962"/>
      <c r="DL127" s="962" t="s">
        <v>122</v>
      </c>
      <c r="DM127" s="962"/>
      <c r="DN127" s="962"/>
      <c r="DO127" s="962"/>
      <c r="DP127" s="962"/>
      <c r="DQ127" s="962" t="s">
        <v>122</v>
      </c>
      <c r="DR127" s="962"/>
      <c r="DS127" s="962"/>
      <c r="DT127" s="962"/>
      <c r="DU127" s="962"/>
      <c r="DV127" s="963" t="s">
        <v>122</v>
      </c>
      <c r="DW127" s="963"/>
      <c r="DX127" s="963"/>
      <c r="DY127" s="963"/>
      <c r="DZ127" s="964"/>
    </row>
    <row r="128" spans="1:130" s="218" customFormat="1" ht="26.25" customHeight="1" thickBot="1" x14ac:dyDescent="0.2">
      <c r="A128" s="1077" t="s">
        <v>464</v>
      </c>
      <c r="B128" s="1078"/>
      <c r="C128" s="1078"/>
      <c r="D128" s="1078"/>
      <c r="E128" s="1078"/>
      <c r="F128" s="1078"/>
      <c r="G128" s="1078"/>
      <c r="H128" s="1078"/>
      <c r="I128" s="1078"/>
      <c r="J128" s="1078"/>
      <c r="K128" s="1078"/>
      <c r="L128" s="1078"/>
      <c r="M128" s="1078"/>
      <c r="N128" s="1078"/>
      <c r="O128" s="1078"/>
      <c r="P128" s="1078"/>
      <c r="Q128" s="1078"/>
      <c r="R128" s="1078"/>
      <c r="S128" s="1078"/>
      <c r="T128" s="1078"/>
      <c r="U128" s="1078"/>
      <c r="V128" s="1078"/>
      <c r="W128" s="1079" t="s">
        <v>465</v>
      </c>
      <c r="X128" s="1079"/>
      <c r="Y128" s="1079"/>
      <c r="Z128" s="1080"/>
      <c r="AA128" s="1081">
        <v>16642</v>
      </c>
      <c r="AB128" s="1082"/>
      <c r="AC128" s="1082"/>
      <c r="AD128" s="1082"/>
      <c r="AE128" s="1083"/>
      <c r="AF128" s="1084">
        <v>16079</v>
      </c>
      <c r="AG128" s="1082"/>
      <c r="AH128" s="1082"/>
      <c r="AI128" s="1082"/>
      <c r="AJ128" s="1083"/>
      <c r="AK128" s="1084">
        <v>15249</v>
      </c>
      <c r="AL128" s="1082"/>
      <c r="AM128" s="1082"/>
      <c r="AN128" s="1082"/>
      <c r="AO128" s="1083"/>
      <c r="AP128" s="1085"/>
      <c r="AQ128" s="1086"/>
      <c r="AR128" s="1086"/>
      <c r="AS128" s="1086"/>
      <c r="AT128" s="1087"/>
      <c r="AU128" s="220"/>
      <c r="AV128" s="220"/>
      <c r="AW128" s="220"/>
      <c r="AX128" s="932" t="s">
        <v>466</v>
      </c>
      <c r="AY128" s="933"/>
      <c r="AZ128" s="933"/>
      <c r="BA128" s="933"/>
      <c r="BB128" s="933"/>
      <c r="BC128" s="933"/>
      <c r="BD128" s="933"/>
      <c r="BE128" s="934"/>
      <c r="BF128" s="1088" t="s">
        <v>122</v>
      </c>
      <c r="BG128" s="1089"/>
      <c r="BH128" s="1089"/>
      <c r="BI128" s="1089"/>
      <c r="BJ128" s="1089"/>
      <c r="BK128" s="1089"/>
      <c r="BL128" s="1090"/>
      <c r="BM128" s="1088">
        <v>13.63</v>
      </c>
      <c r="BN128" s="1089"/>
      <c r="BO128" s="1089"/>
      <c r="BP128" s="1089"/>
      <c r="BQ128" s="1089"/>
      <c r="BR128" s="1089"/>
      <c r="BS128" s="1090"/>
      <c r="BT128" s="1088">
        <v>20</v>
      </c>
      <c r="BU128" s="1089"/>
      <c r="BV128" s="1089"/>
      <c r="BW128" s="1089"/>
      <c r="BX128" s="1089"/>
      <c r="BY128" s="1089"/>
      <c r="BZ128" s="1112"/>
      <c r="CA128" s="243"/>
      <c r="CB128" s="243"/>
      <c r="CC128" s="243"/>
      <c r="CD128" s="243"/>
      <c r="CE128" s="243"/>
      <c r="CF128" s="243"/>
      <c r="CG128" s="220"/>
      <c r="CH128" s="220"/>
      <c r="CI128" s="220"/>
      <c r="CJ128" s="242"/>
      <c r="CK128" s="1060"/>
      <c r="CL128" s="1061"/>
      <c r="CM128" s="1061"/>
      <c r="CN128" s="1061"/>
      <c r="CO128" s="1062"/>
      <c r="CP128" s="1071" t="s">
        <v>467</v>
      </c>
      <c r="CQ128" s="762"/>
      <c r="CR128" s="762"/>
      <c r="CS128" s="762"/>
      <c r="CT128" s="762"/>
      <c r="CU128" s="762"/>
      <c r="CV128" s="762"/>
      <c r="CW128" s="762"/>
      <c r="CX128" s="762"/>
      <c r="CY128" s="762"/>
      <c r="CZ128" s="762"/>
      <c r="DA128" s="762"/>
      <c r="DB128" s="762"/>
      <c r="DC128" s="762"/>
      <c r="DD128" s="762"/>
      <c r="DE128" s="762"/>
      <c r="DF128" s="1072"/>
      <c r="DG128" s="1073" t="s">
        <v>122</v>
      </c>
      <c r="DH128" s="1074"/>
      <c r="DI128" s="1074"/>
      <c r="DJ128" s="1074"/>
      <c r="DK128" s="1074"/>
      <c r="DL128" s="1074" t="s">
        <v>122</v>
      </c>
      <c r="DM128" s="1074"/>
      <c r="DN128" s="1074"/>
      <c r="DO128" s="1074"/>
      <c r="DP128" s="1074"/>
      <c r="DQ128" s="1074" t="s">
        <v>122</v>
      </c>
      <c r="DR128" s="1074"/>
      <c r="DS128" s="1074"/>
      <c r="DT128" s="1074"/>
      <c r="DU128" s="1074"/>
      <c r="DV128" s="1075" t="s">
        <v>122</v>
      </c>
      <c r="DW128" s="1075"/>
      <c r="DX128" s="1075"/>
      <c r="DY128" s="1075"/>
      <c r="DZ128" s="1076"/>
    </row>
    <row r="129" spans="1:131" s="218" customFormat="1" ht="26.25" customHeight="1" x14ac:dyDescent="0.15">
      <c r="A129" s="970" t="s">
        <v>102</v>
      </c>
      <c r="B129" s="971"/>
      <c r="C129" s="971"/>
      <c r="D129" s="971"/>
      <c r="E129" s="971"/>
      <c r="F129" s="971"/>
      <c r="G129" s="971"/>
      <c r="H129" s="971"/>
      <c r="I129" s="971"/>
      <c r="J129" s="971"/>
      <c r="K129" s="971"/>
      <c r="L129" s="971"/>
      <c r="M129" s="971"/>
      <c r="N129" s="971"/>
      <c r="O129" s="971"/>
      <c r="P129" s="971"/>
      <c r="Q129" s="971"/>
      <c r="R129" s="971"/>
      <c r="S129" s="971"/>
      <c r="T129" s="971"/>
      <c r="U129" s="971"/>
      <c r="V129" s="971"/>
      <c r="W129" s="1106" t="s">
        <v>468</v>
      </c>
      <c r="X129" s="1107"/>
      <c r="Y129" s="1107"/>
      <c r="Z129" s="1108"/>
      <c r="AA129" s="994">
        <v>8466592</v>
      </c>
      <c r="AB129" s="995"/>
      <c r="AC129" s="995"/>
      <c r="AD129" s="995"/>
      <c r="AE129" s="996"/>
      <c r="AF129" s="997">
        <v>8388257</v>
      </c>
      <c r="AG129" s="995"/>
      <c r="AH129" s="995"/>
      <c r="AI129" s="995"/>
      <c r="AJ129" s="996"/>
      <c r="AK129" s="997">
        <v>8470614</v>
      </c>
      <c r="AL129" s="995"/>
      <c r="AM129" s="995"/>
      <c r="AN129" s="995"/>
      <c r="AO129" s="996"/>
      <c r="AP129" s="1109"/>
      <c r="AQ129" s="1110"/>
      <c r="AR129" s="1110"/>
      <c r="AS129" s="1110"/>
      <c r="AT129" s="1111"/>
      <c r="AU129" s="221"/>
      <c r="AV129" s="221"/>
      <c r="AW129" s="221"/>
      <c r="AX129" s="1101" t="s">
        <v>469</v>
      </c>
      <c r="AY129" s="959"/>
      <c r="AZ129" s="959"/>
      <c r="BA129" s="959"/>
      <c r="BB129" s="959"/>
      <c r="BC129" s="959"/>
      <c r="BD129" s="959"/>
      <c r="BE129" s="960"/>
      <c r="BF129" s="1102" t="s">
        <v>122</v>
      </c>
      <c r="BG129" s="1103"/>
      <c r="BH129" s="1103"/>
      <c r="BI129" s="1103"/>
      <c r="BJ129" s="1103"/>
      <c r="BK129" s="1103"/>
      <c r="BL129" s="1104"/>
      <c r="BM129" s="1102">
        <v>18.63</v>
      </c>
      <c r="BN129" s="1103"/>
      <c r="BO129" s="1103"/>
      <c r="BP129" s="1103"/>
      <c r="BQ129" s="1103"/>
      <c r="BR129" s="1103"/>
      <c r="BS129" s="1104"/>
      <c r="BT129" s="1102">
        <v>30</v>
      </c>
      <c r="BU129" s="1103"/>
      <c r="BV129" s="1103"/>
      <c r="BW129" s="1103"/>
      <c r="BX129" s="1103"/>
      <c r="BY129" s="1103"/>
      <c r="BZ129" s="1105"/>
      <c r="CA129" s="244"/>
      <c r="CB129" s="244"/>
      <c r="CC129" s="244"/>
      <c r="CD129" s="244"/>
      <c r="CE129" s="244"/>
      <c r="CF129" s="244"/>
      <c r="CG129" s="244"/>
      <c r="CH129" s="244"/>
      <c r="CI129" s="244"/>
      <c r="CJ129" s="244"/>
      <c r="CK129" s="244"/>
      <c r="CL129" s="244"/>
      <c r="CM129" s="244"/>
      <c r="CN129" s="244"/>
      <c r="CO129" s="244"/>
      <c r="CP129" s="244"/>
      <c r="CQ129" s="244"/>
      <c r="CR129" s="244"/>
      <c r="CS129" s="244"/>
      <c r="CT129" s="244"/>
      <c r="CU129" s="244"/>
      <c r="CV129" s="244"/>
      <c r="CW129" s="244"/>
      <c r="CX129" s="244"/>
      <c r="CY129" s="244"/>
      <c r="CZ129" s="244"/>
      <c r="DA129" s="244"/>
      <c r="DB129" s="244"/>
      <c r="DC129" s="244"/>
      <c r="DD129" s="244"/>
      <c r="DE129" s="244"/>
      <c r="DF129" s="244"/>
      <c r="DG129" s="244"/>
      <c r="DH129" s="244"/>
      <c r="DI129" s="244"/>
      <c r="DJ129" s="244"/>
      <c r="DK129" s="244"/>
      <c r="DL129" s="244"/>
      <c r="DM129" s="244"/>
      <c r="DN129" s="244"/>
      <c r="DO129" s="244"/>
      <c r="DP129" s="221"/>
      <c r="DQ129" s="221"/>
      <c r="DR129" s="221"/>
      <c r="DS129" s="221"/>
      <c r="DT129" s="221"/>
      <c r="DU129" s="221"/>
      <c r="DV129" s="221"/>
      <c r="DW129" s="221"/>
      <c r="DX129" s="221"/>
      <c r="DY129" s="221"/>
      <c r="DZ129" s="221"/>
    </row>
    <row r="130" spans="1:131" s="218" customFormat="1" ht="26.25" customHeight="1" x14ac:dyDescent="0.15">
      <c r="A130" s="970" t="s">
        <v>470</v>
      </c>
      <c r="B130" s="971"/>
      <c r="C130" s="971"/>
      <c r="D130" s="971"/>
      <c r="E130" s="971"/>
      <c r="F130" s="971"/>
      <c r="G130" s="971"/>
      <c r="H130" s="971"/>
      <c r="I130" s="971"/>
      <c r="J130" s="971"/>
      <c r="K130" s="971"/>
      <c r="L130" s="971"/>
      <c r="M130" s="971"/>
      <c r="N130" s="971"/>
      <c r="O130" s="971"/>
      <c r="P130" s="971"/>
      <c r="Q130" s="971"/>
      <c r="R130" s="971"/>
      <c r="S130" s="971"/>
      <c r="T130" s="971"/>
      <c r="U130" s="971"/>
      <c r="V130" s="971"/>
      <c r="W130" s="1106" t="s">
        <v>471</v>
      </c>
      <c r="X130" s="1107"/>
      <c r="Y130" s="1107"/>
      <c r="Z130" s="1108"/>
      <c r="AA130" s="994">
        <v>2087584</v>
      </c>
      <c r="AB130" s="995"/>
      <c r="AC130" s="995"/>
      <c r="AD130" s="995"/>
      <c r="AE130" s="996"/>
      <c r="AF130" s="997">
        <v>1975480</v>
      </c>
      <c r="AG130" s="995"/>
      <c r="AH130" s="995"/>
      <c r="AI130" s="995"/>
      <c r="AJ130" s="996"/>
      <c r="AK130" s="997">
        <v>1937894</v>
      </c>
      <c r="AL130" s="995"/>
      <c r="AM130" s="995"/>
      <c r="AN130" s="995"/>
      <c r="AO130" s="996"/>
      <c r="AP130" s="1109"/>
      <c r="AQ130" s="1110"/>
      <c r="AR130" s="1110"/>
      <c r="AS130" s="1110"/>
      <c r="AT130" s="1111"/>
      <c r="AU130" s="221"/>
      <c r="AV130" s="221"/>
      <c r="AW130" s="221"/>
      <c r="AX130" s="1101" t="s">
        <v>472</v>
      </c>
      <c r="AY130" s="959"/>
      <c r="AZ130" s="959"/>
      <c r="BA130" s="959"/>
      <c r="BB130" s="959"/>
      <c r="BC130" s="959"/>
      <c r="BD130" s="959"/>
      <c r="BE130" s="960"/>
      <c r="BF130" s="1137">
        <v>1.1000000000000001</v>
      </c>
      <c r="BG130" s="1138"/>
      <c r="BH130" s="1138"/>
      <c r="BI130" s="1138"/>
      <c r="BJ130" s="1138"/>
      <c r="BK130" s="1138"/>
      <c r="BL130" s="1139"/>
      <c r="BM130" s="1137">
        <v>25</v>
      </c>
      <c r="BN130" s="1138"/>
      <c r="BO130" s="1138"/>
      <c r="BP130" s="1138"/>
      <c r="BQ130" s="1138"/>
      <c r="BR130" s="1138"/>
      <c r="BS130" s="1139"/>
      <c r="BT130" s="1137">
        <v>35</v>
      </c>
      <c r="BU130" s="1138"/>
      <c r="BV130" s="1138"/>
      <c r="BW130" s="1138"/>
      <c r="BX130" s="1138"/>
      <c r="BY130" s="1138"/>
      <c r="BZ130" s="1140"/>
      <c r="CA130" s="244"/>
      <c r="CB130" s="244"/>
      <c r="CC130" s="244"/>
      <c r="CD130" s="244"/>
      <c r="CE130" s="244"/>
      <c r="CF130" s="244"/>
      <c r="CG130" s="244"/>
      <c r="CH130" s="244"/>
      <c r="CI130" s="244"/>
      <c r="CJ130" s="244"/>
      <c r="CK130" s="244"/>
      <c r="CL130" s="244"/>
      <c r="CM130" s="244"/>
      <c r="CN130" s="244"/>
      <c r="CO130" s="244"/>
      <c r="CP130" s="244"/>
      <c r="CQ130" s="244"/>
      <c r="CR130" s="244"/>
      <c r="CS130" s="244"/>
      <c r="CT130" s="244"/>
      <c r="CU130" s="244"/>
      <c r="CV130" s="244"/>
      <c r="CW130" s="244"/>
      <c r="CX130" s="244"/>
      <c r="CY130" s="244"/>
      <c r="CZ130" s="244"/>
      <c r="DA130" s="244"/>
      <c r="DB130" s="244"/>
      <c r="DC130" s="244"/>
      <c r="DD130" s="244"/>
      <c r="DE130" s="244"/>
      <c r="DF130" s="244"/>
      <c r="DG130" s="244"/>
      <c r="DH130" s="244"/>
      <c r="DI130" s="244"/>
      <c r="DJ130" s="244"/>
      <c r="DK130" s="244"/>
      <c r="DL130" s="244"/>
      <c r="DM130" s="244"/>
      <c r="DN130" s="244"/>
      <c r="DO130" s="244"/>
      <c r="DP130" s="221"/>
      <c r="DQ130" s="221"/>
      <c r="DR130" s="221"/>
      <c r="DS130" s="221"/>
      <c r="DT130" s="221"/>
      <c r="DU130" s="221"/>
      <c r="DV130" s="221"/>
      <c r="DW130" s="221"/>
      <c r="DX130" s="221"/>
      <c r="DY130" s="221"/>
      <c r="DZ130" s="221"/>
    </row>
    <row r="131" spans="1:131" s="218" customFormat="1" ht="26.25" customHeight="1" thickBot="1" x14ac:dyDescent="0.2">
      <c r="A131" s="1141"/>
      <c r="B131" s="1142"/>
      <c r="C131" s="1142"/>
      <c r="D131" s="1142"/>
      <c r="E131" s="1142"/>
      <c r="F131" s="1142"/>
      <c r="G131" s="1142"/>
      <c r="H131" s="1142"/>
      <c r="I131" s="1142"/>
      <c r="J131" s="1142"/>
      <c r="K131" s="1142"/>
      <c r="L131" s="1142"/>
      <c r="M131" s="1142"/>
      <c r="N131" s="1142"/>
      <c r="O131" s="1142"/>
      <c r="P131" s="1142"/>
      <c r="Q131" s="1142"/>
      <c r="R131" s="1142"/>
      <c r="S131" s="1142"/>
      <c r="T131" s="1142"/>
      <c r="U131" s="1142"/>
      <c r="V131" s="1142"/>
      <c r="W131" s="1143" t="s">
        <v>473</v>
      </c>
      <c r="X131" s="1144"/>
      <c r="Y131" s="1144"/>
      <c r="Z131" s="1145"/>
      <c r="AA131" s="1040">
        <v>6379008</v>
      </c>
      <c r="AB131" s="1022"/>
      <c r="AC131" s="1022"/>
      <c r="AD131" s="1022"/>
      <c r="AE131" s="1023"/>
      <c r="AF131" s="1021">
        <v>6412777</v>
      </c>
      <c r="AG131" s="1022"/>
      <c r="AH131" s="1022"/>
      <c r="AI131" s="1022"/>
      <c r="AJ131" s="1023"/>
      <c r="AK131" s="1021">
        <v>6532720</v>
      </c>
      <c r="AL131" s="1022"/>
      <c r="AM131" s="1022"/>
      <c r="AN131" s="1022"/>
      <c r="AO131" s="1023"/>
      <c r="AP131" s="1146"/>
      <c r="AQ131" s="1147"/>
      <c r="AR131" s="1147"/>
      <c r="AS131" s="1147"/>
      <c r="AT131" s="1148"/>
      <c r="AU131" s="221"/>
      <c r="AV131" s="221"/>
      <c r="AW131" s="221"/>
      <c r="AX131" s="1119" t="s">
        <v>474</v>
      </c>
      <c r="AY131" s="762"/>
      <c r="AZ131" s="762"/>
      <c r="BA131" s="762"/>
      <c r="BB131" s="762"/>
      <c r="BC131" s="762"/>
      <c r="BD131" s="762"/>
      <c r="BE131" s="1072"/>
      <c r="BF131" s="1120" t="s">
        <v>122</v>
      </c>
      <c r="BG131" s="1121"/>
      <c r="BH131" s="1121"/>
      <c r="BI131" s="1121"/>
      <c r="BJ131" s="1121"/>
      <c r="BK131" s="1121"/>
      <c r="BL131" s="1122"/>
      <c r="BM131" s="1120">
        <v>350</v>
      </c>
      <c r="BN131" s="1121"/>
      <c r="BO131" s="1121"/>
      <c r="BP131" s="1121"/>
      <c r="BQ131" s="1121"/>
      <c r="BR131" s="1121"/>
      <c r="BS131" s="1122"/>
      <c r="BT131" s="1123"/>
      <c r="BU131" s="1124"/>
      <c r="BV131" s="1124"/>
      <c r="BW131" s="1124"/>
      <c r="BX131" s="1124"/>
      <c r="BY131" s="1124"/>
      <c r="BZ131" s="1125"/>
      <c r="CA131" s="244"/>
      <c r="CB131" s="244"/>
      <c r="CC131" s="244"/>
      <c r="CD131" s="244"/>
      <c r="CE131" s="244"/>
      <c r="CF131" s="244"/>
      <c r="CG131" s="244"/>
      <c r="CH131" s="244"/>
      <c r="CI131" s="244"/>
      <c r="CJ131" s="244"/>
      <c r="CK131" s="244"/>
      <c r="CL131" s="244"/>
      <c r="CM131" s="244"/>
      <c r="CN131" s="244"/>
      <c r="CO131" s="244"/>
      <c r="CP131" s="244"/>
      <c r="CQ131" s="244"/>
      <c r="CR131" s="244"/>
      <c r="CS131" s="244"/>
      <c r="CT131" s="244"/>
      <c r="CU131" s="244"/>
      <c r="CV131" s="244"/>
      <c r="CW131" s="244"/>
      <c r="CX131" s="244"/>
      <c r="CY131" s="244"/>
      <c r="CZ131" s="244"/>
      <c r="DA131" s="244"/>
      <c r="DB131" s="244"/>
      <c r="DC131" s="244"/>
      <c r="DD131" s="244"/>
      <c r="DE131" s="244"/>
      <c r="DF131" s="244"/>
      <c r="DG131" s="244"/>
      <c r="DH131" s="244"/>
      <c r="DI131" s="244"/>
      <c r="DJ131" s="244"/>
      <c r="DK131" s="244"/>
      <c r="DL131" s="244"/>
      <c r="DM131" s="244"/>
      <c r="DN131" s="244"/>
      <c r="DO131" s="244"/>
      <c r="DP131" s="221"/>
      <c r="DQ131" s="221"/>
      <c r="DR131" s="221"/>
      <c r="DS131" s="221"/>
      <c r="DT131" s="221"/>
      <c r="DU131" s="221"/>
      <c r="DV131" s="221"/>
      <c r="DW131" s="221"/>
      <c r="DX131" s="221"/>
      <c r="DY131" s="221"/>
      <c r="DZ131" s="221"/>
    </row>
    <row r="132" spans="1:131" s="218" customFormat="1" ht="26.25" customHeight="1" x14ac:dyDescent="0.15">
      <c r="A132" s="1126" t="s">
        <v>475</v>
      </c>
      <c r="B132" s="1127"/>
      <c r="C132" s="1127"/>
      <c r="D132" s="1127"/>
      <c r="E132" s="1127"/>
      <c r="F132" s="1127"/>
      <c r="G132" s="1127"/>
      <c r="H132" s="1127"/>
      <c r="I132" s="1127"/>
      <c r="J132" s="1127"/>
      <c r="K132" s="1127"/>
      <c r="L132" s="1127"/>
      <c r="M132" s="1127"/>
      <c r="N132" s="1127"/>
      <c r="O132" s="1127"/>
      <c r="P132" s="1127"/>
      <c r="Q132" s="1127"/>
      <c r="R132" s="1127"/>
      <c r="S132" s="1127"/>
      <c r="T132" s="1127"/>
      <c r="U132" s="1127"/>
      <c r="V132" s="1130" t="s">
        <v>476</v>
      </c>
      <c r="W132" s="1130"/>
      <c r="X132" s="1130"/>
      <c r="Y132" s="1130"/>
      <c r="Z132" s="1131"/>
      <c r="AA132" s="1132">
        <v>3.310044446</v>
      </c>
      <c r="AB132" s="1133"/>
      <c r="AC132" s="1133"/>
      <c r="AD132" s="1133"/>
      <c r="AE132" s="1134"/>
      <c r="AF132" s="1135">
        <v>2.9737662789999999</v>
      </c>
      <c r="AG132" s="1133"/>
      <c r="AH132" s="1133"/>
      <c r="AI132" s="1133"/>
      <c r="AJ132" s="1134"/>
      <c r="AK132" s="1135">
        <v>-2.7010647940000001</v>
      </c>
      <c r="AL132" s="1133"/>
      <c r="AM132" s="1133"/>
      <c r="AN132" s="1133"/>
      <c r="AO132" s="1134"/>
      <c r="AP132" s="1037"/>
      <c r="AQ132" s="1038"/>
      <c r="AR132" s="1038"/>
      <c r="AS132" s="1038"/>
      <c r="AT132" s="1136"/>
      <c r="AU132" s="245"/>
      <c r="AV132" s="221"/>
      <c r="AW132" s="221"/>
      <c r="AX132" s="221"/>
      <c r="AY132" s="221"/>
      <c r="AZ132" s="221"/>
      <c r="BA132" s="221"/>
      <c r="BB132" s="221"/>
      <c r="BC132" s="221"/>
      <c r="BD132" s="221"/>
      <c r="BE132" s="221"/>
      <c r="BF132" s="221"/>
      <c r="BG132" s="221"/>
      <c r="BH132" s="221"/>
      <c r="BI132" s="221"/>
      <c r="BJ132" s="221"/>
      <c r="BK132" s="221"/>
      <c r="BL132" s="221"/>
      <c r="BM132" s="221"/>
      <c r="BN132" s="221"/>
      <c r="BO132" s="221"/>
      <c r="BP132" s="221"/>
      <c r="BQ132" s="221"/>
      <c r="BR132" s="221"/>
      <c r="BS132" s="222"/>
      <c r="BT132" s="221"/>
      <c r="BU132" s="221"/>
      <c r="BV132" s="221"/>
      <c r="BW132" s="221"/>
      <c r="BX132" s="221"/>
      <c r="BY132" s="221"/>
      <c r="BZ132" s="221"/>
      <c r="CA132" s="244"/>
      <c r="CB132" s="244"/>
      <c r="CC132" s="244"/>
      <c r="CD132" s="244"/>
      <c r="CE132" s="244"/>
      <c r="CF132" s="244"/>
      <c r="CG132" s="244"/>
      <c r="CH132" s="244"/>
      <c r="CI132" s="244"/>
      <c r="CJ132" s="244"/>
      <c r="CK132" s="244"/>
      <c r="CL132" s="244"/>
      <c r="CM132" s="244"/>
      <c r="CN132" s="244"/>
      <c r="CO132" s="244"/>
      <c r="CP132" s="244"/>
      <c r="CQ132" s="244"/>
      <c r="CR132" s="244"/>
      <c r="CS132" s="244"/>
      <c r="CT132" s="244"/>
      <c r="CU132" s="244"/>
      <c r="CV132" s="244"/>
      <c r="CW132" s="244"/>
      <c r="CX132" s="244"/>
      <c r="CY132" s="244"/>
      <c r="CZ132" s="244"/>
      <c r="DA132" s="244"/>
      <c r="DB132" s="244"/>
      <c r="DC132" s="244"/>
      <c r="DD132" s="244"/>
      <c r="DE132" s="244"/>
      <c r="DF132" s="244"/>
      <c r="DG132" s="244"/>
      <c r="DH132" s="244"/>
      <c r="DI132" s="244"/>
      <c r="DJ132" s="244"/>
      <c r="DK132" s="244"/>
      <c r="DL132" s="244"/>
      <c r="DM132" s="244"/>
      <c r="DN132" s="244"/>
      <c r="DO132" s="244"/>
      <c r="DP132" s="221"/>
      <c r="DQ132" s="221"/>
      <c r="DR132" s="221"/>
      <c r="DS132" s="221"/>
      <c r="DT132" s="221"/>
      <c r="DU132" s="221"/>
      <c r="DV132" s="221"/>
      <c r="DW132" s="221"/>
      <c r="DX132" s="221"/>
      <c r="DY132" s="221"/>
      <c r="DZ132" s="221"/>
    </row>
    <row r="133" spans="1:131" s="218" customFormat="1" ht="26.25" customHeight="1" thickBot="1" x14ac:dyDescent="0.2">
      <c r="A133" s="1128"/>
      <c r="B133" s="1129"/>
      <c r="C133" s="1129"/>
      <c r="D133" s="1129"/>
      <c r="E133" s="1129"/>
      <c r="F133" s="1129"/>
      <c r="G133" s="1129"/>
      <c r="H133" s="1129"/>
      <c r="I133" s="1129"/>
      <c r="J133" s="1129"/>
      <c r="K133" s="1129"/>
      <c r="L133" s="1129"/>
      <c r="M133" s="1129"/>
      <c r="N133" s="1129"/>
      <c r="O133" s="1129"/>
      <c r="P133" s="1129"/>
      <c r="Q133" s="1129"/>
      <c r="R133" s="1129"/>
      <c r="S133" s="1129"/>
      <c r="T133" s="1129"/>
      <c r="U133" s="1129"/>
      <c r="V133" s="1113" t="s">
        <v>477</v>
      </c>
      <c r="W133" s="1113"/>
      <c r="X133" s="1113"/>
      <c r="Y133" s="1113"/>
      <c r="Z133" s="1114"/>
      <c r="AA133" s="1115">
        <v>1.1000000000000001</v>
      </c>
      <c r="AB133" s="1116"/>
      <c r="AC133" s="1116"/>
      <c r="AD133" s="1116"/>
      <c r="AE133" s="1117"/>
      <c r="AF133" s="1115">
        <v>1.7</v>
      </c>
      <c r="AG133" s="1116"/>
      <c r="AH133" s="1116"/>
      <c r="AI133" s="1116"/>
      <c r="AJ133" s="1117"/>
      <c r="AK133" s="1115">
        <v>1.1000000000000001</v>
      </c>
      <c r="AL133" s="1116"/>
      <c r="AM133" s="1116"/>
      <c r="AN133" s="1116"/>
      <c r="AO133" s="1117"/>
      <c r="AP133" s="1064"/>
      <c r="AQ133" s="1065"/>
      <c r="AR133" s="1065"/>
      <c r="AS133" s="1065"/>
      <c r="AT133" s="1118"/>
      <c r="AU133" s="221"/>
      <c r="AV133" s="221"/>
      <c r="AW133" s="221"/>
      <c r="AX133" s="221"/>
      <c r="AY133" s="221"/>
      <c r="AZ133" s="221"/>
      <c r="BA133" s="221"/>
      <c r="BB133" s="221"/>
      <c r="BC133" s="221"/>
      <c r="BD133" s="221"/>
      <c r="BE133" s="221"/>
      <c r="BF133" s="221"/>
      <c r="BG133" s="221"/>
      <c r="BH133" s="221"/>
      <c r="BI133" s="221"/>
      <c r="BJ133" s="221"/>
      <c r="BK133" s="221"/>
      <c r="BL133" s="221"/>
      <c r="BM133" s="221"/>
      <c r="BN133" s="244"/>
      <c r="BO133" s="244"/>
      <c r="BP133" s="244"/>
      <c r="BQ133" s="244"/>
      <c r="BR133" s="244"/>
      <c r="BS133" s="244"/>
      <c r="BT133" s="244"/>
      <c r="BU133" s="244"/>
      <c r="BV133" s="244"/>
      <c r="BW133" s="244"/>
      <c r="BX133" s="244"/>
      <c r="BY133" s="244"/>
      <c r="BZ133" s="244"/>
      <c r="CA133" s="244"/>
      <c r="CB133" s="244"/>
      <c r="CC133" s="244"/>
      <c r="CD133" s="244"/>
      <c r="CE133" s="244"/>
      <c r="CF133" s="244"/>
      <c r="CG133" s="244"/>
      <c r="CH133" s="244"/>
      <c r="CI133" s="244"/>
      <c r="CJ133" s="244"/>
      <c r="CK133" s="244"/>
      <c r="CL133" s="244"/>
      <c r="CM133" s="244"/>
      <c r="CN133" s="244"/>
      <c r="CO133" s="244"/>
      <c r="CP133" s="244"/>
      <c r="CQ133" s="244"/>
      <c r="CR133" s="244"/>
      <c r="CS133" s="244"/>
      <c r="CT133" s="244"/>
      <c r="CU133" s="244"/>
      <c r="CV133" s="244"/>
      <c r="CW133" s="244"/>
      <c r="CX133" s="244"/>
      <c r="CY133" s="244"/>
      <c r="CZ133" s="244"/>
      <c r="DA133" s="244"/>
      <c r="DB133" s="244"/>
      <c r="DC133" s="244"/>
      <c r="DD133" s="244"/>
      <c r="DE133" s="244"/>
      <c r="DF133" s="244"/>
      <c r="DG133" s="244"/>
      <c r="DH133" s="244"/>
      <c r="DI133" s="244"/>
      <c r="DJ133" s="244"/>
      <c r="DK133" s="244"/>
      <c r="DL133" s="244"/>
      <c r="DM133" s="244"/>
      <c r="DN133" s="244"/>
      <c r="DO133" s="244"/>
      <c r="DP133" s="221"/>
      <c r="DQ133" s="221"/>
      <c r="DR133" s="221"/>
      <c r="DS133" s="221"/>
      <c r="DT133" s="221"/>
      <c r="DU133" s="221"/>
      <c r="DV133" s="221"/>
      <c r="DW133" s="221"/>
      <c r="DX133" s="221"/>
      <c r="DY133" s="221"/>
      <c r="DZ133" s="221"/>
    </row>
    <row r="134" spans="1:131" ht="11.25" customHeight="1" x14ac:dyDescent="0.15">
      <c r="A134" s="246"/>
      <c r="B134" s="246"/>
      <c r="C134" s="246"/>
      <c r="D134" s="246"/>
      <c r="E134" s="246"/>
      <c r="F134" s="246"/>
      <c r="G134" s="246"/>
      <c r="H134" s="246"/>
      <c r="I134" s="246"/>
      <c r="J134" s="246"/>
      <c r="K134" s="246"/>
      <c r="L134" s="246"/>
      <c r="M134" s="246"/>
      <c r="N134" s="246"/>
      <c r="O134" s="246"/>
      <c r="P134" s="246"/>
      <c r="Q134" s="246"/>
      <c r="R134" s="246"/>
      <c r="S134" s="246"/>
      <c r="T134" s="246"/>
      <c r="U134" s="246"/>
      <c r="V134" s="246"/>
      <c r="W134" s="246"/>
      <c r="X134" s="246"/>
      <c r="Y134" s="246"/>
      <c r="Z134" s="246"/>
      <c r="AA134" s="246"/>
      <c r="AB134" s="246"/>
      <c r="AC134" s="246"/>
      <c r="AD134" s="246"/>
      <c r="AE134" s="246"/>
      <c r="AF134" s="246"/>
      <c r="AG134" s="246"/>
      <c r="AH134" s="246"/>
      <c r="AI134" s="246"/>
      <c r="AJ134" s="246"/>
      <c r="AK134" s="246"/>
      <c r="AL134" s="246"/>
      <c r="AM134" s="246"/>
      <c r="AN134" s="246"/>
      <c r="AO134" s="246"/>
      <c r="AP134" s="246"/>
      <c r="AQ134" s="246"/>
      <c r="AR134" s="246"/>
      <c r="AS134" s="246"/>
      <c r="AT134" s="246"/>
      <c r="AU134" s="221"/>
      <c r="AV134" s="221"/>
      <c r="AW134" s="221"/>
      <c r="AX134" s="221"/>
      <c r="AY134" s="221"/>
      <c r="AZ134" s="221"/>
      <c r="BA134" s="221"/>
      <c r="BB134" s="221"/>
      <c r="BC134" s="221"/>
      <c r="BD134" s="221"/>
      <c r="BE134" s="221"/>
      <c r="BF134" s="221"/>
      <c r="BG134" s="221"/>
      <c r="BH134" s="221"/>
      <c r="BI134" s="221"/>
      <c r="BJ134" s="221"/>
      <c r="BK134" s="221"/>
      <c r="BL134" s="221"/>
      <c r="BM134" s="221"/>
      <c r="BN134" s="244"/>
      <c r="BO134" s="244"/>
      <c r="BP134" s="244"/>
      <c r="BQ134" s="244"/>
      <c r="BR134" s="244"/>
      <c r="BS134" s="244"/>
      <c r="BT134" s="244"/>
      <c r="BU134" s="244"/>
      <c r="BV134" s="244"/>
      <c r="BW134" s="244"/>
      <c r="BX134" s="244"/>
      <c r="BY134" s="244"/>
      <c r="BZ134" s="244"/>
      <c r="CA134" s="244"/>
      <c r="CB134" s="244"/>
      <c r="CC134" s="244"/>
      <c r="CD134" s="244"/>
      <c r="CE134" s="244"/>
      <c r="CF134" s="244"/>
      <c r="CG134" s="244"/>
      <c r="CH134" s="244"/>
      <c r="CI134" s="244"/>
      <c r="CJ134" s="244"/>
      <c r="CK134" s="244"/>
      <c r="CL134" s="244"/>
      <c r="CM134" s="244"/>
      <c r="CN134" s="244"/>
      <c r="CO134" s="244"/>
      <c r="CP134" s="244"/>
      <c r="CQ134" s="244"/>
      <c r="CR134" s="244"/>
      <c r="CS134" s="244"/>
      <c r="CT134" s="244"/>
      <c r="CU134" s="244"/>
      <c r="CV134" s="244"/>
      <c r="CW134" s="244"/>
      <c r="CX134" s="244"/>
      <c r="CY134" s="244"/>
      <c r="CZ134" s="244"/>
      <c r="DA134" s="244"/>
      <c r="DB134" s="244"/>
      <c r="DC134" s="244"/>
      <c r="DD134" s="244"/>
      <c r="DE134" s="244"/>
      <c r="DF134" s="244"/>
      <c r="DG134" s="244"/>
      <c r="DH134" s="244"/>
      <c r="DI134" s="244"/>
      <c r="DJ134" s="244"/>
      <c r="DK134" s="244"/>
      <c r="DL134" s="244"/>
      <c r="DM134" s="244"/>
      <c r="DN134" s="244"/>
      <c r="DO134" s="244"/>
      <c r="DP134" s="221"/>
      <c r="DQ134" s="221"/>
      <c r="DR134" s="221"/>
      <c r="DS134" s="221"/>
      <c r="DT134" s="221"/>
      <c r="DU134" s="221"/>
      <c r="DV134" s="221"/>
      <c r="DW134" s="221"/>
      <c r="DX134" s="221"/>
      <c r="DY134" s="221"/>
      <c r="DZ134" s="221"/>
      <c r="EA134" s="218"/>
    </row>
    <row r="135" spans="1:131" ht="14.25" hidden="1" x14ac:dyDescent="0.15">
      <c r="AU135" s="246"/>
      <c r="AV135" s="246"/>
      <c r="AW135" s="246"/>
      <c r="AX135" s="246"/>
      <c r="AY135" s="246"/>
      <c r="AZ135" s="246"/>
      <c r="BA135" s="246"/>
      <c r="BB135" s="246"/>
      <c r="BC135" s="246"/>
      <c r="BD135" s="246"/>
      <c r="BE135" s="246"/>
      <c r="BF135" s="246"/>
      <c r="BG135" s="246"/>
      <c r="BH135" s="246"/>
      <c r="BI135" s="246"/>
      <c r="BJ135" s="246"/>
      <c r="BK135" s="246"/>
      <c r="BL135" s="246"/>
      <c r="BM135" s="246"/>
      <c r="BN135" s="246"/>
      <c r="BO135" s="246"/>
      <c r="BP135" s="246"/>
      <c r="BQ135" s="246"/>
      <c r="BR135" s="246"/>
      <c r="BS135" s="246"/>
      <c r="BT135" s="246"/>
      <c r="BU135" s="246"/>
      <c r="BV135" s="246"/>
      <c r="BW135" s="246"/>
      <c r="BX135" s="246"/>
      <c r="BY135" s="246"/>
      <c r="BZ135" s="246"/>
      <c r="CA135" s="246"/>
      <c r="CB135" s="246"/>
      <c r="CC135" s="246"/>
      <c r="CD135" s="246"/>
      <c r="CE135" s="246"/>
      <c r="CF135" s="246"/>
      <c r="CG135" s="246"/>
      <c r="CH135" s="246"/>
      <c r="CI135" s="246"/>
      <c r="CJ135" s="246"/>
      <c r="CK135" s="246"/>
      <c r="CL135" s="246"/>
      <c r="CM135" s="246"/>
      <c r="CN135" s="246"/>
      <c r="CO135" s="246"/>
      <c r="CP135" s="246"/>
      <c r="CQ135" s="246"/>
      <c r="CR135" s="246"/>
      <c r="CS135" s="246"/>
      <c r="CT135" s="246"/>
      <c r="CU135" s="246"/>
      <c r="CV135" s="246"/>
      <c r="CW135" s="246"/>
      <c r="CX135" s="246"/>
      <c r="CY135" s="246"/>
      <c r="CZ135" s="246"/>
      <c r="DA135" s="246"/>
      <c r="DB135" s="246"/>
      <c r="DC135" s="246"/>
      <c r="DD135" s="246"/>
      <c r="DE135" s="246"/>
      <c r="DF135" s="246"/>
      <c r="DG135" s="246"/>
      <c r="DH135" s="246"/>
      <c r="DI135" s="246"/>
      <c r="DJ135" s="246"/>
      <c r="DK135" s="246"/>
      <c r="DL135" s="246"/>
      <c r="DM135" s="246"/>
      <c r="DN135" s="246"/>
      <c r="DO135" s="246"/>
      <c r="DP135" s="246"/>
      <c r="DQ135" s="246"/>
      <c r="DR135" s="246"/>
      <c r="DS135" s="246"/>
      <c r="DT135" s="246"/>
      <c r="DU135" s="246"/>
      <c r="DV135" s="246"/>
      <c r="DW135" s="246"/>
      <c r="DX135" s="246"/>
      <c r="DY135" s="246"/>
      <c r="DZ135" s="246"/>
    </row>
  </sheetData>
  <sheetProtection algorithmName="SHA-512" hashValue="Vwcsru46A6dSZVTP7bAcnImhlnoUoc/D1v5fi1Epju6z0Vs4yrLhfn0cVrcUO/mvxIE6Z0K9Gar/yrgnaJDEsA==" saltValue="GjegueT1dSjEOQ6uddr99w==" spinCount="100000" sheet="1" objects="1" scenarios="1" formatRows="0"/>
  <mergeCells count="2035">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topLeftCell="A28" zoomScaleNormal="85" zoomScaleSheetLayoutView="100" workbookViewId="0">
      <selection activeCell="AI75" sqref="AI75"/>
    </sheetView>
  </sheetViews>
  <sheetFormatPr defaultColWidth="0" defaultRowHeight="13.5" customHeight="1" zeroHeight="1" x14ac:dyDescent="0.15"/>
  <cols>
    <col min="1" max="120" width="2.75" style="248" customWidth="1"/>
    <col min="121" max="121" width="0" style="247" hidden="1" customWidth="1"/>
    <col min="122" max="16384" width="9" style="247" hidden="1"/>
  </cols>
  <sheetData>
    <row r="1" spans="1:120" x14ac:dyDescent="0.15">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row>
    <row r="2" spans="1:120" x14ac:dyDescent="0.15"/>
    <row r="3" spans="1:120" x14ac:dyDescent="0.15"/>
    <row r="4" spans="1:120" x14ac:dyDescent="0.15"/>
    <row r="5" spans="1:120" x14ac:dyDescent="0.15"/>
    <row r="6" spans="1:120" x14ac:dyDescent="0.15"/>
    <row r="7" spans="1:120" x14ac:dyDescent="0.15"/>
    <row r="8" spans="1:120" x14ac:dyDescent="0.15"/>
    <row r="9" spans="1:120" x14ac:dyDescent="0.15"/>
    <row r="10" spans="1:120" x14ac:dyDescent="0.15"/>
    <row r="11" spans="1:120" x14ac:dyDescent="0.15"/>
    <row r="12" spans="1:120" x14ac:dyDescent="0.15"/>
    <row r="13" spans="1:120" x14ac:dyDescent="0.15"/>
    <row r="14" spans="1:120" x14ac:dyDescent="0.15"/>
    <row r="15" spans="1:120" x14ac:dyDescent="0.15"/>
    <row r="16" spans="1:120" x14ac:dyDescent="0.15">
      <c r="DP16" s="247"/>
    </row>
    <row r="17" spans="119:120" x14ac:dyDescent="0.15">
      <c r="DP17" s="247"/>
    </row>
    <row r="18" spans="119:120" x14ac:dyDescent="0.15"/>
    <row r="19" spans="119:120" x14ac:dyDescent="0.15"/>
    <row r="20" spans="119:120" x14ac:dyDescent="0.15">
      <c r="DO20" s="247"/>
      <c r="DP20" s="247"/>
    </row>
    <row r="21" spans="119:120" x14ac:dyDescent="0.15">
      <c r="DP21" s="247"/>
    </row>
    <row r="22" spans="119:120" x14ac:dyDescent="0.15"/>
    <row r="23" spans="119:120" x14ac:dyDescent="0.15">
      <c r="DO23" s="247"/>
      <c r="DP23" s="247"/>
    </row>
    <row r="24" spans="119:120" x14ac:dyDescent="0.15">
      <c r="DP24" s="247"/>
    </row>
    <row r="25" spans="119:120" x14ac:dyDescent="0.15">
      <c r="DP25" s="247"/>
    </row>
    <row r="26" spans="119:120" x14ac:dyDescent="0.15">
      <c r="DO26" s="247"/>
      <c r="DP26" s="247"/>
    </row>
    <row r="27" spans="119:120" x14ac:dyDescent="0.15"/>
    <row r="28" spans="119:120" x14ac:dyDescent="0.15">
      <c r="DO28" s="247"/>
      <c r="DP28" s="247"/>
    </row>
    <row r="29" spans="119:120" x14ac:dyDescent="0.15">
      <c r="DP29" s="247"/>
    </row>
    <row r="30" spans="119:120" x14ac:dyDescent="0.15"/>
    <row r="31" spans="119:120" x14ac:dyDescent="0.15">
      <c r="DO31" s="247"/>
      <c r="DP31" s="247"/>
    </row>
    <row r="32" spans="119:120" x14ac:dyDescent="0.15"/>
    <row r="33" spans="98:120" x14ac:dyDescent="0.15">
      <c r="DO33" s="247"/>
      <c r="DP33" s="247"/>
    </row>
    <row r="34" spans="98:120" x14ac:dyDescent="0.15">
      <c r="DM34" s="247"/>
    </row>
    <row r="35" spans="98:120" x14ac:dyDescent="0.15">
      <c r="CT35" s="247"/>
      <c r="CU35" s="247"/>
      <c r="CV35" s="247"/>
      <c r="CY35" s="247"/>
      <c r="CZ35" s="247"/>
      <c r="DA35" s="247"/>
      <c r="DD35" s="247"/>
      <c r="DE35" s="247"/>
      <c r="DF35" s="247"/>
      <c r="DI35" s="247"/>
      <c r="DJ35" s="247"/>
      <c r="DK35" s="247"/>
      <c r="DM35" s="247"/>
      <c r="DN35" s="247"/>
      <c r="DO35" s="247"/>
      <c r="DP35" s="247"/>
    </row>
    <row r="36" spans="98:120" x14ac:dyDescent="0.15"/>
    <row r="37" spans="98:120" x14ac:dyDescent="0.15">
      <c r="CW37" s="247"/>
      <c r="DB37" s="247"/>
      <c r="DG37" s="247"/>
      <c r="DL37" s="247"/>
      <c r="DP37" s="247"/>
    </row>
    <row r="38" spans="98:120" x14ac:dyDescent="0.15">
      <c r="CT38" s="247"/>
      <c r="CU38" s="247"/>
      <c r="CV38" s="247"/>
      <c r="CW38" s="247"/>
      <c r="CY38" s="247"/>
      <c r="CZ38" s="247"/>
      <c r="DA38" s="247"/>
      <c r="DB38" s="247"/>
      <c r="DD38" s="247"/>
      <c r="DE38" s="247"/>
      <c r="DF38" s="247"/>
      <c r="DG38" s="247"/>
      <c r="DI38" s="247"/>
      <c r="DJ38" s="247"/>
      <c r="DK38" s="247"/>
      <c r="DL38" s="247"/>
      <c r="DN38" s="247"/>
      <c r="DO38" s="247"/>
      <c r="DP38" s="247"/>
    </row>
    <row r="39" spans="98:120" x14ac:dyDescent="0.15"/>
    <row r="40" spans="98:120" x14ac:dyDescent="0.15"/>
    <row r="41" spans="98:120" x14ac:dyDescent="0.15"/>
    <row r="42" spans="98:120" x14ac:dyDescent="0.15"/>
    <row r="43" spans="98:120" x14ac:dyDescent="0.15"/>
    <row r="44" spans="98:120" x14ac:dyDescent="0.15"/>
    <row r="45" spans="98:120" x14ac:dyDescent="0.15"/>
    <row r="46" spans="98:120" x14ac:dyDescent="0.15"/>
    <row r="47" spans="98:120" x14ac:dyDescent="0.15"/>
    <row r="48" spans="98:120" x14ac:dyDescent="0.15"/>
    <row r="49" spans="22:120" x14ac:dyDescent="0.15">
      <c r="DN49" s="247"/>
      <c r="DO49" s="247"/>
      <c r="DP49" s="247"/>
    </row>
    <row r="50" spans="22:120" x14ac:dyDescent="0.15"/>
    <row r="51" spans="22:120" x14ac:dyDescent="0.15"/>
    <row r="52" spans="22:120" x14ac:dyDescent="0.15"/>
    <row r="53" spans="22:120" x14ac:dyDescent="0.15"/>
    <row r="54" spans="22:120" x14ac:dyDescent="0.15"/>
    <row r="55" spans="22:120" x14ac:dyDescent="0.15"/>
    <row r="56" spans="22:120" x14ac:dyDescent="0.15"/>
    <row r="57" spans="22:120" x14ac:dyDescent="0.15"/>
    <row r="58" spans="22:120" x14ac:dyDescent="0.15"/>
    <row r="59" spans="22:120" x14ac:dyDescent="0.15"/>
    <row r="60" spans="22:120" x14ac:dyDescent="0.15"/>
    <row r="61" spans="22:120" x14ac:dyDescent="0.15"/>
    <row r="62" spans="22:120" x14ac:dyDescent="0.15"/>
    <row r="63" spans="22:120" x14ac:dyDescent="0.15">
      <c r="W63" s="247"/>
      <c r="CS63" s="247"/>
      <c r="CX63" s="247"/>
      <c r="DC63" s="247"/>
      <c r="DH63" s="247"/>
    </row>
    <row r="64" spans="22:120" x14ac:dyDescent="0.15">
      <c r="V64" s="247"/>
    </row>
    <row r="65" spans="15:120" x14ac:dyDescent="0.15">
      <c r="X65" s="247"/>
      <c r="Z65" s="247"/>
      <c r="AA65" s="247"/>
      <c r="AB65" s="247"/>
      <c r="AC65" s="247"/>
      <c r="AD65" s="247"/>
      <c r="AE65" s="247"/>
      <c r="AF65" s="247"/>
      <c r="AG65" s="247"/>
      <c r="AH65" s="247"/>
      <c r="AI65" s="247"/>
      <c r="AJ65" s="247"/>
      <c r="AK65" s="247"/>
      <c r="AL65" s="247"/>
      <c r="AM65" s="247"/>
      <c r="AN65" s="247"/>
      <c r="AO65" s="247"/>
      <c r="AP65" s="247"/>
      <c r="AQ65" s="247"/>
      <c r="AR65" s="247"/>
      <c r="AS65" s="247"/>
      <c r="AT65" s="247"/>
      <c r="AU65" s="247"/>
      <c r="AV65" s="247"/>
      <c r="AW65" s="247"/>
      <c r="AX65" s="247"/>
      <c r="AY65" s="247"/>
      <c r="AZ65" s="247"/>
      <c r="BA65" s="247"/>
      <c r="BB65" s="247"/>
      <c r="BC65" s="247"/>
      <c r="BD65" s="247"/>
      <c r="BE65" s="247"/>
      <c r="BF65" s="247"/>
      <c r="BG65" s="247"/>
      <c r="BH65" s="247"/>
      <c r="BI65" s="247"/>
      <c r="BJ65" s="247"/>
      <c r="BK65" s="247"/>
      <c r="BL65" s="247"/>
      <c r="BM65" s="247"/>
      <c r="BN65" s="247"/>
      <c r="BO65" s="247"/>
      <c r="BP65" s="247"/>
      <c r="BQ65" s="247"/>
      <c r="BR65" s="247"/>
      <c r="BS65" s="247"/>
      <c r="BT65" s="247"/>
      <c r="BU65" s="247"/>
      <c r="BV65" s="247"/>
      <c r="BW65" s="247"/>
      <c r="BX65" s="247"/>
      <c r="BY65" s="247"/>
      <c r="BZ65" s="247"/>
      <c r="CA65" s="247"/>
      <c r="CB65" s="247"/>
      <c r="CC65" s="247"/>
      <c r="CD65" s="247"/>
      <c r="CE65" s="247"/>
      <c r="CF65" s="247"/>
      <c r="CG65" s="247"/>
      <c r="CH65" s="247"/>
      <c r="CI65" s="247"/>
      <c r="CJ65" s="247"/>
      <c r="CK65" s="247"/>
      <c r="CL65" s="247"/>
      <c r="CM65" s="247"/>
      <c r="CN65" s="247"/>
      <c r="CO65" s="247"/>
      <c r="CP65" s="247"/>
      <c r="CQ65" s="247"/>
      <c r="CR65" s="247"/>
      <c r="CU65" s="247"/>
      <c r="CZ65" s="247"/>
      <c r="DE65" s="247"/>
      <c r="DJ65" s="247"/>
    </row>
    <row r="66" spans="15:120" x14ac:dyDescent="0.15">
      <c r="Q66" s="247"/>
      <c r="S66" s="247"/>
      <c r="U66" s="247"/>
      <c r="DM66" s="247"/>
    </row>
    <row r="67" spans="15:120" x14ac:dyDescent="0.15">
      <c r="O67" s="247"/>
      <c r="P67" s="247"/>
      <c r="R67" s="247"/>
      <c r="T67" s="247"/>
      <c r="Y67" s="247"/>
      <c r="CT67" s="247"/>
      <c r="CV67" s="247"/>
      <c r="CW67" s="247"/>
      <c r="CY67" s="247"/>
      <c r="DA67" s="247"/>
      <c r="DB67" s="247"/>
      <c r="DD67" s="247"/>
      <c r="DF67" s="247"/>
      <c r="DG67" s="247"/>
      <c r="DI67" s="247"/>
      <c r="DK67" s="247"/>
      <c r="DL67" s="247"/>
      <c r="DN67" s="247"/>
      <c r="DO67" s="247"/>
      <c r="DP67" s="247"/>
    </row>
    <row r="68" spans="15:120" x14ac:dyDescent="0.15"/>
    <row r="69" spans="15:120" x14ac:dyDescent="0.15"/>
    <row r="70" spans="15:120" x14ac:dyDescent="0.15"/>
    <row r="71" spans="15:120" x14ac:dyDescent="0.15"/>
    <row r="72" spans="15:120" x14ac:dyDescent="0.15">
      <c r="DP72" s="247"/>
    </row>
    <row r="73" spans="15:120" x14ac:dyDescent="0.15">
      <c r="DP73" s="247"/>
    </row>
    <row r="74" spans="15:120" x14ac:dyDescent="0.15"/>
    <row r="75" spans="15:120" x14ac:dyDescent="0.15"/>
    <row r="76" spans="15:120" x14ac:dyDescent="0.15"/>
    <row r="77" spans="15:120" x14ac:dyDescent="0.15"/>
    <row r="78" spans="15:120" x14ac:dyDescent="0.15"/>
    <row r="79" spans="15:120" x14ac:dyDescent="0.15"/>
    <row r="80" spans="15:120" x14ac:dyDescent="0.15"/>
    <row r="81" spans="97:112" x14ac:dyDescent="0.15"/>
    <row r="82" spans="97:112" x14ac:dyDescent="0.15"/>
    <row r="83" spans="97:112" x14ac:dyDescent="0.15"/>
    <row r="84" spans="97:112" x14ac:dyDescent="0.15"/>
    <row r="85" spans="97:112" x14ac:dyDescent="0.15"/>
    <row r="86" spans="97:112" x14ac:dyDescent="0.15"/>
    <row r="87" spans="97:112" x14ac:dyDescent="0.15"/>
    <row r="88" spans="97:112" x14ac:dyDescent="0.15"/>
    <row r="89" spans="97:112" x14ac:dyDescent="0.15"/>
    <row r="90" spans="97:112" x14ac:dyDescent="0.15"/>
    <row r="91" spans="97:112" x14ac:dyDescent="0.15"/>
    <row r="92" spans="97:112" x14ac:dyDescent="0.15"/>
    <row r="93" spans="97:112" x14ac:dyDescent="0.15"/>
    <row r="94" spans="97:112" x14ac:dyDescent="0.15"/>
    <row r="95" spans="97:112" x14ac:dyDescent="0.15"/>
    <row r="96" spans="97:112" x14ac:dyDescent="0.15">
      <c r="CS96" s="247"/>
      <c r="CX96" s="247"/>
      <c r="DC96" s="247"/>
      <c r="DH96" s="247"/>
    </row>
    <row r="97" spans="24:120" x14ac:dyDescent="0.15">
      <c r="CS97" s="247"/>
      <c r="CX97" s="247"/>
      <c r="DC97" s="247"/>
      <c r="DH97" s="247"/>
      <c r="DP97" s="248" t="s">
        <v>478</v>
      </c>
    </row>
    <row r="98" spans="24:120" hidden="1" x14ac:dyDescent="0.15">
      <c r="CS98" s="247"/>
      <c r="CX98" s="247"/>
      <c r="DC98" s="247"/>
      <c r="DH98" s="247"/>
    </row>
    <row r="99" spans="24:120" hidden="1" x14ac:dyDescent="0.15">
      <c r="CS99" s="247"/>
      <c r="CX99" s="247"/>
      <c r="DC99" s="247"/>
      <c r="DH99" s="247"/>
    </row>
    <row r="101" spans="24:120" ht="12" hidden="1" customHeight="1" x14ac:dyDescent="0.15">
      <c r="X101" s="247"/>
      <c r="Y101" s="247"/>
      <c r="Z101" s="247"/>
      <c r="AA101" s="247"/>
      <c r="AB101" s="247"/>
      <c r="AC101" s="247"/>
      <c r="AD101" s="247"/>
      <c r="AE101" s="247"/>
      <c r="AF101" s="247"/>
      <c r="AG101" s="247"/>
      <c r="AH101" s="247"/>
      <c r="AI101" s="247"/>
      <c r="AJ101" s="247"/>
      <c r="AK101" s="247"/>
      <c r="AL101" s="247"/>
      <c r="AM101" s="247"/>
      <c r="AN101" s="247"/>
      <c r="AO101" s="247"/>
      <c r="AP101" s="247"/>
      <c r="AQ101" s="247"/>
      <c r="AR101" s="247"/>
      <c r="AS101" s="247"/>
      <c r="AT101" s="247"/>
      <c r="AU101" s="247"/>
      <c r="AV101" s="247"/>
      <c r="AW101" s="247"/>
      <c r="AX101" s="247"/>
      <c r="AY101" s="247"/>
      <c r="AZ101" s="247"/>
      <c r="BA101" s="247"/>
      <c r="BB101" s="247"/>
      <c r="BC101" s="247"/>
      <c r="BD101" s="247"/>
      <c r="BE101" s="247"/>
      <c r="BF101" s="247"/>
      <c r="BG101" s="247"/>
      <c r="BH101" s="247"/>
      <c r="BI101" s="247"/>
      <c r="BJ101" s="247"/>
      <c r="BK101" s="247"/>
      <c r="BL101" s="247"/>
      <c r="BM101" s="247"/>
      <c r="BN101" s="247"/>
      <c r="BO101" s="247"/>
      <c r="BP101" s="247"/>
      <c r="BQ101" s="247"/>
      <c r="BR101" s="247"/>
      <c r="BS101" s="247"/>
      <c r="BT101" s="247"/>
      <c r="BU101" s="247"/>
      <c r="BV101" s="247"/>
      <c r="BW101" s="247"/>
      <c r="BX101" s="247"/>
      <c r="BY101" s="247"/>
      <c r="BZ101" s="247"/>
      <c r="CA101" s="247"/>
      <c r="CB101" s="247"/>
      <c r="CC101" s="247"/>
      <c r="CD101" s="247"/>
      <c r="CE101" s="247"/>
      <c r="CF101" s="247"/>
      <c r="CG101" s="247"/>
      <c r="CH101" s="247"/>
      <c r="CI101" s="247"/>
      <c r="CJ101" s="247"/>
      <c r="CK101" s="247"/>
      <c r="CL101" s="247"/>
      <c r="CM101" s="247"/>
      <c r="CN101" s="247"/>
      <c r="CO101" s="247"/>
      <c r="CP101" s="247"/>
      <c r="CQ101" s="247"/>
      <c r="CR101" s="247"/>
      <c r="CU101" s="247"/>
      <c r="CZ101" s="247"/>
      <c r="DE101" s="247"/>
      <c r="DJ101" s="247"/>
    </row>
    <row r="102" spans="24:120" ht="1.5" hidden="1" customHeight="1" x14ac:dyDescent="0.15">
      <c r="CU102" s="247"/>
      <c r="CZ102" s="247"/>
      <c r="DE102" s="247"/>
      <c r="DJ102" s="247"/>
      <c r="DM102" s="247"/>
    </row>
    <row r="103" spans="24:120" hidden="1" x14ac:dyDescent="0.15">
      <c r="CT103" s="247"/>
      <c r="CV103" s="247"/>
      <c r="CW103" s="247"/>
      <c r="CY103" s="247"/>
      <c r="DA103" s="247"/>
      <c r="DB103" s="247"/>
      <c r="DD103" s="247"/>
      <c r="DF103" s="247"/>
      <c r="DG103" s="247"/>
      <c r="DI103" s="247"/>
      <c r="DK103" s="247"/>
      <c r="DL103" s="247"/>
      <c r="DM103" s="247"/>
      <c r="DN103" s="247"/>
      <c r="DO103" s="247"/>
      <c r="DP103" s="247"/>
    </row>
    <row r="104" spans="24:120" hidden="1" x14ac:dyDescent="0.15">
      <c r="CV104" s="247"/>
      <c r="CW104" s="247"/>
      <c r="DA104" s="247"/>
      <c r="DB104" s="247"/>
      <c r="DF104" s="247"/>
      <c r="DG104" s="247"/>
      <c r="DK104" s="247"/>
      <c r="DL104" s="247"/>
      <c r="DN104" s="247"/>
      <c r="DO104" s="247"/>
      <c r="DP104" s="247"/>
    </row>
    <row r="105" spans="24:120" ht="12.75" hidden="1" customHeight="1" x14ac:dyDescent="0.15"/>
  </sheetData>
  <sheetProtection algorithmName="SHA-512" hashValue="qZwqMHvTiMH9YSxqSrrFDvfYuR6Xln+2HwvTnOp5AdNp6D2A0GCBylOr+0qZfhStF1BAOZsoNt8nEySNZloniQ==" saltValue="4Iqfg5UKQ+ZYExa7iTY3tQ=="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topLeftCell="A49" zoomScaleNormal="100" zoomScaleSheetLayoutView="55" workbookViewId="0"/>
  </sheetViews>
  <sheetFormatPr defaultColWidth="0" defaultRowHeight="13.5" customHeight="1" zeroHeight="1" x14ac:dyDescent="0.15"/>
  <cols>
    <col min="1" max="116" width="2.625" style="248" customWidth="1"/>
    <col min="117" max="16384" width="9" style="247" hidden="1"/>
  </cols>
  <sheetData>
    <row r="1" spans="2:116" x14ac:dyDescent="0.15">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row>
    <row r="2" spans="2:116" x14ac:dyDescent="0.15"/>
    <row r="3" spans="2:116" x14ac:dyDescent="0.15"/>
    <row r="4" spans="2:116" x14ac:dyDescent="0.15">
      <c r="R4" s="247"/>
      <c r="S4" s="247"/>
      <c r="T4" s="247"/>
      <c r="U4" s="247"/>
      <c r="V4" s="247"/>
      <c r="W4" s="247"/>
      <c r="X4" s="247"/>
      <c r="Y4" s="247"/>
      <c r="Z4" s="247"/>
      <c r="AA4" s="247"/>
      <c r="AB4" s="247"/>
      <c r="AC4" s="247"/>
      <c r="AD4" s="247"/>
      <c r="AE4" s="247"/>
      <c r="AF4" s="247"/>
      <c r="AG4" s="247"/>
      <c r="AH4" s="247"/>
      <c r="AI4" s="247"/>
      <c r="AJ4" s="247"/>
      <c r="AK4" s="247"/>
      <c r="AL4" s="247"/>
      <c r="AM4" s="247"/>
      <c r="AN4" s="247"/>
      <c r="AO4" s="247"/>
      <c r="AP4" s="247"/>
      <c r="AQ4" s="247"/>
      <c r="AR4" s="247"/>
      <c r="AS4" s="247"/>
      <c r="AT4" s="247"/>
      <c r="AU4" s="247"/>
      <c r="AV4" s="247"/>
      <c r="AW4" s="247"/>
      <c r="AX4" s="247"/>
      <c r="AY4" s="247"/>
      <c r="AZ4" s="247"/>
      <c r="BA4" s="247"/>
      <c r="BB4" s="247"/>
      <c r="BC4" s="247"/>
      <c r="BD4" s="247"/>
      <c r="BE4" s="247"/>
      <c r="BF4" s="247"/>
      <c r="BG4" s="247"/>
      <c r="BH4" s="247"/>
      <c r="BI4" s="247"/>
      <c r="BJ4" s="247"/>
      <c r="BK4" s="247"/>
      <c r="BL4" s="247"/>
      <c r="BM4" s="247"/>
      <c r="BN4" s="247"/>
      <c r="BO4" s="247"/>
      <c r="BP4" s="247"/>
      <c r="BQ4" s="247"/>
      <c r="BR4" s="247"/>
      <c r="BS4" s="247"/>
      <c r="BT4" s="247"/>
      <c r="BU4" s="247"/>
      <c r="BV4" s="247"/>
      <c r="BW4" s="247"/>
      <c r="BX4" s="247"/>
      <c r="BY4" s="247"/>
      <c r="BZ4" s="247"/>
      <c r="CA4" s="247"/>
      <c r="CB4" s="247"/>
      <c r="CC4" s="247"/>
      <c r="CD4" s="247"/>
      <c r="CE4" s="247"/>
      <c r="CF4" s="247"/>
      <c r="CG4" s="247"/>
      <c r="CH4" s="247"/>
      <c r="CI4" s="247"/>
      <c r="CJ4" s="247"/>
      <c r="CK4" s="247"/>
      <c r="CL4" s="247"/>
      <c r="CM4" s="247"/>
      <c r="CN4" s="247"/>
      <c r="CO4" s="247"/>
      <c r="CP4" s="247"/>
      <c r="CQ4" s="247"/>
      <c r="CR4" s="247"/>
      <c r="CS4" s="247"/>
      <c r="CT4" s="247"/>
      <c r="CU4" s="247"/>
      <c r="CV4" s="247"/>
      <c r="CW4" s="247"/>
      <c r="CX4" s="247"/>
      <c r="CY4" s="247"/>
      <c r="CZ4" s="247"/>
      <c r="DA4" s="247"/>
      <c r="DB4" s="247"/>
      <c r="DC4" s="247"/>
      <c r="DD4" s="247"/>
      <c r="DE4" s="247"/>
      <c r="DF4" s="247"/>
      <c r="DG4" s="247"/>
      <c r="DH4" s="247"/>
      <c r="DI4" s="247"/>
      <c r="DJ4" s="247"/>
      <c r="DK4" s="247"/>
      <c r="DL4" s="247"/>
    </row>
    <row r="5" spans="2:116" x14ac:dyDescent="0.15">
      <c r="R5" s="247"/>
      <c r="S5" s="247"/>
      <c r="T5" s="247"/>
      <c r="U5" s="247"/>
      <c r="V5" s="247"/>
      <c r="W5" s="247"/>
      <c r="X5" s="247"/>
      <c r="Y5" s="247"/>
      <c r="Z5" s="247"/>
      <c r="AA5" s="247"/>
      <c r="AB5" s="247"/>
      <c r="AC5" s="247"/>
      <c r="AD5" s="247"/>
      <c r="AE5" s="247"/>
      <c r="AF5" s="247"/>
      <c r="AG5" s="247"/>
      <c r="AH5" s="247"/>
      <c r="AI5" s="247"/>
      <c r="AJ5" s="247"/>
      <c r="AK5" s="247"/>
      <c r="AL5" s="247"/>
      <c r="AM5" s="247"/>
      <c r="AN5" s="247"/>
      <c r="AO5" s="247"/>
      <c r="AP5" s="247"/>
      <c r="AQ5" s="247"/>
      <c r="AR5" s="247"/>
      <c r="AS5" s="247"/>
      <c r="AT5" s="247"/>
      <c r="AU5" s="247"/>
      <c r="AV5" s="247"/>
      <c r="AW5" s="247"/>
      <c r="AX5" s="247"/>
      <c r="AY5" s="247"/>
      <c r="AZ5" s="247"/>
      <c r="BA5" s="247"/>
      <c r="BB5" s="247"/>
      <c r="BC5" s="247"/>
      <c r="BD5" s="247"/>
      <c r="BE5" s="247"/>
      <c r="BF5" s="247"/>
      <c r="BG5" s="247"/>
      <c r="BH5" s="247"/>
      <c r="BI5" s="247"/>
      <c r="BJ5" s="247"/>
      <c r="BK5" s="247"/>
      <c r="BL5" s="247"/>
      <c r="BM5" s="247"/>
      <c r="BN5" s="247"/>
      <c r="BO5" s="247"/>
      <c r="BP5" s="247"/>
      <c r="BQ5" s="247"/>
      <c r="BR5" s="247"/>
      <c r="BS5" s="247"/>
      <c r="BT5" s="247"/>
      <c r="BU5" s="247"/>
      <c r="BV5" s="247"/>
      <c r="BW5" s="247"/>
      <c r="BX5" s="247"/>
      <c r="BY5" s="247"/>
      <c r="BZ5" s="247"/>
      <c r="CA5" s="247"/>
      <c r="CB5" s="247"/>
      <c r="CC5" s="247"/>
      <c r="CD5" s="247"/>
      <c r="CE5" s="247"/>
      <c r="CF5" s="247"/>
      <c r="CG5" s="247"/>
      <c r="CH5" s="247"/>
      <c r="CI5" s="247"/>
      <c r="CJ5" s="247"/>
      <c r="CK5" s="247"/>
      <c r="CL5" s="247"/>
      <c r="CM5" s="247"/>
      <c r="CN5" s="247"/>
      <c r="CO5" s="247"/>
      <c r="CP5" s="247"/>
      <c r="CQ5" s="247"/>
      <c r="CR5" s="247"/>
      <c r="CS5" s="247"/>
      <c r="CT5" s="247"/>
      <c r="CU5" s="247"/>
      <c r="CV5" s="247"/>
      <c r="CW5" s="247"/>
      <c r="CX5" s="247"/>
      <c r="CY5" s="247"/>
      <c r="CZ5" s="247"/>
      <c r="DA5" s="247"/>
      <c r="DB5" s="247"/>
      <c r="DC5" s="247"/>
      <c r="DD5" s="247"/>
      <c r="DE5" s="247"/>
      <c r="DF5" s="247"/>
      <c r="DG5" s="247"/>
      <c r="DH5" s="247"/>
      <c r="DI5" s="247"/>
      <c r="DJ5" s="247"/>
      <c r="DK5" s="247"/>
      <c r="DL5" s="247"/>
    </row>
    <row r="6" spans="2:116" x14ac:dyDescent="0.15"/>
    <row r="7" spans="2:116" x14ac:dyDescent="0.15"/>
    <row r="8" spans="2:116" x14ac:dyDescent="0.15"/>
    <row r="9" spans="2:116" x14ac:dyDescent="0.15"/>
    <row r="10" spans="2:116" x14ac:dyDescent="0.15"/>
    <row r="11" spans="2:116" x14ac:dyDescent="0.15"/>
    <row r="12" spans="2:116" x14ac:dyDescent="0.15"/>
    <row r="13" spans="2:116" x14ac:dyDescent="0.15"/>
    <row r="14" spans="2:116" x14ac:dyDescent="0.15"/>
    <row r="15" spans="2:116" x14ac:dyDescent="0.15"/>
    <row r="16" spans="2:116" x14ac:dyDescent="0.15"/>
    <row r="17" spans="9:116" x14ac:dyDescent="0.15"/>
    <row r="18" spans="9:116" x14ac:dyDescent="0.15">
      <c r="I18" s="247"/>
      <c r="J18" s="247"/>
      <c r="K18" s="247"/>
      <c r="L18" s="247"/>
      <c r="M18" s="247"/>
      <c r="N18" s="247"/>
      <c r="O18" s="247"/>
      <c r="P18" s="247"/>
      <c r="Q18" s="247"/>
      <c r="R18" s="247"/>
      <c r="S18" s="247"/>
      <c r="T18" s="247"/>
      <c r="U18" s="247"/>
      <c r="V18" s="247"/>
      <c r="W18" s="247"/>
      <c r="X18" s="247"/>
      <c r="Y18" s="247"/>
      <c r="Z18" s="247"/>
      <c r="AA18" s="247"/>
      <c r="AB18" s="247"/>
      <c r="AC18" s="247"/>
      <c r="AD18" s="247"/>
      <c r="AE18" s="247"/>
      <c r="AF18" s="247"/>
      <c r="AG18" s="247"/>
      <c r="AH18" s="247"/>
      <c r="AI18" s="247"/>
      <c r="AJ18" s="247"/>
      <c r="AK18" s="247"/>
      <c r="AL18" s="247"/>
      <c r="AM18" s="247"/>
      <c r="AN18" s="247"/>
      <c r="AO18" s="247"/>
      <c r="AP18" s="247"/>
      <c r="AQ18" s="247"/>
      <c r="AR18" s="247"/>
      <c r="AS18" s="247"/>
      <c r="AT18" s="247"/>
      <c r="AU18" s="247"/>
      <c r="AV18" s="247"/>
      <c r="AW18" s="247"/>
      <c r="AX18" s="247"/>
      <c r="AY18" s="247"/>
      <c r="AZ18" s="247"/>
      <c r="BA18" s="247"/>
      <c r="BB18" s="247"/>
      <c r="BC18" s="247"/>
      <c r="BD18" s="247"/>
      <c r="BE18" s="247"/>
      <c r="BF18" s="247"/>
      <c r="BG18" s="247"/>
      <c r="BH18" s="247"/>
      <c r="BI18" s="247"/>
      <c r="BJ18" s="247"/>
      <c r="BK18" s="247"/>
      <c r="BL18" s="247"/>
      <c r="BM18" s="247"/>
      <c r="BN18" s="247"/>
      <c r="BO18" s="247"/>
      <c r="BP18" s="247"/>
      <c r="BQ18" s="247"/>
      <c r="BR18" s="247"/>
      <c r="BS18" s="247"/>
      <c r="BT18" s="247"/>
      <c r="BU18" s="247"/>
      <c r="BV18" s="247"/>
      <c r="BW18" s="247"/>
      <c r="BX18" s="247"/>
      <c r="BY18" s="247"/>
      <c r="BZ18" s="247"/>
      <c r="CA18" s="247"/>
      <c r="CB18" s="247"/>
      <c r="CC18" s="247"/>
      <c r="CD18" s="247"/>
      <c r="CE18" s="247"/>
      <c r="CF18" s="247"/>
      <c r="CG18" s="247"/>
      <c r="CH18" s="247"/>
      <c r="CI18" s="247"/>
      <c r="CJ18" s="247"/>
      <c r="CK18" s="247"/>
      <c r="CL18" s="247"/>
      <c r="CM18" s="247"/>
      <c r="CN18" s="247"/>
      <c r="CO18" s="247"/>
      <c r="CP18" s="247"/>
      <c r="CQ18" s="247"/>
      <c r="CR18" s="247"/>
      <c r="CS18" s="247"/>
      <c r="CT18" s="247"/>
      <c r="CU18" s="247"/>
      <c r="CV18" s="247"/>
      <c r="CW18" s="247"/>
      <c r="CX18" s="247"/>
      <c r="CY18" s="247"/>
      <c r="CZ18" s="247"/>
      <c r="DA18" s="247"/>
      <c r="DB18" s="247"/>
      <c r="DC18" s="247"/>
      <c r="DD18" s="247"/>
      <c r="DE18" s="247"/>
      <c r="DF18" s="247"/>
      <c r="DG18" s="247"/>
      <c r="DH18" s="247"/>
      <c r="DI18" s="247"/>
      <c r="DJ18" s="247"/>
      <c r="DK18" s="247"/>
      <c r="DL18" s="247"/>
    </row>
    <row r="19" spans="9:116" x14ac:dyDescent="0.15"/>
    <row r="20" spans="9:116" x14ac:dyDescent="0.15"/>
    <row r="21" spans="9:116" x14ac:dyDescent="0.15">
      <c r="DL21" s="247"/>
    </row>
    <row r="22" spans="9:116" x14ac:dyDescent="0.15">
      <c r="DI22" s="247"/>
      <c r="DJ22" s="247"/>
      <c r="DK22" s="247"/>
      <c r="DL22" s="247"/>
    </row>
    <row r="23" spans="9:116" x14ac:dyDescent="0.15">
      <c r="CY23" s="247"/>
      <c r="CZ23" s="247"/>
      <c r="DA23" s="247"/>
      <c r="DB23" s="247"/>
      <c r="DC23" s="247"/>
      <c r="DD23" s="247"/>
      <c r="DE23" s="247"/>
      <c r="DF23" s="247"/>
      <c r="DG23" s="247"/>
      <c r="DH23" s="247"/>
      <c r="DI23" s="247"/>
      <c r="DJ23" s="247"/>
      <c r="DK23" s="247"/>
      <c r="DL23" s="247"/>
    </row>
    <row r="24" spans="9:116" x14ac:dyDescent="0.15"/>
    <row r="25" spans="9:116" x14ac:dyDescent="0.15"/>
    <row r="26" spans="9:116" x14ac:dyDescent="0.15"/>
    <row r="27" spans="9:116" x14ac:dyDescent="0.15"/>
    <row r="28" spans="9:116" x14ac:dyDescent="0.15"/>
    <row r="29" spans="9:116" x14ac:dyDescent="0.15"/>
    <row r="30" spans="9:116" x14ac:dyDescent="0.15"/>
    <row r="31" spans="9:116" x14ac:dyDescent="0.15"/>
    <row r="32" spans="9:116" x14ac:dyDescent="0.15"/>
    <row r="33" spans="15:116" x14ac:dyDescent="0.15"/>
    <row r="34" spans="15:116" x14ac:dyDescent="0.15"/>
    <row r="35" spans="15:116" x14ac:dyDescent="0.15">
      <c r="CZ35" s="247"/>
      <c r="DA35" s="247"/>
      <c r="DB35" s="247"/>
      <c r="DC35" s="247"/>
      <c r="DD35" s="247"/>
      <c r="DE35" s="247"/>
      <c r="DF35" s="247"/>
      <c r="DG35" s="247"/>
      <c r="DH35" s="247"/>
      <c r="DI35" s="247"/>
      <c r="DJ35" s="247"/>
      <c r="DK35" s="247"/>
      <c r="DL35" s="247"/>
    </row>
    <row r="36" spans="15:116" x14ac:dyDescent="0.15"/>
    <row r="37" spans="15:116" x14ac:dyDescent="0.15">
      <c r="DL37" s="247"/>
    </row>
    <row r="38" spans="15:116" x14ac:dyDescent="0.15">
      <c r="DI38" s="247"/>
      <c r="DJ38" s="247"/>
      <c r="DK38" s="247"/>
      <c r="DL38" s="247"/>
    </row>
    <row r="39" spans="15:116" x14ac:dyDescent="0.15"/>
    <row r="40" spans="15:116" x14ac:dyDescent="0.15"/>
    <row r="41" spans="15:116" x14ac:dyDescent="0.15"/>
    <row r="42" spans="15:116" x14ac:dyDescent="0.15"/>
    <row r="43" spans="15:116" x14ac:dyDescent="0.15">
      <c r="O43" s="247"/>
      <c r="P43" s="247"/>
      <c r="Q43" s="247"/>
      <c r="R43" s="247"/>
      <c r="S43" s="247"/>
      <c r="T43" s="247"/>
      <c r="U43" s="247"/>
      <c r="V43" s="247"/>
      <c r="W43" s="247"/>
      <c r="X43" s="247"/>
      <c r="Y43" s="247"/>
      <c r="Z43" s="247"/>
      <c r="AA43" s="247"/>
      <c r="AB43" s="247"/>
      <c r="AC43" s="247"/>
      <c r="AD43" s="247"/>
      <c r="AE43" s="247"/>
      <c r="AF43" s="247"/>
      <c r="AG43" s="247"/>
      <c r="AH43" s="247"/>
      <c r="AI43" s="247"/>
      <c r="AJ43" s="247"/>
      <c r="AK43" s="247"/>
      <c r="AL43" s="247"/>
      <c r="AM43" s="247"/>
      <c r="AN43" s="247"/>
      <c r="AO43" s="247"/>
      <c r="AP43" s="247"/>
      <c r="AQ43" s="247"/>
      <c r="AR43" s="247"/>
      <c r="AS43" s="247"/>
      <c r="AT43" s="247"/>
      <c r="AU43" s="247"/>
      <c r="AV43" s="247"/>
      <c r="AW43" s="247"/>
      <c r="AX43" s="247"/>
      <c r="AY43" s="247"/>
      <c r="AZ43" s="247"/>
      <c r="BA43" s="247"/>
      <c r="BB43" s="247"/>
      <c r="BC43" s="247"/>
      <c r="BD43" s="247"/>
      <c r="BE43" s="247"/>
      <c r="BF43" s="247"/>
      <c r="BG43" s="247"/>
      <c r="BH43" s="247"/>
      <c r="BI43" s="247"/>
      <c r="BJ43" s="247"/>
      <c r="BK43" s="247"/>
      <c r="BL43" s="247"/>
      <c r="BM43" s="247"/>
      <c r="BN43" s="247"/>
      <c r="BO43" s="247"/>
      <c r="BP43" s="247"/>
      <c r="BQ43" s="247"/>
      <c r="BR43" s="247"/>
      <c r="BS43" s="247"/>
      <c r="BT43" s="247"/>
      <c r="BU43" s="247"/>
      <c r="BV43" s="247"/>
      <c r="BW43" s="247"/>
      <c r="BX43" s="247"/>
      <c r="BY43" s="247"/>
      <c r="BZ43" s="247"/>
      <c r="CA43" s="247"/>
      <c r="CB43" s="247"/>
      <c r="CC43" s="247"/>
      <c r="CD43" s="247"/>
      <c r="CE43" s="247"/>
      <c r="CF43" s="247"/>
      <c r="CG43" s="247"/>
      <c r="CH43" s="247"/>
      <c r="CI43" s="247"/>
      <c r="CJ43" s="247"/>
      <c r="CK43" s="247"/>
      <c r="CL43" s="247"/>
      <c r="CM43" s="247"/>
      <c r="CN43" s="247"/>
      <c r="CO43" s="247"/>
      <c r="CP43" s="247"/>
      <c r="CQ43" s="247"/>
      <c r="CR43" s="247"/>
      <c r="CS43" s="247"/>
      <c r="CT43" s="247"/>
      <c r="CU43" s="247"/>
      <c r="CV43" s="247"/>
      <c r="CW43" s="247"/>
      <c r="CX43" s="247"/>
      <c r="CY43" s="247"/>
      <c r="CZ43" s="247"/>
      <c r="DA43" s="247"/>
      <c r="DB43" s="247"/>
      <c r="DC43" s="247"/>
      <c r="DD43" s="247"/>
      <c r="DE43" s="247"/>
      <c r="DF43" s="247"/>
      <c r="DG43" s="247"/>
      <c r="DH43" s="247"/>
      <c r="DI43" s="247"/>
      <c r="DJ43" s="247"/>
      <c r="DK43" s="247"/>
      <c r="DL43" s="247"/>
    </row>
    <row r="44" spans="15:116" x14ac:dyDescent="0.15">
      <c r="DL44" s="247"/>
    </row>
    <row r="45" spans="15:116" x14ac:dyDescent="0.15"/>
    <row r="46" spans="15:116" x14ac:dyDescent="0.15">
      <c r="DA46" s="247"/>
      <c r="DB46" s="247"/>
      <c r="DC46" s="247"/>
      <c r="DD46" s="247"/>
      <c r="DE46" s="247"/>
      <c r="DF46" s="247"/>
      <c r="DG46" s="247"/>
      <c r="DH46" s="247"/>
      <c r="DI46" s="247"/>
      <c r="DJ46" s="247"/>
      <c r="DK46" s="247"/>
      <c r="DL46" s="247"/>
    </row>
    <row r="47" spans="15:116" x14ac:dyDescent="0.15"/>
    <row r="48" spans="15:116" x14ac:dyDescent="0.15"/>
    <row r="49" spans="104:116" x14ac:dyDescent="0.15"/>
    <row r="50" spans="104:116" x14ac:dyDescent="0.15">
      <c r="CZ50" s="247"/>
      <c r="DA50" s="247"/>
      <c r="DB50" s="247"/>
      <c r="DC50" s="247"/>
      <c r="DD50" s="247"/>
      <c r="DE50" s="247"/>
      <c r="DF50" s="247"/>
      <c r="DG50" s="247"/>
      <c r="DH50" s="247"/>
      <c r="DI50" s="247"/>
      <c r="DJ50" s="247"/>
      <c r="DK50" s="247"/>
      <c r="DL50" s="247"/>
    </row>
    <row r="51" spans="104:116" x14ac:dyDescent="0.15"/>
    <row r="52" spans="104:116" x14ac:dyDescent="0.15"/>
    <row r="53" spans="104:116" x14ac:dyDescent="0.15">
      <c r="DL53" s="247"/>
    </row>
    <row r="54" spans="104:116" x14ac:dyDescent="0.15"/>
    <row r="55" spans="104:116" x14ac:dyDescent="0.15"/>
    <row r="56" spans="104:116" x14ac:dyDescent="0.15"/>
    <row r="57" spans="104:116" x14ac:dyDescent="0.15"/>
    <row r="58" spans="104:116" x14ac:dyDescent="0.15"/>
    <row r="59" spans="104:116" x14ac:dyDescent="0.15"/>
    <row r="60" spans="104:116" x14ac:dyDescent="0.15"/>
    <row r="61" spans="104:116" x14ac:dyDescent="0.15"/>
    <row r="62" spans="104:116" x14ac:dyDescent="0.15"/>
    <row r="63" spans="104:116" x14ac:dyDescent="0.15"/>
    <row r="64" spans="104:116" x14ac:dyDescent="0.15"/>
    <row r="65" spans="107:116" x14ac:dyDescent="0.15"/>
    <row r="66" spans="107:116" x14ac:dyDescent="0.15"/>
    <row r="67" spans="107:116" x14ac:dyDescent="0.15">
      <c r="DC67" s="247"/>
      <c r="DD67" s="247"/>
      <c r="DE67" s="247"/>
      <c r="DF67" s="247"/>
      <c r="DG67" s="247"/>
      <c r="DH67" s="247"/>
      <c r="DI67" s="247"/>
      <c r="DJ67" s="247"/>
      <c r="DK67" s="247"/>
      <c r="DL67" s="247"/>
    </row>
    <row r="68" spans="107:116" x14ac:dyDescent="0.15"/>
    <row r="69" spans="107:116" x14ac:dyDescent="0.15"/>
    <row r="70" spans="107:116" x14ac:dyDescent="0.15"/>
    <row r="71" spans="107:116" x14ac:dyDescent="0.15"/>
    <row r="72" spans="107:116" x14ac:dyDescent="0.15"/>
    <row r="73" spans="107:116" x14ac:dyDescent="0.15"/>
    <row r="74" spans="107:116" x14ac:dyDescent="0.15"/>
    <row r="75" spans="107:116" x14ac:dyDescent="0.15"/>
    <row r="76" spans="107:116" x14ac:dyDescent="0.15"/>
    <row r="77" spans="107:116" x14ac:dyDescent="0.15"/>
    <row r="78" spans="107:116" x14ac:dyDescent="0.15"/>
    <row r="79" spans="107:116" x14ac:dyDescent="0.15"/>
    <row r="80" spans="107:116" x14ac:dyDescent="0.15"/>
    <row r="81" x14ac:dyDescent="0.15"/>
    <row r="82" x14ac:dyDescent="0.15"/>
    <row r="83" x14ac:dyDescent="0.15"/>
    <row r="84" x14ac:dyDescent="0.15"/>
    <row r="85" x14ac:dyDescent="0.15"/>
    <row r="86" x14ac:dyDescent="0.15"/>
    <row r="87" x14ac:dyDescent="0.15"/>
    <row r="88" x14ac:dyDescent="0.15"/>
    <row r="89" x14ac:dyDescent="0.15"/>
  </sheetData>
  <sheetProtection algorithmName="SHA-512" hashValue="QYD1kKdjASBKvDIkYmv/b+K8KrqJOzk/nrPddtjejLl0GlCFW/G+F76XEEvEdLDG8pHDgXhlqZWb6XTihpFaSQ==" saltValue="/pTYzfgYwvV7mwY6lZ8AxQ==" spinCount="100000" sheet="1" objects="1" scenarios="1"/>
  <dataConsolidate/>
  <phoneticPr fontId="2"/>
  <printOptions horizontalCentered="1" verticalCentered="1"/>
  <pageMargins left="0" right="0" top="0" bottom="0" header="0" footer="0"/>
  <pageSetup paperSize="9" scale="46"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topLeftCell="A19" workbookViewId="0"/>
  </sheetViews>
  <sheetFormatPr defaultColWidth="0" defaultRowHeight="13.5" customHeight="1" zeroHeight="1" x14ac:dyDescent="0.15"/>
  <cols>
    <col min="1" max="36" width="2.5" style="249" customWidth="1"/>
    <col min="37" max="44" width="17" style="249" customWidth="1"/>
    <col min="45" max="45" width="6.125" style="256" customWidth="1"/>
    <col min="46" max="46" width="3" style="254" customWidth="1"/>
    <col min="47" max="47" width="19.125" style="249" hidden="1" customWidth="1"/>
    <col min="48" max="52" width="12.625" style="249" hidden="1" customWidth="1"/>
    <col min="53" max="16384" width="8.625" style="249" hidden="1"/>
  </cols>
  <sheetData>
    <row r="1" spans="1:46" x14ac:dyDescent="0.15">
      <c r="AS1" s="250"/>
      <c r="AT1" s="250"/>
    </row>
    <row r="2" spans="1:46" x14ac:dyDescent="0.15">
      <c r="AS2" s="250"/>
      <c r="AT2" s="250"/>
    </row>
    <row r="3" spans="1:46" x14ac:dyDescent="0.15">
      <c r="AS3" s="250"/>
      <c r="AT3" s="250"/>
    </row>
    <row r="4" spans="1:46" x14ac:dyDescent="0.15">
      <c r="AS4" s="250"/>
      <c r="AT4" s="250"/>
    </row>
    <row r="5" spans="1:46" ht="17.25" x14ac:dyDescent="0.15">
      <c r="A5" s="251" t="s">
        <v>479</v>
      </c>
      <c r="B5" s="252"/>
      <c r="C5" s="252"/>
      <c r="D5" s="252"/>
      <c r="E5" s="252"/>
      <c r="F5" s="252"/>
      <c r="G5" s="252"/>
      <c r="H5" s="252"/>
      <c r="I5" s="252"/>
      <c r="J5" s="252"/>
      <c r="K5" s="252"/>
      <c r="L5" s="252"/>
      <c r="M5" s="252"/>
      <c r="N5" s="252"/>
      <c r="O5" s="252"/>
      <c r="P5" s="252"/>
      <c r="Q5" s="252"/>
      <c r="R5" s="252"/>
      <c r="S5" s="252"/>
      <c r="T5" s="252"/>
      <c r="U5" s="252"/>
      <c r="V5" s="252"/>
      <c r="W5" s="252"/>
      <c r="X5" s="252"/>
      <c r="Y5" s="252"/>
      <c r="Z5" s="252"/>
      <c r="AA5" s="252"/>
      <c r="AB5" s="252"/>
      <c r="AC5" s="252"/>
      <c r="AD5" s="252"/>
      <c r="AE5" s="252"/>
      <c r="AF5" s="252"/>
      <c r="AG5" s="252"/>
      <c r="AH5" s="252"/>
      <c r="AI5" s="252"/>
      <c r="AJ5" s="252"/>
      <c r="AK5" s="252"/>
      <c r="AL5" s="252"/>
      <c r="AM5" s="252"/>
      <c r="AN5" s="252"/>
      <c r="AO5" s="252"/>
      <c r="AP5" s="252"/>
      <c r="AQ5" s="252"/>
      <c r="AR5" s="252"/>
      <c r="AS5" s="253"/>
    </row>
    <row r="6" spans="1:46" x14ac:dyDescent="0.15">
      <c r="A6" s="254"/>
      <c r="B6" s="250"/>
      <c r="C6" s="250"/>
      <c r="D6" s="250"/>
      <c r="E6" s="250"/>
      <c r="F6" s="250"/>
      <c r="G6" s="250"/>
      <c r="H6" s="250"/>
      <c r="I6" s="250"/>
      <c r="J6" s="250"/>
      <c r="K6" s="250"/>
      <c r="L6" s="250"/>
      <c r="M6" s="250"/>
      <c r="N6" s="250"/>
      <c r="O6" s="250"/>
      <c r="P6" s="250"/>
      <c r="Q6" s="250"/>
      <c r="R6" s="250"/>
      <c r="S6" s="250"/>
      <c r="T6" s="250"/>
      <c r="U6" s="250"/>
      <c r="V6" s="250"/>
      <c r="W6" s="250"/>
      <c r="X6" s="250"/>
      <c r="Y6" s="250"/>
      <c r="Z6" s="250"/>
      <c r="AA6" s="250"/>
      <c r="AB6" s="250"/>
      <c r="AC6" s="250"/>
      <c r="AD6" s="250"/>
      <c r="AE6" s="250"/>
      <c r="AF6" s="250"/>
      <c r="AG6" s="250"/>
      <c r="AH6" s="250"/>
      <c r="AI6" s="250"/>
      <c r="AJ6" s="250"/>
      <c r="AK6" s="255" t="s">
        <v>480</v>
      </c>
      <c r="AL6" s="255"/>
      <c r="AM6" s="255"/>
      <c r="AN6" s="255"/>
      <c r="AO6" s="250"/>
      <c r="AP6" s="250"/>
      <c r="AQ6" s="250"/>
      <c r="AR6" s="250"/>
    </row>
    <row r="7" spans="1:46" ht="13.5" customHeight="1" x14ac:dyDescent="0.15">
      <c r="A7" s="254"/>
      <c r="B7" s="250"/>
      <c r="C7" s="250"/>
      <c r="D7" s="250"/>
      <c r="E7" s="250"/>
      <c r="F7" s="250"/>
      <c r="G7" s="250"/>
      <c r="H7" s="250"/>
      <c r="I7" s="250"/>
      <c r="J7" s="250"/>
      <c r="K7" s="250"/>
      <c r="L7" s="250"/>
      <c r="M7" s="250"/>
      <c r="N7" s="250"/>
      <c r="O7" s="250"/>
      <c r="P7" s="250"/>
      <c r="Q7" s="250"/>
      <c r="R7" s="250"/>
      <c r="S7" s="250"/>
      <c r="T7" s="250"/>
      <c r="U7" s="250"/>
      <c r="V7" s="250"/>
      <c r="W7" s="250"/>
      <c r="X7" s="250"/>
      <c r="Y7" s="250"/>
      <c r="Z7" s="250"/>
      <c r="AA7" s="250"/>
      <c r="AB7" s="250"/>
      <c r="AC7" s="250"/>
      <c r="AD7" s="250"/>
      <c r="AE7" s="250"/>
      <c r="AF7" s="250"/>
      <c r="AG7" s="250"/>
      <c r="AH7" s="250"/>
      <c r="AI7" s="250"/>
      <c r="AJ7" s="250"/>
      <c r="AK7" s="257"/>
      <c r="AL7" s="258"/>
      <c r="AM7" s="258"/>
      <c r="AN7" s="259"/>
      <c r="AO7" s="1150" t="s">
        <v>481</v>
      </c>
      <c r="AP7" s="260"/>
      <c r="AQ7" s="261" t="s">
        <v>482</v>
      </c>
      <c r="AR7" s="262"/>
    </row>
    <row r="8" spans="1:46" x14ac:dyDescent="0.15">
      <c r="A8" s="254"/>
      <c r="B8" s="250"/>
      <c r="C8" s="250"/>
      <c r="D8" s="250"/>
      <c r="E8" s="250"/>
      <c r="F8" s="250"/>
      <c r="G8" s="250"/>
      <c r="H8" s="250"/>
      <c r="I8" s="250"/>
      <c r="J8" s="250"/>
      <c r="K8" s="250"/>
      <c r="L8" s="250"/>
      <c r="M8" s="250"/>
      <c r="N8" s="250"/>
      <c r="O8" s="250"/>
      <c r="P8" s="250"/>
      <c r="Q8" s="250"/>
      <c r="R8" s="250"/>
      <c r="S8" s="250"/>
      <c r="T8" s="250"/>
      <c r="U8" s="250"/>
      <c r="V8" s="250"/>
      <c r="W8" s="250"/>
      <c r="X8" s="250"/>
      <c r="Y8" s="250"/>
      <c r="Z8" s="250"/>
      <c r="AA8" s="250"/>
      <c r="AB8" s="250"/>
      <c r="AC8" s="250"/>
      <c r="AD8" s="250"/>
      <c r="AE8" s="250"/>
      <c r="AF8" s="250"/>
      <c r="AG8" s="250"/>
      <c r="AH8" s="250"/>
      <c r="AI8" s="250"/>
      <c r="AJ8" s="250"/>
      <c r="AK8" s="263"/>
      <c r="AL8" s="264"/>
      <c r="AM8" s="264"/>
      <c r="AN8" s="265"/>
      <c r="AO8" s="1151"/>
      <c r="AP8" s="266" t="s">
        <v>483</v>
      </c>
      <c r="AQ8" s="267" t="s">
        <v>484</v>
      </c>
      <c r="AR8" s="268" t="s">
        <v>485</v>
      </c>
    </row>
    <row r="9" spans="1:46" x14ac:dyDescent="0.15">
      <c r="A9" s="254"/>
      <c r="B9" s="250"/>
      <c r="C9" s="250"/>
      <c r="D9" s="250"/>
      <c r="E9" s="250"/>
      <c r="F9" s="250"/>
      <c r="G9" s="250"/>
      <c r="H9" s="250"/>
      <c r="I9" s="250"/>
      <c r="J9" s="250"/>
      <c r="K9" s="250"/>
      <c r="L9" s="250"/>
      <c r="M9" s="250"/>
      <c r="N9" s="250"/>
      <c r="O9" s="250"/>
      <c r="P9" s="250"/>
      <c r="Q9" s="250"/>
      <c r="R9" s="250"/>
      <c r="S9" s="250"/>
      <c r="T9" s="250"/>
      <c r="U9" s="250"/>
      <c r="V9" s="250"/>
      <c r="W9" s="250"/>
      <c r="X9" s="250"/>
      <c r="Y9" s="250"/>
      <c r="Z9" s="250"/>
      <c r="AA9" s="250"/>
      <c r="AB9" s="250"/>
      <c r="AC9" s="250"/>
      <c r="AD9" s="250"/>
      <c r="AE9" s="250"/>
      <c r="AF9" s="250"/>
      <c r="AG9" s="250"/>
      <c r="AH9" s="250"/>
      <c r="AI9" s="250"/>
      <c r="AJ9" s="250"/>
      <c r="AK9" s="1152" t="s">
        <v>486</v>
      </c>
      <c r="AL9" s="1153"/>
      <c r="AM9" s="1153"/>
      <c r="AN9" s="1154"/>
      <c r="AO9" s="269">
        <v>2533162</v>
      </c>
      <c r="AP9" s="269">
        <v>172008</v>
      </c>
      <c r="AQ9" s="270">
        <v>102505</v>
      </c>
      <c r="AR9" s="271">
        <v>67.8</v>
      </c>
    </row>
    <row r="10" spans="1:46" ht="13.5" customHeight="1" x14ac:dyDescent="0.15">
      <c r="A10" s="254"/>
      <c r="B10" s="250"/>
      <c r="C10" s="250"/>
      <c r="D10" s="250"/>
      <c r="E10" s="250"/>
      <c r="F10" s="250"/>
      <c r="G10" s="250"/>
      <c r="H10" s="250"/>
      <c r="I10" s="250"/>
      <c r="J10" s="250"/>
      <c r="K10" s="250"/>
      <c r="L10" s="250"/>
      <c r="M10" s="250"/>
      <c r="N10" s="250"/>
      <c r="O10" s="250"/>
      <c r="P10" s="250"/>
      <c r="Q10" s="250"/>
      <c r="R10" s="250"/>
      <c r="S10" s="250"/>
      <c r="T10" s="250"/>
      <c r="U10" s="250"/>
      <c r="V10" s="250"/>
      <c r="W10" s="250"/>
      <c r="X10" s="250"/>
      <c r="Y10" s="250"/>
      <c r="Z10" s="250"/>
      <c r="AA10" s="250"/>
      <c r="AB10" s="250"/>
      <c r="AC10" s="250"/>
      <c r="AD10" s="250"/>
      <c r="AE10" s="250"/>
      <c r="AF10" s="250"/>
      <c r="AG10" s="250"/>
      <c r="AH10" s="250"/>
      <c r="AI10" s="250"/>
      <c r="AJ10" s="250"/>
      <c r="AK10" s="1152" t="s">
        <v>487</v>
      </c>
      <c r="AL10" s="1153"/>
      <c r="AM10" s="1153"/>
      <c r="AN10" s="1154"/>
      <c r="AO10" s="272">
        <v>352363</v>
      </c>
      <c r="AP10" s="272">
        <v>23926</v>
      </c>
      <c r="AQ10" s="273">
        <v>13118</v>
      </c>
      <c r="AR10" s="274">
        <v>82.4</v>
      </c>
    </row>
    <row r="11" spans="1:46" ht="13.5" customHeight="1" x14ac:dyDescent="0.15">
      <c r="A11" s="254"/>
      <c r="B11" s="250"/>
      <c r="C11" s="250"/>
      <c r="D11" s="250"/>
      <c r="E11" s="250"/>
      <c r="F11" s="250"/>
      <c r="G11" s="250"/>
      <c r="H11" s="250"/>
      <c r="I11" s="250"/>
      <c r="J11" s="250"/>
      <c r="K11" s="250"/>
      <c r="L11" s="250"/>
      <c r="M11" s="250"/>
      <c r="N11" s="250"/>
      <c r="O11" s="250"/>
      <c r="P11" s="250"/>
      <c r="Q11" s="250"/>
      <c r="R11" s="250"/>
      <c r="S11" s="250"/>
      <c r="T11" s="250"/>
      <c r="U11" s="250"/>
      <c r="V11" s="250"/>
      <c r="W11" s="250"/>
      <c r="X11" s="250"/>
      <c r="Y11" s="250"/>
      <c r="Z11" s="250"/>
      <c r="AA11" s="250"/>
      <c r="AB11" s="250"/>
      <c r="AC11" s="250"/>
      <c r="AD11" s="250"/>
      <c r="AE11" s="250"/>
      <c r="AF11" s="250"/>
      <c r="AG11" s="250"/>
      <c r="AH11" s="250"/>
      <c r="AI11" s="250"/>
      <c r="AJ11" s="250"/>
      <c r="AK11" s="1152" t="s">
        <v>488</v>
      </c>
      <c r="AL11" s="1153"/>
      <c r="AM11" s="1153"/>
      <c r="AN11" s="1154"/>
      <c r="AO11" s="272" t="s">
        <v>489</v>
      </c>
      <c r="AP11" s="272" t="s">
        <v>489</v>
      </c>
      <c r="AQ11" s="273">
        <v>532</v>
      </c>
      <c r="AR11" s="274" t="s">
        <v>489</v>
      </c>
    </row>
    <row r="12" spans="1:46" ht="13.5" customHeight="1" x14ac:dyDescent="0.15">
      <c r="A12" s="254"/>
      <c r="B12" s="250"/>
      <c r="C12" s="250"/>
      <c r="D12" s="250"/>
      <c r="E12" s="250"/>
      <c r="F12" s="250"/>
      <c r="G12" s="250"/>
      <c r="H12" s="250"/>
      <c r="I12" s="250"/>
      <c r="J12" s="250"/>
      <c r="K12" s="250"/>
      <c r="L12" s="250"/>
      <c r="M12" s="250"/>
      <c r="N12" s="250"/>
      <c r="O12" s="250"/>
      <c r="P12" s="250"/>
      <c r="Q12" s="250"/>
      <c r="R12" s="250"/>
      <c r="S12" s="250"/>
      <c r="T12" s="250"/>
      <c r="U12" s="250"/>
      <c r="V12" s="250"/>
      <c r="W12" s="250"/>
      <c r="X12" s="250"/>
      <c r="Y12" s="250"/>
      <c r="Z12" s="250"/>
      <c r="AA12" s="250"/>
      <c r="AB12" s="250"/>
      <c r="AC12" s="250"/>
      <c r="AD12" s="250"/>
      <c r="AE12" s="250"/>
      <c r="AF12" s="250"/>
      <c r="AG12" s="250"/>
      <c r="AH12" s="250"/>
      <c r="AI12" s="250"/>
      <c r="AJ12" s="250"/>
      <c r="AK12" s="1152" t="s">
        <v>490</v>
      </c>
      <c r="AL12" s="1153"/>
      <c r="AM12" s="1153"/>
      <c r="AN12" s="1154"/>
      <c r="AO12" s="272" t="s">
        <v>489</v>
      </c>
      <c r="AP12" s="272" t="s">
        <v>489</v>
      </c>
      <c r="AQ12" s="273">
        <v>70</v>
      </c>
      <c r="AR12" s="274" t="s">
        <v>489</v>
      </c>
    </row>
    <row r="13" spans="1:46" ht="13.5" customHeight="1" x14ac:dyDescent="0.15">
      <c r="A13" s="254"/>
      <c r="B13" s="250"/>
      <c r="C13" s="250"/>
      <c r="D13" s="250"/>
      <c r="E13" s="250"/>
      <c r="F13" s="250"/>
      <c r="G13" s="250"/>
      <c r="H13" s="250"/>
      <c r="I13" s="250"/>
      <c r="J13" s="250"/>
      <c r="K13" s="250"/>
      <c r="L13" s="250"/>
      <c r="M13" s="250"/>
      <c r="N13" s="250"/>
      <c r="O13" s="250"/>
      <c r="P13" s="250"/>
      <c r="Q13" s="250"/>
      <c r="R13" s="250"/>
      <c r="S13" s="250"/>
      <c r="T13" s="250"/>
      <c r="U13" s="250"/>
      <c r="V13" s="250"/>
      <c r="W13" s="250"/>
      <c r="X13" s="250"/>
      <c r="Y13" s="250"/>
      <c r="Z13" s="250"/>
      <c r="AA13" s="250"/>
      <c r="AB13" s="250"/>
      <c r="AC13" s="250"/>
      <c r="AD13" s="250"/>
      <c r="AE13" s="250"/>
      <c r="AF13" s="250"/>
      <c r="AG13" s="250"/>
      <c r="AH13" s="250"/>
      <c r="AI13" s="250"/>
      <c r="AJ13" s="250"/>
      <c r="AK13" s="1152" t="s">
        <v>491</v>
      </c>
      <c r="AL13" s="1153"/>
      <c r="AM13" s="1153"/>
      <c r="AN13" s="1154"/>
      <c r="AO13" s="272">
        <v>109075</v>
      </c>
      <c r="AP13" s="272">
        <v>7406</v>
      </c>
      <c r="AQ13" s="273">
        <v>4255</v>
      </c>
      <c r="AR13" s="274">
        <v>74.099999999999994</v>
      </c>
    </row>
    <row r="14" spans="1:46" ht="13.5" customHeight="1" x14ac:dyDescent="0.15">
      <c r="A14" s="254"/>
      <c r="B14" s="250"/>
      <c r="C14" s="250"/>
      <c r="D14" s="250"/>
      <c r="E14" s="250"/>
      <c r="F14" s="250"/>
      <c r="G14" s="250"/>
      <c r="H14" s="250"/>
      <c r="I14" s="250"/>
      <c r="J14" s="250"/>
      <c r="K14" s="250"/>
      <c r="L14" s="250"/>
      <c r="M14" s="250"/>
      <c r="N14" s="250"/>
      <c r="O14" s="250"/>
      <c r="P14" s="250"/>
      <c r="Q14" s="250"/>
      <c r="R14" s="250"/>
      <c r="S14" s="250"/>
      <c r="T14" s="250"/>
      <c r="U14" s="250"/>
      <c r="V14" s="250"/>
      <c r="W14" s="250"/>
      <c r="X14" s="250"/>
      <c r="Y14" s="250"/>
      <c r="Z14" s="250"/>
      <c r="AA14" s="250"/>
      <c r="AB14" s="250"/>
      <c r="AC14" s="250"/>
      <c r="AD14" s="250"/>
      <c r="AE14" s="250"/>
      <c r="AF14" s="250"/>
      <c r="AG14" s="250"/>
      <c r="AH14" s="250"/>
      <c r="AI14" s="250"/>
      <c r="AJ14" s="250"/>
      <c r="AK14" s="1152" t="s">
        <v>492</v>
      </c>
      <c r="AL14" s="1153"/>
      <c r="AM14" s="1153"/>
      <c r="AN14" s="1154"/>
      <c r="AO14" s="272">
        <v>46801</v>
      </c>
      <c r="AP14" s="272">
        <v>3178</v>
      </c>
      <c r="AQ14" s="273">
        <v>1813</v>
      </c>
      <c r="AR14" s="274">
        <v>75.3</v>
      </c>
    </row>
    <row r="15" spans="1:46" ht="13.5" customHeight="1" x14ac:dyDescent="0.15">
      <c r="A15" s="254"/>
      <c r="B15" s="250"/>
      <c r="C15" s="250"/>
      <c r="D15" s="250"/>
      <c r="E15" s="250"/>
      <c r="F15" s="250"/>
      <c r="G15" s="250"/>
      <c r="H15" s="250"/>
      <c r="I15" s="250"/>
      <c r="J15" s="250"/>
      <c r="K15" s="250"/>
      <c r="L15" s="250"/>
      <c r="M15" s="250"/>
      <c r="N15" s="250"/>
      <c r="O15" s="250"/>
      <c r="P15" s="250"/>
      <c r="Q15" s="250"/>
      <c r="R15" s="250"/>
      <c r="S15" s="250"/>
      <c r="T15" s="250"/>
      <c r="U15" s="250"/>
      <c r="V15" s="250"/>
      <c r="W15" s="250"/>
      <c r="X15" s="250"/>
      <c r="Y15" s="250"/>
      <c r="Z15" s="250"/>
      <c r="AA15" s="250"/>
      <c r="AB15" s="250"/>
      <c r="AC15" s="250"/>
      <c r="AD15" s="250"/>
      <c r="AE15" s="250"/>
      <c r="AF15" s="250"/>
      <c r="AG15" s="250"/>
      <c r="AH15" s="250"/>
      <c r="AI15" s="250"/>
      <c r="AJ15" s="250"/>
      <c r="AK15" s="1155" t="s">
        <v>493</v>
      </c>
      <c r="AL15" s="1156"/>
      <c r="AM15" s="1156"/>
      <c r="AN15" s="1157"/>
      <c r="AO15" s="272">
        <v>-179947</v>
      </c>
      <c r="AP15" s="272">
        <v>-12219</v>
      </c>
      <c r="AQ15" s="273">
        <v>-6003</v>
      </c>
      <c r="AR15" s="274">
        <v>103.5</v>
      </c>
    </row>
    <row r="16" spans="1:46" x14ac:dyDescent="0.15">
      <c r="A16" s="254"/>
      <c r="B16" s="250"/>
      <c r="C16" s="250"/>
      <c r="D16" s="250"/>
      <c r="E16" s="250"/>
      <c r="F16" s="250"/>
      <c r="G16" s="250"/>
      <c r="H16" s="250"/>
      <c r="I16" s="250"/>
      <c r="J16" s="250"/>
      <c r="K16" s="250"/>
      <c r="L16" s="250"/>
      <c r="M16" s="250"/>
      <c r="N16" s="250"/>
      <c r="O16" s="250"/>
      <c r="P16" s="250"/>
      <c r="Q16" s="250"/>
      <c r="R16" s="250"/>
      <c r="S16" s="250"/>
      <c r="T16" s="250"/>
      <c r="U16" s="250"/>
      <c r="V16" s="250"/>
      <c r="W16" s="250"/>
      <c r="X16" s="250"/>
      <c r="Y16" s="250"/>
      <c r="Z16" s="250"/>
      <c r="AA16" s="250"/>
      <c r="AB16" s="250"/>
      <c r="AC16" s="250"/>
      <c r="AD16" s="250"/>
      <c r="AE16" s="250"/>
      <c r="AF16" s="250"/>
      <c r="AG16" s="250"/>
      <c r="AH16" s="250"/>
      <c r="AI16" s="250"/>
      <c r="AJ16" s="250"/>
      <c r="AK16" s="1155" t="s">
        <v>177</v>
      </c>
      <c r="AL16" s="1156"/>
      <c r="AM16" s="1156"/>
      <c r="AN16" s="1157"/>
      <c r="AO16" s="272">
        <v>2861454</v>
      </c>
      <c r="AP16" s="272">
        <v>194300</v>
      </c>
      <c r="AQ16" s="273">
        <v>116291</v>
      </c>
      <c r="AR16" s="274">
        <v>67.099999999999994</v>
      </c>
    </row>
    <row r="17" spans="1:46" x14ac:dyDescent="0.15">
      <c r="A17" s="254"/>
      <c r="B17" s="250"/>
      <c r="C17" s="250"/>
      <c r="D17" s="250"/>
      <c r="E17" s="250"/>
      <c r="F17" s="250"/>
      <c r="G17" s="250"/>
      <c r="H17" s="250"/>
      <c r="I17" s="250"/>
      <c r="J17" s="250"/>
      <c r="K17" s="250"/>
      <c r="L17" s="250"/>
      <c r="M17" s="250"/>
      <c r="N17" s="250"/>
      <c r="O17" s="250"/>
      <c r="P17" s="250"/>
      <c r="Q17" s="250"/>
      <c r="R17" s="250"/>
      <c r="S17" s="250"/>
      <c r="T17" s="250"/>
      <c r="U17" s="250"/>
      <c r="V17" s="250"/>
      <c r="W17" s="250"/>
      <c r="X17" s="250"/>
      <c r="Y17" s="250"/>
      <c r="Z17" s="250"/>
      <c r="AA17" s="250"/>
      <c r="AB17" s="250"/>
      <c r="AC17" s="250"/>
      <c r="AD17" s="250"/>
      <c r="AE17" s="250"/>
      <c r="AF17" s="250"/>
      <c r="AG17" s="250"/>
      <c r="AH17" s="250"/>
      <c r="AI17" s="250"/>
      <c r="AJ17" s="250"/>
      <c r="AK17" s="250"/>
      <c r="AL17" s="250"/>
      <c r="AM17" s="250"/>
      <c r="AN17" s="250"/>
      <c r="AO17" s="250"/>
      <c r="AP17" s="250"/>
      <c r="AQ17" s="250"/>
      <c r="AR17" s="275"/>
    </row>
    <row r="18" spans="1:46" x14ac:dyDescent="0.15">
      <c r="A18" s="254"/>
      <c r="B18" s="250"/>
      <c r="C18" s="250"/>
      <c r="D18" s="250"/>
      <c r="E18" s="250"/>
      <c r="F18" s="250"/>
      <c r="G18" s="250"/>
      <c r="H18" s="250"/>
      <c r="I18" s="250"/>
      <c r="J18" s="250"/>
      <c r="K18" s="250"/>
      <c r="L18" s="250"/>
      <c r="M18" s="250"/>
      <c r="N18" s="250"/>
      <c r="O18" s="250"/>
      <c r="P18" s="250"/>
      <c r="Q18" s="250"/>
      <c r="R18" s="250"/>
      <c r="S18" s="250"/>
      <c r="T18" s="250"/>
      <c r="U18" s="250"/>
      <c r="V18" s="250"/>
      <c r="W18" s="250"/>
      <c r="X18" s="250"/>
      <c r="Y18" s="250"/>
      <c r="Z18" s="250"/>
      <c r="AA18" s="250"/>
      <c r="AB18" s="250"/>
      <c r="AC18" s="250"/>
      <c r="AD18" s="250"/>
      <c r="AE18" s="250"/>
      <c r="AF18" s="250"/>
      <c r="AG18" s="250"/>
      <c r="AH18" s="250"/>
      <c r="AI18" s="250"/>
      <c r="AJ18" s="250"/>
      <c r="AK18" s="250"/>
      <c r="AL18" s="250"/>
      <c r="AM18" s="250"/>
      <c r="AN18" s="250"/>
      <c r="AO18" s="250"/>
      <c r="AP18" s="250"/>
      <c r="AQ18" s="276"/>
      <c r="AR18" s="276"/>
    </row>
    <row r="19" spans="1:46" x14ac:dyDescent="0.15">
      <c r="A19" s="254"/>
      <c r="B19" s="250"/>
      <c r="C19" s="250"/>
      <c r="D19" s="250"/>
      <c r="E19" s="250"/>
      <c r="F19" s="250"/>
      <c r="G19" s="250"/>
      <c r="H19" s="250"/>
      <c r="I19" s="250"/>
      <c r="J19" s="250"/>
      <c r="K19" s="250"/>
      <c r="L19" s="250"/>
      <c r="M19" s="250"/>
      <c r="N19" s="250"/>
      <c r="O19" s="250"/>
      <c r="P19" s="250"/>
      <c r="Q19" s="250"/>
      <c r="R19" s="250"/>
      <c r="S19" s="250"/>
      <c r="T19" s="250"/>
      <c r="U19" s="250"/>
      <c r="V19" s="250"/>
      <c r="W19" s="250"/>
      <c r="X19" s="250"/>
      <c r="Y19" s="250"/>
      <c r="Z19" s="250"/>
      <c r="AA19" s="250"/>
      <c r="AB19" s="250"/>
      <c r="AC19" s="250"/>
      <c r="AD19" s="250"/>
      <c r="AE19" s="250"/>
      <c r="AF19" s="250"/>
      <c r="AG19" s="250"/>
      <c r="AH19" s="250"/>
      <c r="AI19" s="250"/>
      <c r="AJ19" s="250"/>
      <c r="AK19" s="250" t="s">
        <v>494</v>
      </c>
      <c r="AL19" s="250"/>
      <c r="AM19" s="250"/>
      <c r="AN19" s="250"/>
      <c r="AO19" s="250"/>
      <c r="AP19" s="250"/>
      <c r="AQ19" s="250"/>
      <c r="AR19" s="250"/>
    </row>
    <row r="20" spans="1:46" x14ac:dyDescent="0.15">
      <c r="A20" s="254"/>
      <c r="B20" s="250"/>
      <c r="C20" s="250"/>
      <c r="D20" s="250"/>
      <c r="E20" s="250"/>
      <c r="F20" s="250"/>
      <c r="G20" s="250"/>
      <c r="H20" s="250"/>
      <c r="I20" s="250"/>
      <c r="J20" s="250"/>
      <c r="K20" s="250"/>
      <c r="L20" s="250"/>
      <c r="M20" s="250"/>
      <c r="N20" s="250"/>
      <c r="O20" s="250"/>
      <c r="P20" s="250"/>
      <c r="Q20" s="250"/>
      <c r="R20" s="250"/>
      <c r="S20" s="250"/>
      <c r="T20" s="250"/>
      <c r="U20" s="250"/>
      <c r="V20" s="250"/>
      <c r="W20" s="250"/>
      <c r="X20" s="250"/>
      <c r="Y20" s="250"/>
      <c r="Z20" s="250"/>
      <c r="AA20" s="250"/>
      <c r="AB20" s="250"/>
      <c r="AC20" s="250"/>
      <c r="AD20" s="250"/>
      <c r="AE20" s="250"/>
      <c r="AF20" s="250"/>
      <c r="AG20" s="250"/>
      <c r="AH20" s="250"/>
      <c r="AI20" s="250"/>
      <c r="AJ20" s="250"/>
      <c r="AK20" s="277"/>
      <c r="AL20" s="278"/>
      <c r="AM20" s="278"/>
      <c r="AN20" s="279"/>
      <c r="AO20" s="280" t="s">
        <v>495</v>
      </c>
      <c r="AP20" s="281" t="s">
        <v>496</v>
      </c>
      <c r="AQ20" s="282" t="s">
        <v>497</v>
      </c>
      <c r="AR20" s="283"/>
    </row>
    <row r="21" spans="1:46" s="289" customFormat="1" x14ac:dyDescent="0.15">
      <c r="A21" s="284"/>
      <c r="B21" s="255"/>
      <c r="C21" s="255"/>
      <c r="D21" s="255"/>
      <c r="E21" s="255"/>
      <c r="F21" s="255"/>
      <c r="G21" s="255"/>
      <c r="H21" s="255"/>
      <c r="I21" s="255"/>
      <c r="J21" s="255"/>
      <c r="K21" s="255"/>
      <c r="L21" s="255"/>
      <c r="M21" s="255"/>
      <c r="N21" s="255"/>
      <c r="O21" s="255"/>
      <c r="P21" s="255"/>
      <c r="Q21" s="255"/>
      <c r="R21" s="255"/>
      <c r="S21" s="255"/>
      <c r="T21" s="255"/>
      <c r="U21" s="255"/>
      <c r="V21" s="255"/>
      <c r="W21" s="255"/>
      <c r="X21" s="255"/>
      <c r="Y21" s="255"/>
      <c r="Z21" s="255"/>
      <c r="AA21" s="255"/>
      <c r="AB21" s="255"/>
      <c r="AC21" s="255"/>
      <c r="AD21" s="255"/>
      <c r="AE21" s="255"/>
      <c r="AF21" s="255"/>
      <c r="AG21" s="255"/>
      <c r="AH21" s="255"/>
      <c r="AI21" s="255"/>
      <c r="AJ21" s="255"/>
      <c r="AK21" s="1158" t="s">
        <v>498</v>
      </c>
      <c r="AL21" s="1159"/>
      <c r="AM21" s="1159"/>
      <c r="AN21" s="1160"/>
      <c r="AO21" s="285">
        <v>14.26</v>
      </c>
      <c r="AP21" s="286">
        <v>9.5500000000000007</v>
      </c>
      <c r="AQ21" s="287">
        <v>4.71</v>
      </c>
      <c r="AR21" s="255"/>
      <c r="AS21" s="288"/>
      <c r="AT21" s="284"/>
    </row>
    <row r="22" spans="1:46" s="289" customFormat="1" x14ac:dyDescent="0.15">
      <c r="A22" s="284"/>
      <c r="B22" s="255"/>
      <c r="C22" s="255"/>
      <c r="D22" s="255"/>
      <c r="E22" s="255"/>
      <c r="F22" s="255"/>
      <c r="G22" s="255"/>
      <c r="H22" s="255"/>
      <c r="I22" s="255"/>
      <c r="J22" s="255"/>
      <c r="K22" s="255"/>
      <c r="L22" s="255"/>
      <c r="M22" s="255"/>
      <c r="N22" s="255"/>
      <c r="O22" s="255"/>
      <c r="P22" s="255"/>
      <c r="Q22" s="255"/>
      <c r="R22" s="255"/>
      <c r="S22" s="255"/>
      <c r="T22" s="255"/>
      <c r="U22" s="255"/>
      <c r="V22" s="255"/>
      <c r="W22" s="255"/>
      <c r="X22" s="255"/>
      <c r="Y22" s="255"/>
      <c r="Z22" s="255"/>
      <c r="AA22" s="255"/>
      <c r="AB22" s="255"/>
      <c r="AC22" s="255"/>
      <c r="AD22" s="255"/>
      <c r="AE22" s="255"/>
      <c r="AF22" s="255"/>
      <c r="AG22" s="255"/>
      <c r="AH22" s="255"/>
      <c r="AI22" s="255"/>
      <c r="AJ22" s="255"/>
      <c r="AK22" s="1158" t="s">
        <v>499</v>
      </c>
      <c r="AL22" s="1159"/>
      <c r="AM22" s="1159"/>
      <c r="AN22" s="1160"/>
      <c r="AO22" s="290">
        <v>96.7</v>
      </c>
      <c r="AP22" s="291">
        <v>96.7</v>
      </c>
      <c r="AQ22" s="292">
        <v>0</v>
      </c>
      <c r="AR22" s="276"/>
      <c r="AS22" s="288"/>
      <c r="AT22" s="284"/>
    </row>
    <row r="23" spans="1:46" s="289" customFormat="1" x14ac:dyDescent="0.15">
      <c r="A23" s="284"/>
      <c r="B23" s="255"/>
      <c r="C23" s="255"/>
      <c r="D23" s="255"/>
      <c r="E23" s="255"/>
      <c r="F23" s="255"/>
      <c r="G23" s="255"/>
      <c r="H23" s="255"/>
      <c r="I23" s="255"/>
      <c r="J23" s="255"/>
      <c r="K23" s="255"/>
      <c r="L23" s="255"/>
      <c r="M23" s="255"/>
      <c r="N23" s="255"/>
      <c r="O23" s="255"/>
      <c r="P23" s="255"/>
      <c r="Q23" s="255"/>
      <c r="R23" s="255"/>
      <c r="S23" s="255"/>
      <c r="T23" s="255"/>
      <c r="U23" s="255"/>
      <c r="V23" s="255"/>
      <c r="W23" s="255"/>
      <c r="X23" s="255"/>
      <c r="Y23" s="255"/>
      <c r="Z23" s="255"/>
      <c r="AA23" s="255"/>
      <c r="AB23" s="255"/>
      <c r="AC23" s="255"/>
      <c r="AD23" s="255"/>
      <c r="AE23" s="255"/>
      <c r="AF23" s="255"/>
      <c r="AG23" s="255"/>
      <c r="AH23" s="255"/>
      <c r="AI23" s="255"/>
      <c r="AJ23" s="255"/>
      <c r="AK23" s="255"/>
      <c r="AL23" s="255"/>
      <c r="AM23" s="255"/>
      <c r="AN23" s="255"/>
      <c r="AO23" s="255"/>
      <c r="AP23" s="276"/>
      <c r="AQ23" s="276"/>
      <c r="AR23" s="276"/>
      <c r="AS23" s="288"/>
      <c r="AT23" s="284"/>
    </row>
    <row r="24" spans="1:46" s="289" customFormat="1" x14ac:dyDescent="0.15">
      <c r="A24" s="284"/>
      <c r="B24" s="255"/>
      <c r="C24" s="255"/>
      <c r="D24" s="255"/>
      <c r="E24" s="255"/>
      <c r="F24" s="255"/>
      <c r="G24" s="255"/>
      <c r="H24" s="255"/>
      <c r="I24" s="255"/>
      <c r="J24" s="255"/>
      <c r="K24" s="255"/>
      <c r="L24" s="255"/>
      <c r="M24" s="255"/>
      <c r="N24" s="255"/>
      <c r="O24" s="255"/>
      <c r="P24" s="255"/>
      <c r="Q24" s="255"/>
      <c r="R24" s="255"/>
      <c r="S24" s="255"/>
      <c r="T24" s="255"/>
      <c r="U24" s="255"/>
      <c r="V24" s="255"/>
      <c r="W24" s="255"/>
      <c r="X24" s="255"/>
      <c r="Y24" s="255"/>
      <c r="Z24" s="255"/>
      <c r="AA24" s="255"/>
      <c r="AB24" s="255"/>
      <c r="AC24" s="255"/>
      <c r="AD24" s="255"/>
      <c r="AE24" s="255"/>
      <c r="AF24" s="255"/>
      <c r="AG24" s="255"/>
      <c r="AH24" s="255"/>
      <c r="AI24" s="255"/>
      <c r="AJ24" s="255"/>
      <c r="AK24" s="255"/>
      <c r="AL24" s="255"/>
      <c r="AM24" s="255"/>
      <c r="AN24" s="255"/>
      <c r="AO24" s="255"/>
      <c r="AP24" s="276"/>
      <c r="AQ24" s="276"/>
      <c r="AR24" s="276"/>
      <c r="AS24" s="288"/>
      <c r="AT24" s="284"/>
    </row>
    <row r="25" spans="1:46" s="289" customFormat="1" x14ac:dyDescent="0.15">
      <c r="A25" s="293"/>
      <c r="B25" s="294"/>
      <c r="C25" s="294"/>
      <c r="D25" s="294"/>
      <c r="E25" s="294"/>
      <c r="F25" s="294"/>
      <c r="G25" s="294"/>
      <c r="H25" s="294"/>
      <c r="I25" s="294"/>
      <c r="J25" s="294"/>
      <c r="K25" s="294"/>
      <c r="L25" s="294"/>
      <c r="M25" s="294"/>
      <c r="N25" s="294"/>
      <c r="O25" s="294"/>
      <c r="P25" s="294"/>
      <c r="Q25" s="294"/>
      <c r="R25" s="294"/>
      <c r="S25" s="294"/>
      <c r="T25" s="294"/>
      <c r="U25" s="294"/>
      <c r="V25" s="294"/>
      <c r="W25" s="294"/>
      <c r="X25" s="294"/>
      <c r="Y25" s="294"/>
      <c r="Z25" s="294"/>
      <c r="AA25" s="294"/>
      <c r="AB25" s="294"/>
      <c r="AC25" s="294"/>
      <c r="AD25" s="294"/>
      <c r="AE25" s="294"/>
      <c r="AF25" s="294"/>
      <c r="AG25" s="294"/>
      <c r="AH25" s="294"/>
      <c r="AI25" s="294"/>
      <c r="AJ25" s="294"/>
      <c r="AK25" s="294"/>
      <c r="AL25" s="294"/>
      <c r="AM25" s="294"/>
      <c r="AN25" s="294"/>
      <c r="AO25" s="294"/>
      <c r="AP25" s="295"/>
      <c r="AQ25" s="295"/>
      <c r="AR25" s="295"/>
      <c r="AS25" s="296"/>
      <c r="AT25" s="284"/>
    </row>
    <row r="26" spans="1:46" s="289" customFormat="1" x14ac:dyDescent="0.15">
      <c r="A26" s="1149" t="s">
        <v>500</v>
      </c>
      <c r="B26" s="1149"/>
      <c r="C26" s="1149"/>
      <c r="D26" s="1149"/>
      <c r="E26" s="1149"/>
      <c r="F26" s="1149"/>
      <c r="G26" s="1149"/>
      <c r="H26" s="1149"/>
      <c r="I26" s="1149"/>
      <c r="J26" s="1149"/>
      <c r="K26" s="1149"/>
      <c r="L26" s="1149"/>
      <c r="M26" s="1149"/>
      <c r="N26" s="1149"/>
      <c r="O26" s="1149"/>
      <c r="P26" s="1149"/>
      <c r="Q26" s="1149"/>
      <c r="R26" s="1149"/>
      <c r="S26" s="1149"/>
      <c r="T26" s="1149"/>
      <c r="U26" s="1149"/>
      <c r="V26" s="1149"/>
      <c r="W26" s="1149"/>
      <c r="X26" s="1149"/>
      <c r="Y26" s="1149"/>
      <c r="Z26" s="1149"/>
      <c r="AA26" s="1149"/>
      <c r="AB26" s="1149"/>
      <c r="AC26" s="1149"/>
      <c r="AD26" s="1149"/>
      <c r="AE26" s="1149"/>
      <c r="AF26" s="1149"/>
      <c r="AG26" s="1149"/>
      <c r="AH26" s="1149"/>
      <c r="AI26" s="1149"/>
      <c r="AJ26" s="1149"/>
      <c r="AK26" s="1149"/>
      <c r="AL26" s="1149"/>
      <c r="AM26" s="1149"/>
      <c r="AN26" s="1149"/>
      <c r="AO26" s="1149"/>
      <c r="AP26" s="1149"/>
      <c r="AQ26" s="1149"/>
      <c r="AR26" s="1149"/>
      <c r="AS26" s="1149"/>
      <c r="AT26" s="255"/>
    </row>
    <row r="27" spans="1:46" x14ac:dyDescent="0.15">
      <c r="A27" s="297"/>
      <c r="AO27" s="250"/>
      <c r="AP27" s="250"/>
      <c r="AQ27" s="250"/>
      <c r="AR27" s="250"/>
      <c r="AS27" s="250"/>
      <c r="AT27" s="250"/>
    </row>
    <row r="28" spans="1:46" ht="17.25" x14ac:dyDescent="0.15">
      <c r="A28" s="251" t="s">
        <v>501</v>
      </c>
      <c r="B28" s="252"/>
      <c r="C28" s="252"/>
      <c r="D28" s="252"/>
      <c r="E28" s="252"/>
      <c r="F28" s="252"/>
      <c r="G28" s="252"/>
      <c r="H28" s="252"/>
      <c r="I28" s="252"/>
      <c r="J28" s="252"/>
      <c r="K28" s="252"/>
      <c r="L28" s="252"/>
      <c r="M28" s="252"/>
      <c r="N28" s="252"/>
      <c r="O28" s="252"/>
      <c r="P28" s="252"/>
      <c r="Q28" s="252"/>
      <c r="R28" s="252"/>
      <c r="S28" s="252"/>
      <c r="T28" s="252"/>
      <c r="U28" s="252"/>
      <c r="V28" s="252"/>
      <c r="W28" s="252"/>
      <c r="X28" s="252"/>
      <c r="Y28" s="252"/>
      <c r="Z28" s="252"/>
      <c r="AA28" s="252"/>
      <c r="AB28" s="252"/>
      <c r="AC28" s="252"/>
      <c r="AD28" s="252"/>
      <c r="AE28" s="252"/>
      <c r="AF28" s="252"/>
      <c r="AG28" s="252"/>
      <c r="AH28" s="252"/>
      <c r="AI28" s="252"/>
      <c r="AJ28" s="252"/>
      <c r="AK28" s="252"/>
      <c r="AL28" s="252"/>
      <c r="AM28" s="252"/>
      <c r="AN28" s="252"/>
      <c r="AO28" s="252"/>
      <c r="AP28" s="252"/>
      <c r="AQ28" s="252"/>
      <c r="AR28" s="252"/>
      <c r="AS28" s="298"/>
    </row>
    <row r="29" spans="1:46" x14ac:dyDescent="0.15">
      <c r="A29" s="254"/>
      <c r="B29" s="250"/>
      <c r="C29" s="250"/>
      <c r="D29" s="250"/>
      <c r="E29" s="250"/>
      <c r="F29" s="250"/>
      <c r="G29" s="250"/>
      <c r="H29" s="250"/>
      <c r="I29" s="250"/>
      <c r="J29" s="250"/>
      <c r="K29" s="250"/>
      <c r="L29" s="250"/>
      <c r="M29" s="250"/>
      <c r="N29" s="250"/>
      <c r="O29" s="250"/>
      <c r="P29" s="250"/>
      <c r="Q29" s="250"/>
      <c r="R29" s="250"/>
      <c r="S29" s="250"/>
      <c r="T29" s="250"/>
      <c r="U29" s="250"/>
      <c r="V29" s="250"/>
      <c r="W29" s="250"/>
      <c r="X29" s="250"/>
      <c r="Y29" s="250"/>
      <c r="Z29" s="250"/>
      <c r="AA29" s="250"/>
      <c r="AB29" s="250"/>
      <c r="AC29" s="250"/>
      <c r="AD29" s="250"/>
      <c r="AE29" s="250"/>
      <c r="AF29" s="250"/>
      <c r="AG29" s="250"/>
      <c r="AH29" s="250"/>
      <c r="AI29" s="250"/>
      <c r="AJ29" s="250"/>
      <c r="AK29" s="255" t="s">
        <v>502</v>
      </c>
      <c r="AL29" s="255"/>
      <c r="AM29" s="255"/>
      <c r="AN29" s="255"/>
      <c r="AO29" s="250"/>
      <c r="AP29" s="250"/>
      <c r="AQ29" s="250"/>
      <c r="AR29" s="250"/>
      <c r="AS29" s="299"/>
    </row>
    <row r="30" spans="1:46" ht="13.5" customHeight="1" x14ac:dyDescent="0.15">
      <c r="A30" s="254"/>
      <c r="B30" s="250"/>
      <c r="C30" s="250"/>
      <c r="D30" s="250"/>
      <c r="E30" s="250"/>
      <c r="F30" s="250"/>
      <c r="G30" s="250"/>
      <c r="H30" s="250"/>
      <c r="I30" s="250"/>
      <c r="J30" s="250"/>
      <c r="K30" s="250"/>
      <c r="L30" s="250"/>
      <c r="M30" s="250"/>
      <c r="N30" s="250"/>
      <c r="O30" s="250"/>
      <c r="P30" s="250"/>
      <c r="Q30" s="250"/>
      <c r="R30" s="250"/>
      <c r="S30" s="250"/>
      <c r="T30" s="250"/>
      <c r="U30" s="250"/>
      <c r="V30" s="250"/>
      <c r="W30" s="250"/>
      <c r="X30" s="250"/>
      <c r="Y30" s="250"/>
      <c r="Z30" s="250"/>
      <c r="AA30" s="250"/>
      <c r="AB30" s="250"/>
      <c r="AC30" s="250"/>
      <c r="AD30" s="250"/>
      <c r="AE30" s="250"/>
      <c r="AF30" s="250"/>
      <c r="AG30" s="250"/>
      <c r="AH30" s="250"/>
      <c r="AI30" s="250"/>
      <c r="AJ30" s="250"/>
      <c r="AK30" s="257"/>
      <c r="AL30" s="258"/>
      <c r="AM30" s="258"/>
      <c r="AN30" s="259"/>
      <c r="AO30" s="1150" t="s">
        <v>481</v>
      </c>
      <c r="AP30" s="260"/>
      <c r="AQ30" s="261" t="s">
        <v>482</v>
      </c>
      <c r="AR30" s="262"/>
    </row>
    <row r="31" spans="1:46" x14ac:dyDescent="0.15">
      <c r="A31" s="254"/>
      <c r="B31" s="250"/>
      <c r="C31" s="250"/>
      <c r="D31" s="250"/>
      <c r="E31" s="250"/>
      <c r="F31" s="250"/>
      <c r="G31" s="250"/>
      <c r="H31" s="250"/>
      <c r="I31" s="250"/>
      <c r="J31" s="250"/>
      <c r="K31" s="250"/>
      <c r="L31" s="250"/>
      <c r="M31" s="250"/>
      <c r="N31" s="250"/>
      <c r="O31" s="250"/>
      <c r="P31" s="250"/>
      <c r="Q31" s="250"/>
      <c r="R31" s="250"/>
      <c r="S31" s="250"/>
      <c r="T31" s="250"/>
      <c r="U31" s="250"/>
      <c r="V31" s="250"/>
      <c r="W31" s="250"/>
      <c r="X31" s="250"/>
      <c r="Y31" s="250"/>
      <c r="Z31" s="250"/>
      <c r="AA31" s="250"/>
      <c r="AB31" s="250"/>
      <c r="AC31" s="250"/>
      <c r="AD31" s="250"/>
      <c r="AE31" s="250"/>
      <c r="AF31" s="250"/>
      <c r="AG31" s="250"/>
      <c r="AH31" s="250"/>
      <c r="AI31" s="250"/>
      <c r="AJ31" s="250"/>
      <c r="AK31" s="263"/>
      <c r="AL31" s="264"/>
      <c r="AM31" s="264"/>
      <c r="AN31" s="265"/>
      <c r="AO31" s="1151"/>
      <c r="AP31" s="266" t="s">
        <v>483</v>
      </c>
      <c r="AQ31" s="267" t="s">
        <v>484</v>
      </c>
      <c r="AR31" s="268" t="s">
        <v>485</v>
      </c>
    </row>
    <row r="32" spans="1:46" ht="27" customHeight="1" x14ac:dyDescent="0.15">
      <c r="A32" s="254"/>
      <c r="B32" s="250"/>
      <c r="C32" s="250"/>
      <c r="D32" s="250"/>
      <c r="E32" s="250"/>
      <c r="F32" s="250"/>
      <c r="G32" s="250"/>
      <c r="H32" s="250"/>
      <c r="I32" s="250"/>
      <c r="J32" s="250"/>
      <c r="K32" s="250"/>
      <c r="L32" s="250"/>
      <c r="M32" s="250"/>
      <c r="N32" s="250"/>
      <c r="O32" s="250"/>
      <c r="P32" s="250"/>
      <c r="Q32" s="250"/>
      <c r="R32" s="250"/>
      <c r="S32" s="250"/>
      <c r="T32" s="250"/>
      <c r="U32" s="250"/>
      <c r="V32" s="250"/>
      <c r="W32" s="250"/>
      <c r="X32" s="250"/>
      <c r="Y32" s="250"/>
      <c r="Z32" s="250"/>
      <c r="AA32" s="250"/>
      <c r="AB32" s="250"/>
      <c r="AC32" s="250"/>
      <c r="AD32" s="250"/>
      <c r="AE32" s="250"/>
      <c r="AF32" s="250"/>
      <c r="AG32" s="250"/>
      <c r="AH32" s="250"/>
      <c r="AI32" s="250"/>
      <c r="AJ32" s="250"/>
      <c r="AK32" s="1166" t="s">
        <v>503</v>
      </c>
      <c r="AL32" s="1167"/>
      <c r="AM32" s="1167"/>
      <c r="AN32" s="1168"/>
      <c r="AO32" s="300">
        <v>1079522</v>
      </c>
      <c r="AP32" s="300">
        <v>73302</v>
      </c>
      <c r="AQ32" s="301">
        <v>49899</v>
      </c>
      <c r="AR32" s="302">
        <v>46.9</v>
      </c>
    </row>
    <row r="33" spans="1:46" ht="13.5" customHeight="1" x14ac:dyDescent="0.15">
      <c r="A33" s="254"/>
      <c r="B33" s="250"/>
      <c r="C33" s="250"/>
      <c r="D33" s="250"/>
      <c r="E33" s="250"/>
      <c r="F33" s="250"/>
      <c r="G33" s="250"/>
      <c r="H33" s="250"/>
      <c r="I33" s="250"/>
      <c r="J33" s="250"/>
      <c r="K33" s="250"/>
      <c r="L33" s="250"/>
      <c r="M33" s="250"/>
      <c r="N33" s="250"/>
      <c r="O33" s="250"/>
      <c r="P33" s="250"/>
      <c r="Q33" s="250"/>
      <c r="R33" s="250"/>
      <c r="S33" s="250"/>
      <c r="T33" s="250"/>
      <c r="U33" s="250"/>
      <c r="V33" s="250"/>
      <c r="W33" s="250"/>
      <c r="X33" s="250"/>
      <c r="Y33" s="250"/>
      <c r="Z33" s="250"/>
      <c r="AA33" s="250"/>
      <c r="AB33" s="250"/>
      <c r="AC33" s="250"/>
      <c r="AD33" s="250"/>
      <c r="AE33" s="250"/>
      <c r="AF33" s="250"/>
      <c r="AG33" s="250"/>
      <c r="AH33" s="250"/>
      <c r="AI33" s="250"/>
      <c r="AJ33" s="250"/>
      <c r="AK33" s="1166" t="s">
        <v>504</v>
      </c>
      <c r="AL33" s="1167"/>
      <c r="AM33" s="1167"/>
      <c r="AN33" s="1168"/>
      <c r="AO33" s="300" t="s">
        <v>489</v>
      </c>
      <c r="AP33" s="300" t="s">
        <v>489</v>
      </c>
      <c r="AQ33" s="301" t="s">
        <v>489</v>
      </c>
      <c r="AR33" s="302" t="s">
        <v>489</v>
      </c>
    </row>
    <row r="34" spans="1:46" ht="27" customHeight="1" x14ac:dyDescent="0.15">
      <c r="A34" s="254"/>
      <c r="B34" s="250"/>
      <c r="C34" s="250"/>
      <c r="D34" s="250"/>
      <c r="E34" s="250"/>
      <c r="F34" s="250"/>
      <c r="G34" s="250"/>
      <c r="H34" s="250"/>
      <c r="I34" s="250"/>
      <c r="J34" s="250"/>
      <c r="K34" s="250"/>
      <c r="L34" s="250"/>
      <c r="M34" s="250"/>
      <c r="N34" s="250"/>
      <c r="O34" s="250"/>
      <c r="P34" s="250"/>
      <c r="Q34" s="250"/>
      <c r="R34" s="250"/>
      <c r="S34" s="250"/>
      <c r="T34" s="250"/>
      <c r="U34" s="250"/>
      <c r="V34" s="250"/>
      <c r="W34" s="250"/>
      <c r="X34" s="250"/>
      <c r="Y34" s="250"/>
      <c r="Z34" s="250"/>
      <c r="AA34" s="250"/>
      <c r="AB34" s="250"/>
      <c r="AC34" s="250"/>
      <c r="AD34" s="250"/>
      <c r="AE34" s="250"/>
      <c r="AF34" s="250"/>
      <c r="AG34" s="250"/>
      <c r="AH34" s="250"/>
      <c r="AI34" s="250"/>
      <c r="AJ34" s="250"/>
      <c r="AK34" s="1166" t="s">
        <v>505</v>
      </c>
      <c r="AL34" s="1167"/>
      <c r="AM34" s="1167"/>
      <c r="AN34" s="1168"/>
      <c r="AO34" s="300" t="s">
        <v>489</v>
      </c>
      <c r="AP34" s="300" t="s">
        <v>489</v>
      </c>
      <c r="AQ34" s="301">
        <v>2</v>
      </c>
      <c r="AR34" s="302" t="s">
        <v>489</v>
      </c>
    </row>
    <row r="35" spans="1:46" ht="27" customHeight="1" x14ac:dyDescent="0.15">
      <c r="A35" s="254"/>
      <c r="B35" s="250"/>
      <c r="C35" s="250"/>
      <c r="D35" s="250"/>
      <c r="E35" s="250"/>
      <c r="F35" s="250"/>
      <c r="G35" s="250"/>
      <c r="H35" s="250"/>
      <c r="I35" s="250"/>
      <c r="J35" s="250"/>
      <c r="K35" s="250"/>
      <c r="L35" s="250"/>
      <c r="M35" s="250"/>
      <c r="N35" s="250"/>
      <c r="O35" s="250"/>
      <c r="P35" s="250"/>
      <c r="Q35" s="250"/>
      <c r="R35" s="250"/>
      <c r="S35" s="250"/>
      <c r="T35" s="250"/>
      <c r="U35" s="250"/>
      <c r="V35" s="250"/>
      <c r="W35" s="250"/>
      <c r="X35" s="250"/>
      <c r="Y35" s="250"/>
      <c r="Z35" s="250"/>
      <c r="AA35" s="250"/>
      <c r="AB35" s="250"/>
      <c r="AC35" s="250"/>
      <c r="AD35" s="250"/>
      <c r="AE35" s="250"/>
      <c r="AF35" s="250"/>
      <c r="AG35" s="250"/>
      <c r="AH35" s="250"/>
      <c r="AI35" s="250"/>
      <c r="AJ35" s="250"/>
      <c r="AK35" s="1166" t="s">
        <v>506</v>
      </c>
      <c r="AL35" s="1167"/>
      <c r="AM35" s="1167"/>
      <c r="AN35" s="1168"/>
      <c r="AO35" s="300">
        <v>576697</v>
      </c>
      <c r="AP35" s="300">
        <v>39159</v>
      </c>
      <c r="AQ35" s="301">
        <v>13394</v>
      </c>
      <c r="AR35" s="302">
        <v>192.4</v>
      </c>
    </row>
    <row r="36" spans="1:46" ht="27" customHeight="1" x14ac:dyDescent="0.15">
      <c r="A36" s="254"/>
      <c r="B36" s="250"/>
      <c r="C36" s="250"/>
      <c r="D36" s="250"/>
      <c r="E36" s="250"/>
      <c r="F36" s="250"/>
      <c r="G36" s="250"/>
      <c r="H36" s="250"/>
      <c r="I36" s="250"/>
      <c r="J36" s="250"/>
      <c r="K36" s="250"/>
      <c r="L36" s="250"/>
      <c r="M36" s="250"/>
      <c r="N36" s="250"/>
      <c r="O36" s="250"/>
      <c r="P36" s="250"/>
      <c r="Q36" s="250"/>
      <c r="R36" s="250"/>
      <c r="S36" s="250"/>
      <c r="T36" s="250"/>
      <c r="U36" s="250"/>
      <c r="V36" s="250"/>
      <c r="W36" s="250"/>
      <c r="X36" s="250"/>
      <c r="Y36" s="250"/>
      <c r="Z36" s="250"/>
      <c r="AA36" s="250"/>
      <c r="AB36" s="250"/>
      <c r="AC36" s="250"/>
      <c r="AD36" s="250"/>
      <c r="AE36" s="250"/>
      <c r="AF36" s="250"/>
      <c r="AG36" s="250"/>
      <c r="AH36" s="250"/>
      <c r="AI36" s="250"/>
      <c r="AJ36" s="250"/>
      <c r="AK36" s="1166" t="s">
        <v>507</v>
      </c>
      <c r="AL36" s="1167"/>
      <c r="AM36" s="1167"/>
      <c r="AN36" s="1168"/>
      <c r="AO36" s="300">
        <v>120413</v>
      </c>
      <c r="AP36" s="300">
        <v>8176</v>
      </c>
      <c r="AQ36" s="301">
        <v>2489</v>
      </c>
      <c r="AR36" s="302">
        <v>228.5</v>
      </c>
    </row>
    <row r="37" spans="1:46" ht="13.5" customHeight="1" x14ac:dyDescent="0.15">
      <c r="A37" s="254"/>
      <c r="B37" s="250"/>
      <c r="C37" s="250"/>
      <c r="D37" s="250"/>
      <c r="E37" s="250"/>
      <c r="F37" s="250"/>
      <c r="G37" s="250"/>
      <c r="H37" s="250"/>
      <c r="I37" s="250"/>
      <c r="J37" s="250"/>
      <c r="K37" s="250"/>
      <c r="L37" s="250"/>
      <c r="M37" s="250"/>
      <c r="N37" s="250"/>
      <c r="O37" s="250"/>
      <c r="P37" s="250"/>
      <c r="Q37" s="250"/>
      <c r="R37" s="250"/>
      <c r="S37" s="250"/>
      <c r="T37" s="250"/>
      <c r="U37" s="250"/>
      <c r="V37" s="250"/>
      <c r="W37" s="250"/>
      <c r="X37" s="250"/>
      <c r="Y37" s="250"/>
      <c r="Z37" s="250"/>
      <c r="AA37" s="250"/>
      <c r="AB37" s="250"/>
      <c r="AC37" s="250"/>
      <c r="AD37" s="250"/>
      <c r="AE37" s="250"/>
      <c r="AF37" s="250"/>
      <c r="AG37" s="250"/>
      <c r="AH37" s="250"/>
      <c r="AI37" s="250"/>
      <c r="AJ37" s="250"/>
      <c r="AK37" s="1166" t="s">
        <v>508</v>
      </c>
      <c r="AL37" s="1167"/>
      <c r="AM37" s="1167"/>
      <c r="AN37" s="1168"/>
      <c r="AO37" s="300" t="s">
        <v>489</v>
      </c>
      <c r="AP37" s="300" t="s">
        <v>489</v>
      </c>
      <c r="AQ37" s="301">
        <v>625</v>
      </c>
      <c r="AR37" s="302" t="s">
        <v>489</v>
      </c>
    </row>
    <row r="38" spans="1:46" ht="27" customHeight="1" x14ac:dyDescent="0.15">
      <c r="A38" s="254"/>
      <c r="B38" s="250"/>
      <c r="C38" s="250"/>
      <c r="D38" s="250"/>
      <c r="E38" s="250"/>
      <c r="F38" s="250"/>
      <c r="G38" s="250"/>
      <c r="H38" s="250"/>
      <c r="I38" s="250"/>
      <c r="J38" s="250"/>
      <c r="K38" s="250"/>
      <c r="L38" s="250"/>
      <c r="M38" s="250"/>
      <c r="N38" s="250"/>
      <c r="O38" s="250"/>
      <c r="P38" s="250"/>
      <c r="Q38" s="250"/>
      <c r="R38" s="250"/>
      <c r="S38" s="250"/>
      <c r="T38" s="250"/>
      <c r="U38" s="250"/>
      <c r="V38" s="250"/>
      <c r="W38" s="250"/>
      <c r="X38" s="250"/>
      <c r="Y38" s="250"/>
      <c r="Z38" s="250"/>
      <c r="AA38" s="250"/>
      <c r="AB38" s="250"/>
      <c r="AC38" s="250"/>
      <c r="AD38" s="250"/>
      <c r="AE38" s="250"/>
      <c r="AF38" s="250"/>
      <c r="AG38" s="250"/>
      <c r="AH38" s="250"/>
      <c r="AI38" s="250"/>
      <c r="AJ38" s="250"/>
      <c r="AK38" s="1169" t="s">
        <v>509</v>
      </c>
      <c r="AL38" s="1170"/>
      <c r="AM38" s="1170"/>
      <c r="AN38" s="1171"/>
      <c r="AO38" s="303">
        <v>58</v>
      </c>
      <c r="AP38" s="303">
        <v>4</v>
      </c>
      <c r="AQ38" s="304">
        <v>5</v>
      </c>
      <c r="AR38" s="292">
        <v>-20</v>
      </c>
      <c r="AS38" s="299"/>
    </row>
    <row r="39" spans="1:46" x14ac:dyDescent="0.15">
      <c r="A39" s="254"/>
      <c r="B39" s="250"/>
      <c r="C39" s="250"/>
      <c r="D39" s="250"/>
      <c r="E39" s="250"/>
      <c r="F39" s="250"/>
      <c r="G39" s="250"/>
      <c r="H39" s="250"/>
      <c r="I39" s="250"/>
      <c r="J39" s="250"/>
      <c r="K39" s="250"/>
      <c r="L39" s="250"/>
      <c r="M39" s="250"/>
      <c r="N39" s="250"/>
      <c r="O39" s="250"/>
      <c r="P39" s="250"/>
      <c r="Q39" s="250"/>
      <c r="R39" s="250"/>
      <c r="S39" s="250"/>
      <c r="T39" s="250"/>
      <c r="U39" s="250"/>
      <c r="V39" s="250"/>
      <c r="W39" s="250"/>
      <c r="X39" s="250"/>
      <c r="Y39" s="250"/>
      <c r="Z39" s="250"/>
      <c r="AA39" s="250"/>
      <c r="AB39" s="250"/>
      <c r="AC39" s="250"/>
      <c r="AD39" s="250"/>
      <c r="AE39" s="250"/>
      <c r="AF39" s="250"/>
      <c r="AG39" s="250"/>
      <c r="AH39" s="250"/>
      <c r="AI39" s="250"/>
      <c r="AJ39" s="250"/>
      <c r="AK39" s="1169" t="s">
        <v>510</v>
      </c>
      <c r="AL39" s="1170"/>
      <c r="AM39" s="1170"/>
      <c r="AN39" s="1171"/>
      <c r="AO39" s="300">
        <v>-15249</v>
      </c>
      <c r="AP39" s="300">
        <v>-1035</v>
      </c>
      <c r="AQ39" s="301">
        <v>-2982</v>
      </c>
      <c r="AR39" s="302">
        <v>-65.3</v>
      </c>
      <c r="AS39" s="299"/>
    </row>
    <row r="40" spans="1:46" ht="27" customHeight="1" x14ac:dyDescent="0.15">
      <c r="A40" s="254"/>
      <c r="B40" s="250"/>
      <c r="C40" s="250"/>
      <c r="D40" s="250"/>
      <c r="E40" s="250"/>
      <c r="F40" s="250"/>
      <c r="G40" s="250"/>
      <c r="H40" s="250"/>
      <c r="I40" s="250"/>
      <c r="J40" s="250"/>
      <c r="K40" s="250"/>
      <c r="L40" s="250"/>
      <c r="M40" s="250"/>
      <c r="N40" s="250"/>
      <c r="O40" s="250"/>
      <c r="P40" s="250"/>
      <c r="Q40" s="250"/>
      <c r="R40" s="250"/>
      <c r="S40" s="250"/>
      <c r="T40" s="250"/>
      <c r="U40" s="250"/>
      <c r="V40" s="250"/>
      <c r="W40" s="250"/>
      <c r="X40" s="250"/>
      <c r="Y40" s="250"/>
      <c r="Z40" s="250"/>
      <c r="AA40" s="250"/>
      <c r="AB40" s="250"/>
      <c r="AC40" s="250"/>
      <c r="AD40" s="250"/>
      <c r="AE40" s="250"/>
      <c r="AF40" s="250"/>
      <c r="AG40" s="250"/>
      <c r="AH40" s="250"/>
      <c r="AI40" s="250"/>
      <c r="AJ40" s="250"/>
      <c r="AK40" s="1166" t="s">
        <v>511</v>
      </c>
      <c r="AL40" s="1167"/>
      <c r="AM40" s="1167"/>
      <c r="AN40" s="1168"/>
      <c r="AO40" s="300">
        <v>-1937894</v>
      </c>
      <c r="AP40" s="300">
        <v>-131588</v>
      </c>
      <c r="AQ40" s="301">
        <v>-43756</v>
      </c>
      <c r="AR40" s="302">
        <v>200.7</v>
      </c>
      <c r="AS40" s="299"/>
    </row>
    <row r="41" spans="1:46" x14ac:dyDescent="0.15">
      <c r="A41" s="254"/>
      <c r="B41" s="250"/>
      <c r="C41" s="250"/>
      <c r="D41" s="250"/>
      <c r="E41" s="250"/>
      <c r="F41" s="250"/>
      <c r="G41" s="250"/>
      <c r="H41" s="250"/>
      <c r="I41" s="250"/>
      <c r="J41" s="250"/>
      <c r="K41" s="250"/>
      <c r="L41" s="250"/>
      <c r="M41" s="250"/>
      <c r="N41" s="250"/>
      <c r="O41" s="250"/>
      <c r="P41" s="250"/>
      <c r="Q41" s="250"/>
      <c r="R41" s="250"/>
      <c r="S41" s="250"/>
      <c r="T41" s="250"/>
      <c r="U41" s="250"/>
      <c r="V41" s="250"/>
      <c r="W41" s="250"/>
      <c r="X41" s="250"/>
      <c r="Y41" s="250"/>
      <c r="Z41" s="250"/>
      <c r="AA41" s="250"/>
      <c r="AB41" s="250"/>
      <c r="AC41" s="250"/>
      <c r="AD41" s="250"/>
      <c r="AE41" s="250"/>
      <c r="AF41" s="250"/>
      <c r="AG41" s="250"/>
      <c r="AH41" s="250"/>
      <c r="AI41" s="250"/>
      <c r="AJ41" s="250"/>
      <c r="AK41" s="1172" t="s">
        <v>287</v>
      </c>
      <c r="AL41" s="1173"/>
      <c r="AM41" s="1173"/>
      <c r="AN41" s="1174"/>
      <c r="AO41" s="300">
        <v>-176453</v>
      </c>
      <c r="AP41" s="300">
        <v>-11982</v>
      </c>
      <c r="AQ41" s="301">
        <v>19675</v>
      </c>
      <c r="AR41" s="302">
        <v>-160.9</v>
      </c>
      <c r="AS41" s="299"/>
    </row>
    <row r="42" spans="1:46" x14ac:dyDescent="0.15">
      <c r="A42" s="254"/>
      <c r="B42" s="250"/>
      <c r="C42" s="250"/>
      <c r="D42" s="250"/>
      <c r="E42" s="250"/>
      <c r="F42" s="250"/>
      <c r="G42" s="250"/>
      <c r="H42" s="250"/>
      <c r="I42" s="250"/>
      <c r="J42" s="250"/>
      <c r="K42" s="250"/>
      <c r="L42" s="250"/>
      <c r="M42" s="250"/>
      <c r="N42" s="250"/>
      <c r="O42" s="250"/>
      <c r="P42" s="250"/>
      <c r="Q42" s="250"/>
      <c r="R42" s="250"/>
      <c r="S42" s="250"/>
      <c r="T42" s="250"/>
      <c r="U42" s="250"/>
      <c r="V42" s="250"/>
      <c r="W42" s="250"/>
      <c r="X42" s="250"/>
      <c r="Y42" s="250"/>
      <c r="Z42" s="250"/>
      <c r="AA42" s="250"/>
      <c r="AB42" s="250"/>
      <c r="AC42" s="250"/>
      <c r="AD42" s="250"/>
      <c r="AE42" s="250"/>
      <c r="AF42" s="250"/>
      <c r="AG42" s="250"/>
      <c r="AH42" s="250"/>
      <c r="AI42" s="250"/>
      <c r="AJ42" s="250"/>
      <c r="AK42" s="305"/>
      <c r="AL42" s="250"/>
      <c r="AM42" s="250"/>
      <c r="AN42" s="250"/>
      <c r="AO42" s="250"/>
      <c r="AP42" s="250"/>
      <c r="AQ42" s="276"/>
      <c r="AR42" s="276"/>
      <c r="AS42" s="299"/>
    </row>
    <row r="43" spans="1:46" x14ac:dyDescent="0.15">
      <c r="A43" s="254"/>
      <c r="B43" s="250"/>
      <c r="C43" s="250"/>
      <c r="D43" s="250"/>
      <c r="E43" s="250"/>
      <c r="F43" s="250"/>
      <c r="G43" s="250"/>
      <c r="H43" s="250"/>
      <c r="I43" s="250"/>
      <c r="J43" s="250"/>
      <c r="K43" s="250"/>
      <c r="L43" s="250"/>
      <c r="M43" s="250"/>
      <c r="N43" s="250"/>
      <c r="O43" s="250"/>
      <c r="P43" s="250"/>
      <c r="Q43" s="250"/>
      <c r="R43" s="250"/>
      <c r="S43" s="250"/>
      <c r="T43" s="250"/>
      <c r="U43" s="250"/>
      <c r="V43" s="250"/>
      <c r="W43" s="250"/>
      <c r="X43" s="250"/>
      <c r="Y43" s="250"/>
      <c r="Z43" s="250"/>
      <c r="AA43" s="250"/>
      <c r="AB43" s="250"/>
      <c r="AC43" s="250"/>
      <c r="AD43" s="250"/>
      <c r="AE43" s="250"/>
      <c r="AF43" s="250"/>
      <c r="AG43" s="250"/>
      <c r="AH43" s="250"/>
      <c r="AI43" s="250"/>
      <c r="AJ43" s="250"/>
      <c r="AK43" s="250"/>
      <c r="AL43" s="250"/>
      <c r="AM43" s="250"/>
      <c r="AN43" s="250"/>
      <c r="AO43" s="250"/>
      <c r="AP43" s="306"/>
      <c r="AQ43" s="276"/>
      <c r="AR43" s="250"/>
      <c r="AS43" s="299"/>
    </row>
    <row r="44" spans="1:46" x14ac:dyDescent="0.15">
      <c r="A44" s="254"/>
      <c r="B44" s="250"/>
      <c r="C44" s="250"/>
      <c r="D44" s="250"/>
      <c r="E44" s="250"/>
      <c r="F44" s="250"/>
      <c r="G44" s="250"/>
      <c r="H44" s="250"/>
      <c r="I44" s="250"/>
      <c r="J44" s="250"/>
      <c r="K44" s="250"/>
      <c r="L44" s="250"/>
      <c r="M44" s="250"/>
      <c r="N44" s="250"/>
      <c r="O44" s="250"/>
      <c r="P44" s="250"/>
      <c r="Q44" s="250"/>
      <c r="R44" s="250"/>
      <c r="S44" s="250"/>
      <c r="T44" s="250"/>
      <c r="U44" s="250"/>
      <c r="V44" s="250"/>
      <c r="W44" s="250"/>
      <c r="X44" s="250"/>
      <c r="Y44" s="250"/>
      <c r="Z44" s="250"/>
      <c r="AA44" s="250"/>
      <c r="AB44" s="250"/>
      <c r="AC44" s="250"/>
      <c r="AD44" s="250"/>
      <c r="AE44" s="250"/>
      <c r="AF44" s="250"/>
      <c r="AG44" s="250"/>
      <c r="AH44" s="250"/>
      <c r="AI44" s="250"/>
      <c r="AJ44" s="250"/>
      <c r="AK44" s="250"/>
      <c r="AL44" s="250"/>
      <c r="AM44" s="250"/>
      <c r="AN44" s="250"/>
      <c r="AO44" s="250"/>
      <c r="AP44" s="250"/>
      <c r="AQ44" s="276"/>
      <c r="AR44" s="250"/>
    </row>
    <row r="45" spans="1:46" x14ac:dyDescent="0.15">
      <c r="A45" s="252"/>
      <c r="B45" s="252"/>
      <c r="C45" s="252"/>
      <c r="D45" s="252"/>
      <c r="E45" s="252"/>
      <c r="F45" s="252"/>
      <c r="G45" s="252"/>
      <c r="H45" s="252"/>
      <c r="I45" s="252"/>
      <c r="J45" s="252"/>
      <c r="K45" s="252"/>
      <c r="L45" s="252"/>
      <c r="M45" s="252"/>
      <c r="N45" s="252"/>
      <c r="O45" s="252"/>
      <c r="P45" s="252"/>
      <c r="Q45" s="252"/>
      <c r="R45" s="252"/>
      <c r="S45" s="252"/>
      <c r="T45" s="252"/>
      <c r="U45" s="252"/>
      <c r="V45" s="252"/>
      <c r="W45" s="252"/>
      <c r="X45" s="252"/>
      <c r="Y45" s="252"/>
      <c r="Z45" s="252"/>
      <c r="AA45" s="252"/>
      <c r="AB45" s="252"/>
      <c r="AC45" s="252"/>
      <c r="AD45" s="252"/>
      <c r="AE45" s="252"/>
      <c r="AF45" s="252"/>
      <c r="AG45" s="252"/>
      <c r="AH45" s="252"/>
      <c r="AI45" s="252"/>
      <c r="AJ45" s="252"/>
      <c r="AK45" s="252"/>
      <c r="AL45" s="252"/>
      <c r="AM45" s="252"/>
      <c r="AN45" s="252"/>
      <c r="AO45" s="252"/>
      <c r="AP45" s="252"/>
      <c r="AQ45" s="307"/>
      <c r="AR45" s="252"/>
      <c r="AS45" s="252"/>
      <c r="AT45" s="250"/>
    </row>
    <row r="46" spans="1:46" x14ac:dyDescent="0.15">
      <c r="A46" s="308"/>
      <c r="B46" s="308"/>
      <c r="C46" s="308"/>
      <c r="D46" s="308"/>
      <c r="E46" s="308"/>
      <c r="F46" s="308"/>
      <c r="G46" s="308"/>
      <c r="H46" s="308"/>
      <c r="I46" s="308"/>
      <c r="J46" s="308"/>
      <c r="K46" s="308"/>
      <c r="L46" s="308"/>
      <c r="M46" s="308"/>
      <c r="N46" s="308"/>
      <c r="O46" s="308"/>
      <c r="P46" s="308"/>
      <c r="Q46" s="308"/>
      <c r="R46" s="308"/>
      <c r="S46" s="308"/>
      <c r="T46" s="308"/>
      <c r="U46" s="308"/>
      <c r="V46" s="308"/>
      <c r="W46" s="308"/>
      <c r="X46" s="308"/>
      <c r="Y46" s="308"/>
      <c r="Z46" s="308"/>
      <c r="AA46" s="308"/>
      <c r="AB46" s="308"/>
      <c r="AC46" s="308"/>
      <c r="AD46" s="308"/>
      <c r="AE46" s="308"/>
      <c r="AF46" s="308"/>
      <c r="AG46" s="308"/>
      <c r="AH46" s="308"/>
      <c r="AI46" s="308"/>
      <c r="AJ46" s="308"/>
      <c r="AK46" s="308"/>
      <c r="AL46" s="308"/>
      <c r="AM46" s="308"/>
      <c r="AN46" s="308"/>
      <c r="AO46" s="308"/>
      <c r="AP46" s="308"/>
      <c r="AQ46" s="308"/>
      <c r="AR46" s="308"/>
      <c r="AS46" s="308"/>
      <c r="AT46" s="250"/>
    </row>
    <row r="47" spans="1:46" ht="17.25" customHeight="1" x14ac:dyDescent="0.15">
      <c r="A47" s="309" t="s">
        <v>512</v>
      </c>
      <c r="B47" s="250"/>
      <c r="C47" s="250"/>
      <c r="D47" s="250"/>
      <c r="E47" s="250"/>
      <c r="F47" s="250"/>
      <c r="G47" s="250"/>
      <c r="H47" s="250"/>
      <c r="I47" s="250"/>
      <c r="J47" s="250"/>
      <c r="K47" s="250"/>
      <c r="L47" s="250"/>
      <c r="M47" s="250"/>
      <c r="N47" s="250"/>
      <c r="O47" s="250"/>
      <c r="P47" s="250"/>
      <c r="Q47" s="250"/>
      <c r="R47" s="250"/>
      <c r="S47" s="250"/>
      <c r="T47" s="250"/>
      <c r="U47" s="250"/>
      <c r="V47" s="250"/>
      <c r="W47" s="250"/>
      <c r="X47" s="250"/>
      <c r="Y47" s="250"/>
      <c r="Z47" s="250"/>
      <c r="AA47" s="250"/>
      <c r="AB47" s="250"/>
      <c r="AC47" s="250"/>
      <c r="AD47" s="250"/>
      <c r="AE47" s="250"/>
      <c r="AF47" s="250"/>
      <c r="AG47" s="250"/>
      <c r="AH47" s="250"/>
      <c r="AI47" s="250"/>
      <c r="AJ47" s="250"/>
      <c r="AK47" s="250"/>
      <c r="AL47" s="250"/>
      <c r="AM47" s="250"/>
      <c r="AN47" s="250"/>
      <c r="AO47" s="250"/>
      <c r="AP47" s="250"/>
      <c r="AQ47" s="250"/>
      <c r="AR47" s="250"/>
    </row>
    <row r="48" spans="1:46" x14ac:dyDescent="0.15">
      <c r="A48" s="254"/>
      <c r="B48" s="250"/>
      <c r="C48" s="250"/>
      <c r="D48" s="250"/>
      <c r="E48" s="250"/>
      <c r="F48" s="250"/>
      <c r="G48" s="250"/>
      <c r="H48" s="250"/>
      <c r="I48" s="250"/>
      <c r="J48" s="250"/>
      <c r="K48" s="250"/>
      <c r="L48" s="250"/>
      <c r="M48" s="250"/>
      <c r="N48" s="250"/>
      <c r="O48" s="250"/>
      <c r="P48" s="250"/>
      <c r="Q48" s="250"/>
      <c r="R48" s="250"/>
      <c r="S48" s="250"/>
      <c r="T48" s="250"/>
      <c r="U48" s="250"/>
      <c r="V48" s="250"/>
      <c r="W48" s="250"/>
      <c r="X48" s="250"/>
      <c r="Y48" s="250"/>
      <c r="Z48" s="250"/>
      <c r="AA48" s="250"/>
      <c r="AB48" s="250"/>
      <c r="AC48" s="250"/>
      <c r="AD48" s="250"/>
      <c r="AE48" s="250"/>
      <c r="AF48" s="250"/>
      <c r="AG48" s="250"/>
      <c r="AH48" s="250"/>
      <c r="AI48" s="250"/>
      <c r="AJ48" s="250"/>
      <c r="AK48" s="310" t="s">
        <v>513</v>
      </c>
      <c r="AL48" s="310"/>
      <c r="AM48" s="310"/>
      <c r="AN48" s="310"/>
      <c r="AO48" s="310"/>
      <c r="AP48" s="310"/>
      <c r="AQ48" s="311"/>
      <c r="AR48" s="310"/>
    </row>
    <row r="49" spans="1:44" ht="13.5" customHeight="1" x14ac:dyDescent="0.15">
      <c r="A49" s="254"/>
      <c r="B49" s="250"/>
      <c r="C49" s="250"/>
      <c r="D49" s="250"/>
      <c r="E49" s="250"/>
      <c r="F49" s="250"/>
      <c r="G49" s="250"/>
      <c r="H49" s="250"/>
      <c r="I49" s="250"/>
      <c r="J49" s="250"/>
      <c r="K49" s="250"/>
      <c r="L49" s="250"/>
      <c r="M49" s="250"/>
      <c r="N49" s="250"/>
      <c r="O49" s="250"/>
      <c r="P49" s="250"/>
      <c r="Q49" s="250"/>
      <c r="R49" s="250"/>
      <c r="S49" s="250"/>
      <c r="T49" s="250"/>
      <c r="U49" s="250"/>
      <c r="V49" s="250"/>
      <c r="W49" s="250"/>
      <c r="X49" s="250"/>
      <c r="Y49" s="250"/>
      <c r="Z49" s="250"/>
      <c r="AA49" s="250"/>
      <c r="AB49" s="250"/>
      <c r="AC49" s="250"/>
      <c r="AD49" s="250"/>
      <c r="AE49" s="250"/>
      <c r="AF49" s="250"/>
      <c r="AG49" s="250"/>
      <c r="AH49" s="250"/>
      <c r="AI49" s="250"/>
      <c r="AJ49" s="250"/>
      <c r="AK49" s="312"/>
      <c r="AL49" s="313"/>
      <c r="AM49" s="1161" t="s">
        <v>481</v>
      </c>
      <c r="AN49" s="1163" t="s">
        <v>514</v>
      </c>
      <c r="AO49" s="1164"/>
      <c r="AP49" s="1164"/>
      <c r="AQ49" s="1164"/>
      <c r="AR49" s="1165"/>
    </row>
    <row r="50" spans="1:44" x14ac:dyDescent="0.15">
      <c r="A50" s="254"/>
      <c r="B50" s="250"/>
      <c r="C50" s="250"/>
      <c r="D50" s="250"/>
      <c r="E50" s="250"/>
      <c r="F50" s="250"/>
      <c r="G50" s="250"/>
      <c r="H50" s="250"/>
      <c r="I50" s="250"/>
      <c r="J50" s="250"/>
      <c r="K50" s="250"/>
      <c r="L50" s="250"/>
      <c r="M50" s="250"/>
      <c r="N50" s="250"/>
      <c r="O50" s="250"/>
      <c r="P50" s="250"/>
      <c r="Q50" s="250"/>
      <c r="R50" s="250"/>
      <c r="S50" s="250"/>
      <c r="T50" s="250"/>
      <c r="U50" s="250"/>
      <c r="V50" s="250"/>
      <c r="W50" s="250"/>
      <c r="X50" s="250"/>
      <c r="Y50" s="250"/>
      <c r="Z50" s="250"/>
      <c r="AA50" s="250"/>
      <c r="AB50" s="250"/>
      <c r="AC50" s="250"/>
      <c r="AD50" s="250"/>
      <c r="AE50" s="250"/>
      <c r="AF50" s="250"/>
      <c r="AG50" s="250"/>
      <c r="AH50" s="250"/>
      <c r="AI50" s="250"/>
      <c r="AJ50" s="250"/>
      <c r="AK50" s="314"/>
      <c r="AL50" s="315"/>
      <c r="AM50" s="1162"/>
      <c r="AN50" s="316" t="s">
        <v>515</v>
      </c>
      <c r="AO50" s="317" t="s">
        <v>516</v>
      </c>
      <c r="AP50" s="318" t="s">
        <v>517</v>
      </c>
      <c r="AQ50" s="319" t="s">
        <v>518</v>
      </c>
      <c r="AR50" s="320" t="s">
        <v>519</v>
      </c>
    </row>
    <row r="51" spans="1:44" x14ac:dyDescent="0.15">
      <c r="A51" s="254"/>
      <c r="B51" s="250"/>
      <c r="C51" s="250"/>
      <c r="D51" s="250"/>
      <c r="E51" s="250"/>
      <c r="F51" s="250"/>
      <c r="G51" s="250"/>
      <c r="H51" s="250"/>
      <c r="I51" s="250"/>
      <c r="J51" s="250"/>
      <c r="K51" s="250"/>
      <c r="L51" s="250"/>
      <c r="M51" s="250"/>
      <c r="N51" s="250"/>
      <c r="O51" s="250"/>
      <c r="P51" s="250"/>
      <c r="Q51" s="250"/>
      <c r="R51" s="250"/>
      <c r="S51" s="250"/>
      <c r="T51" s="250"/>
      <c r="U51" s="250"/>
      <c r="V51" s="250"/>
      <c r="W51" s="250"/>
      <c r="X51" s="250"/>
      <c r="Y51" s="250"/>
      <c r="Z51" s="250"/>
      <c r="AA51" s="250"/>
      <c r="AB51" s="250"/>
      <c r="AC51" s="250"/>
      <c r="AD51" s="250"/>
      <c r="AE51" s="250"/>
      <c r="AF51" s="250"/>
      <c r="AG51" s="250"/>
      <c r="AH51" s="250"/>
      <c r="AI51" s="250"/>
      <c r="AJ51" s="250"/>
      <c r="AK51" s="312" t="s">
        <v>520</v>
      </c>
      <c r="AL51" s="313"/>
      <c r="AM51" s="321">
        <v>2551446</v>
      </c>
      <c r="AN51" s="322">
        <v>156588</v>
      </c>
      <c r="AO51" s="323">
        <v>9.1999999999999993</v>
      </c>
      <c r="AP51" s="324">
        <v>96248</v>
      </c>
      <c r="AQ51" s="325">
        <v>10</v>
      </c>
      <c r="AR51" s="326">
        <v>-0.8</v>
      </c>
    </row>
    <row r="52" spans="1:44" x14ac:dyDescent="0.15">
      <c r="A52" s="254"/>
      <c r="B52" s="250"/>
      <c r="C52" s="250"/>
      <c r="D52" s="250"/>
      <c r="E52" s="250"/>
      <c r="F52" s="250"/>
      <c r="G52" s="250"/>
      <c r="H52" s="250"/>
      <c r="I52" s="250"/>
      <c r="J52" s="250"/>
      <c r="K52" s="250"/>
      <c r="L52" s="250"/>
      <c r="M52" s="250"/>
      <c r="N52" s="250"/>
      <c r="O52" s="250"/>
      <c r="P52" s="250"/>
      <c r="Q52" s="250"/>
      <c r="R52" s="250"/>
      <c r="S52" s="250"/>
      <c r="T52" s="250"/>
      <c r="U52" s="250"/>
      <c r="V52" s="250"/>
      <c r="W52" s="250"/>
      <c r="X52" s="250"/>
      <c r="Y52" s="250"/>
      <c r="Z52" s="250"/>
      <c r="AA52" s="250"/>
      <c r="AB52" s="250"/>
      <c r="AC52" s="250"/>
      <c r="AD52" s="250"/>
      <c r="AE52" s="250"/>
      <c r="AF52" s="250"/>
      <c r="AG52" s="250"/>
      <c r="AH52" s="250"/>
      <c r="AI52" s="250"/>
      <c r="AJ52" s="250"/>
      <c r="AK52" s="327"/>
      <c r="AL52" s="328" t="s">
        <v>521</v>
      </c>
      <c r="AM52" s="329">
        <v>2142570</v>
      </c>
      <c r="AN52" s="330">
        <v>131494</v>
      </c>
      <c r="AO52" s="331">
        <v>5.0999999999999996</v>
      </c>
      <c r="AP52" s="332">
        <v>55768</v>
      </c>
      <c r="AQ52" s="333">
        <v>17.5</v>
      </c>
      <c r="AR52" s="334">
        <v>-12.4</v>
      </c>
    </row>
    <row r="53" spans="1:44" x14ac:dyDescent="0.15">
      <c r="A53" s="254"/>
      <c r="B53" s="250"/>
      <c r="C53" s="250"/>
      <c r="D53" s="250"/>
      <c r="E53" s="250"/>
      <c r="F53" s="250"/>
      <c r="G53" s="250"/>
      <c r="H53" s="250"/>
      <c r="I53" s="250"/>
      <c r="J53" s="250"/>
      <c r="K53" s="250"/>
      <c r="L53" s="250"/>
      <c r="M53" s="250"/>
      <c r="N53" s="250"/>
      <c r="O53" s="250"/>
      <c r="P53" s="250"/>
      <c r="Q53" s="250"/>
      <c r="R53" s="250"/>
      <c r="S53" s="250"/>
      <c r="T53" s="250"/>
      <c r="U53" s="250"/>
      <c r="V53" s="250"/>
      <c r="W53" s="250"/>
      <c r="X53" s="250"/>
      <c r="Y53" s="250"/>
      <c r="Z53" s="250"/>
      <c r="AA53" s="250"/>
      <c r="AB53" s="250"/>
      <c r="AC53" s="250"/>
      <c r="AD53" s="250"/>
      <c r="AE53" s="250"/>
      <c r="AF53" s="250"/>
      <c r="AG53" s="250"/>
      <c r="AH53" s="250"/>
      <c r="AI53" s="250"/>
      <c r="AJ53" s="250"/>
      <c r="AK53" s="312" t="s">
        <v>522</v>
      </c>
      <c r="AL53" s="313"/>
      <c r="AM53" s="321">
        <v>1129841</v>
      </c>
      <c r="AN53" s="322">
        <v>71198</v>
      </c>
      <c r="AO53" s="323">
        <v>-54.5</v>
      </c>
      <c r="AP53" s="324">
        <v>76413</v>
      </c>
      <c r="AQ53" s="325">
        <v>-20.6</v>
      </c>
      <c r="AR53" s="326">
        <v>-33.9</v>
      </c>
    </row>
    <row r="54" spans="1:44" x14ac:dyDescent="0.15">
      <c r="A54" s="254"/>
      <c r="B54" s="250"/>
      <c r="C54" s="250"/>
      <c r="D54" s="250"/>
      <c r="E54" s="250"/>
      <c r="F54" s="250"/>
      <c r="G54" s="250"/>
      <c r="H54" s="250"/>
      <c r="I54" s="250"/>
      <c r="J54" s="250"/>
      <c r="K54" s="250"/>
      <c r="L54" s="250"/>
      <c r="M54" s="250"/>
      <c r="N54" s="250"/>
      <c r="O54" s="250"/>
      <c r="P54" s="250"/>
      <c r="Q54" s="250"/>
      <c r="R54" s="250"/>
      <c r="S54" s="250"/>
      <c r="T54" s="250"/>
      <c r="U54" s="250"/>
      <c r="V54" s="250"/>
      <c r="W54" s="250"/>
      <c r="X54" s="250"/>
      <c r="Y54" s="250"/>
      <c r="Z54" s="250"/>
      <c r="AA54" s="250"/>
      <c r="AB54" s="250"/>
      <c r="AC54" s="250"/>
      <c r="AD54" s="250"/>
      <c r="AE54" s="250"/>
      <c r="AF54" s="250"/>
      <c r="AG54" s="250"/>
      <c r="AH54" s="250"/>
      <c r="AI54" s="250"/>
      <c r="AJ54" s="250"/>
      <c r="AK54" s="327"/>
      <c r="AL54" s="328" t="s">
        <v>521</v>
      </c>
      <c r="AM54" s="329">
        <v>856482</v>
      </c>
      <c r="AN54" s="330">
        <v>53972</v>
      </c>
      <c r="AO54" s="331">
        <v>-59</v>
      </c>
      <c r="AP54" s="332">
        <v>39658</v>
      </c>
      <c r="AQ54" s="333">
        <v>-28.9</v>
      </c>
      <c r="AR54" s="334">
        <v>-30.1</v>
      </c>
    </row>
    <row r="55" spans="1:44" x14ac:dyDescent="0.15">
      <c r="A55" s="254"/>
      <c r="B55" s="250"/>
      <c r="C55" s="250"/>
      <c r="D55" s="250"/>
      <c r="E55" s="250"/>
      <c r="F55" s="250"/>
      <c r="G55" s="250"/>
      <c r="H55" s="250"/>
      <c r="I55" s="250"/>
      <c r="J55" s="250"/>
      <c r="K55" s="250"/>
      <c r="L55" s="250"/>
      <c r="M55" s="250"/>
      <c r="N55" s="250"/>
      <c r="O55" s="250"/>
      <c r="P55" s="250"/>
      <c r="Q55" s="250"/>
      <c r="R55" s="250"/>
      <c r="S55" s="250"/>
      <c r="T55" s="250"/>
      <c r="U55" s="250"/>
      <c r="V55" s="250"/>
      <c r="W55" s="250"/>
      <c r="X55" s="250"/>
      <c r="Y55" s="250"/>
      <c r="Z55" s="250"/>
      <c r="AA55" s="250"/>
      <c r="AB55" s="250"/>
      <c r="AC55" s="250"/>
      <c r="AD55" s="250"/>
      <c r="AE55" s="250"/>
      <c r="AF55" s="250"/>
      <c r="AG55" s="250"/>
      <c r="AH55" s="250"/>
      <c r="AI55" s="250"/>
      <c r="AJ55" s="250"/>
      <c r="AK55" s="312" t="s">
        <v>523</v>
      </c>
      <c r="AL55" s="313"/>
      <c r="AM55" s="321">
        <v>1025867</v>
      </c>
      <c r="AN55" s="322">
        <v>66189</v>
      </c>
      <c r="AO55" s="323">
        <v>-7</v>
      </c>
      <c r="AP55" s="324">
        <v>66481</v>
      </c>
      <c r="AQ55" s="325">
        <v>-13</v>
      </c>
      <c r="AR55" s="326">
        <v>6</v>
      </c>
    </row>
    <row r="56" spans="1:44" x14ac:dyDescent="0.15">
      <c r="A56" s="254"/>
      <c r="B56" s="250"/>
      <c r="C56" s="250"/>
      <c r="D56" s="250"/>
      <c r="E56" s="250"/>
      <c r="F56" s="250"/>
      <c r="G56" s="250"/>
      <c r="H56" s="250"/>
      <c r="I56" s="250"/>
      <c r="J56" s="250"/>
      <c r="K56" s="250"/>
      <c r="L56" s="250"/>
      <c r="M56" s="250"/>
      <c r="N56" s="250"/>
      <c r="O56" s="250"/>
      <c r="P56" s="250"/>
      <c r="Q56" s="250"/>
      <c r="R56" s="250"/>
      <c r="S56" s="250"/>
      <c r="T56" s="250"/>
      <c r="U56" s="250"/>
      <c r="V56" s="250"/>
      <c r="W56" s="250"/>
      <c r="X56" s="250"/>
      <c r="Y56" s="250"/>
      <c r="Z56" s="250"/>
      <c r="AA56" s="250"/>
      <c r="AB56" s="250"/>
      <c r="AC56" s="250"/>
      <c r="AD56" s="250"/>
      <c r="AE56" s="250"/>
      <c r="AF56" s="250"/>
      <c r="AG56" s="250"/>
      <c r="AH56" s="250"/>
      <c r="AI56" s="250"/>
      <c r="AJ56" s="250"/>
      <c r="AK56" s="327"/>
      <c r="AL56" s="328" t="s">
        <v>521</v>
      </c>
      <c r="AM56" s="329">
        <v>840974</v>
      </c>
      <c r="AN56" s="330">
        <v>54260</v>
      </c>
      <c r="AO56" s="331">
        <v>0.5</v>
      </c>
      <c r="AP56" s="332">
        <v>36120</v>
      </c>
      <c r="AQ56" s="333">
        <v>-8.9</v>
      </c>
      <c r="AR56" s="334">
        <v>9.4</v>
      </c>
    </row>
    <row r="57" spans="1:44" x14ac:dyDescent="0.15">
      <c r="A57" s="254"/>
      <c r="B57" s="250"/>
      <c r="C57" s="250"/>
      <c r="D57" s="250"/>
      <c r="E57" s="250"/>
      <c r="F57" s="250"/>
      <c r="G57" s="250"/>
      <c r="H57" s="250"/>
      <c r="I57" s="250"/>
      <c r="J57" s="250"/>
      <c r="K57" s="250"/>
      <c r="L57" s="250"/>
      <c r="M57" s="250"/>
      <c r="N57" s="250"/>
      <c r="O57" s="250"/>
      <c r="P57" s="250"/>
      <c r="Q57" s="250"/>
      <c r="R57" s="250"/>
      <c r="S57" s="250"/>
      <c r="T57" s="250"/>
      <c r="U57" s="250"/>
      <c r="V57" s="250"/>
      <c r="W57" s="250"/>
      <c r="X57" s="250"/>
      <c r="Y57" s="250"/>
      <c r="Z57" s="250"/>
      <c r="AA57" s="250"/>
      <c r="AB57" s="250"/>
      <c r="AC57" s="250"/>
      <c r="AD57" s="250"/>
      <c r="AE57" s="250"/>
      <c r="AF57" s="250"/>
      <c r="AG57" s="250"/>
      <c r="AH57" s="250"/>
      <c r="AI57" s="250"/>
      <c r="AJ57" s="250"/>
      <c r="AK57" s="312" t="s">
        <v>524</v>
      </c>
      <c r="AL57" s="313"/>
      <c r="AM57" s="321">
        <v>1588796</v>
      </c>
      <c r="AN57" s="322">
        <v>104760</v>
      </c>
      <c r="AO57" s="323">
        <v>58.3</v>
      </c>
      <c r="AP57" s="324">
        <v>67825</v>
      </c>
      <c r="AQ57" s="325">
        <v>2</v>
      </c>
      <c r="AR57" s="326">
        <v>56.3</v>
      </c>
    </row>
    <row r="58" spans="1:44" x14ac:dyDescent="0.15">
      <c r="A58" s="254"/>
      <c r="B58" s="250"/>
      <c r="C58" s="250"/>
      <c r="D58" s="250"/>
      <c r="E58" s="250"/>
      <c r="F58" s="250"/>
      <c r="G58" s="250"/>
      <c r="H58" s="250"/>
      <c r="I58" s="250"/>
      <c r="J58" s="250"/>
      <c r="K58" s="250"/>
      <c r="L58" s="250"/>
      <c r="M58" s="250"/>
      <c r="N58" s="250"/>
      <c r="O58" s="250"/>
      <c r="P58" s="250"/>
      <c r="Q58" s="250"/>
      <c r="R58" s="250"/>
      <c r="S58" s="250"/>
      <c r="T58" s="250"/>
      <c r="U58" s="250"/>
      <c r="V58" s="250"/>
      <c r="W58" s="250"/>
      <c r="X58" s="250"/>
      <c r="Y58" s="250"/>
      <c r="Z58" s="250"/>
      <c r="AA58" s="250"/>
      <c r="AB58" s="250"/>
      <c r="AC58" s="250"/>
      <c r="AD58" s="250"/>
      <c r="AE58" s="250"/>
      <c r="AF58" s="250"/>
      <c r="AG58" s="250"/>
      <c r="AH58" s="250"/>
      <c r="AI58" s="250"/>
      <c r="AJ58" s="250"/>
      <c r="AK58" s="327"/>
      <c r="AL58" s="328" t="s">
        <v>521</v>
      </c>
      <c r="AM58" s="329">
        <v>1061898</v>
      </c>
      <c r="AN58" s="330">
        <v>70018</v>
      </c>
      <c r="AO58" s="331">
        <v>29</v>
      </c>
      <c r="AP58" s="332">
        <v>39417</v>
      </c>
      <c r="AQ58" s="333">
        <v>9.1</v>
      </c>
      <c r="AR58" s="334">
        <v>19.899999999999999</v>
      </c>
    </row>
    <row r="59" spans="1:44" x14ac:dyDescent="0.15">
      <c r="A59" s="254"/>
      <c r="B59" s="250"/>
      <c r="C59" s="250"/>
      <c r="D59" s="250"/>
      <c r="E59" s="250"/>
      <c r="F59" s="250"/>
      <c r="G59" s="250"/>
      <c r="H59" s="250"/>
      <c r="I59" s="250"/>
      <c r="J59" s="250"/>
      <c r="K59" s="250"/>
      <c r="L59" s="250"/>
      <c r="M59" s="250"/>
      <c r="N59" s="250"/>
      <c r="O59" s="250"/>
      <c r="P59" s="250"/>
      <c r="Q59" s="250"/>
      <c r="R59" s="250"/>
      <c r="S59" s="250"/>
      <c r="T59" s="250"/>
      <c r="U59" s="250"/>
      <c r="V59" s="250"/>
      <c r="W59" s="250"/>
      <c r="X59" s="250"/>
      <c r="Y59" s="250"/>
      <c r="Z59" s="250"/>
      <c r="AA59" s="250"/>
      <c r="AB59" s="250"/>
      <c r="AC59" s="250"/>
      <c r="AD59" s="250"/>
      <c r="AE59" s="250"/>
      <c r="AF59" s="250"/>
      <c r="AG59" s="250"/>
      <c r="AH59" s="250"/>
      <c r="AI59" s="250"/>
      <c r="AJ59" s="250"/>
      <c r="AK59" s="312" t="s">
        <v>525</v>
      </c>
      <c r="AL59" s="313"/>
      <c r="AM59" s="321">
        <v>2555883</v>
      </c>
      <c r="AN59" s="322">
        <v>173551</v>
      </c>
      <c r="AO59" s="323">
        <v>65.7</v>
      </c>
      <c r="AP59" s="324">
        <v>81158</v>
      </c>
      <c r="AQ59" s="325">
        <v>19.7</v>
      </c>
      <c r="AR59" s="326">
        <v>46</v>
      </c>
    </row>
    <row r="60" spans="1:44" x14ac:dyDescent="0.15">
      <c r="A60" s="254"/>
      <c r="B60" s="250"/>
      <c r="C60" s="250"/>
      <c r="D60" s="250"/>
      <c r="E60" s="250"/>
      <c r="F60" s="250"/>
      <c r="G60" s="250"/>
      <c r="H60" s="250"/>
      <c r="I60" s="250"/>
      <c r="J60" s="250"/>
      <c r="K60" s="250"/>
      <c r="L60" s="250"/>
      <c r="M60" s="250"/>
      <c r="N60" s="250"/>
      <c r="O60" s="250"/>
      <c r="P60" s="250"/>
      <c r="Q60" s="250"/>
      <c r="R60" s="250"/>
      <c r="S60" s="250"/>
      <c r="T60" s="250"/>
      <c r="U60" s="250"/>
      <c r="V60" s="250"/>
      <c r="W60" s="250"/>
      <c r="X60" s="250"/>
      <c r="Y60" s="250"/>
      <c r="Z60" s="250"/>
      <c r="AA60" s="250"/>
      <c r="AB60" s="250"/>
      <c r="AC60" s="250"/>
      <c r="AD60" s="250"/>
      <c r="AE60" s="250"/>
      <c r="AF60" s="250"/>
      <c r="AG60" s="250"/>
      <c r="AH60" s="250"/>
      <c r="AI60" s="250"/>
      <c r="AJ60" s="250"/>
      <c r="AK60" s="327"/>
      <c r="AL60" s="328" t="s">
        <v>521</v>
      </c>
      <c r="AM60" s="329">
        <v>1661342</v>
      </c>
      <c r="AN60" s="330">
        <v>112809</v>
      </c>
      <c r="AO60" s="331">
        <v>61.1</v>
      </c>
      <c r="AP60" s="332">
        <v>45320</v>
      </c>
      <c r="AQ60" s="333">
        <v>15</v>
      </c>
      <c r="AR60" s="334">
        <v>46.1</v>
      </c>
    </row>
    <row r="61" spans="1:44" x14ac:dyDescent="0.15">
      <c r="A61" s="254"/>
      <c r="B61" s="250"/>
      <c r="C61" s="250"/>
      <c r="D61" s="250"/>
      <c r="E61" s="250"/>
      <c r="F61" s="250"/>
      <c r="G61" s="250"/>
      <c r="H61" s="250"/>
      <c r="I61" s="250"/>
      <c r="J61" s="250"/>
      <c r="K61" s="250"/>
      <c r="L61" s="250"/>
      <c r="M61" s="250"/>
      <c r="N61" s="250"/>
      <c r="O61" s="250"/>
      <c r="P61" s="250"/>
      <c r="Q61" s="250"/>
      <c r="R61" s="250"/>
      <c r="S61" s="250"/>
      <c r="T61" s="250"/>
      <c r="U61" s="250"/>
      <c r="V61" s="250"/>
      <c r="W61" s="250"/>
      <c r="X61" s="250"/>
      <c r="Y61" s="250"/>
      <c r="Z61" s="250"/>
      <c r="AA61" s="250"/>
      <c r="AB61" s="250"/>
      <c r="AC61" s="250"/>
      <c r="AD61" s="250"/>
      <c r="AE61" s="250"/>
      <c r="AF61" s="250"/>
      <c r="AG61" s="250"/>
      <c r="AH61" s="250"/>
      <c r="AI61" s="250"/>
      <c r="AJ61" s="250"/>
      <c r="AK61" s="312" t="s">
        <v>526</v>
      </c>
      <c r="AL61" s="335"/>
      <c r="AM61" s="336">
        <v>1770367</v>
      </c>
      <c r="AN61" s="337">
        <v>114457</v>
      </c>
      <c r="AO61" s="338">
        <v>14.3</v>
      </c>
      <c r="AP61" s="339">
        <v>77625</v>
      </c>
      <c r="AQ61" s="340">
        <v>-0.4</v>
      </c>
      <c r="AR61" s="326">
        <v>14.7</v>
      </c>
    </row>
    <row r="62" spans="1:44" x14ac:dyDescent="0.15">
      <c r="A62" s="254"/>
      <c r="B62" s="250"/>
      <c r="C62" s="250"/>
      <c r="D62" s="250"/>
      <c r="E62" s="250"/>
      <c r="F62" s="250"/>
      <c r="G62" s="250"/>
      <c r="H62" s="250"/>
      <c r="I62" s="250"/>
      <c r="J62" s="250"/>
      <c r="K62" s="250"/>
      <c r="L62" s="250"/>
      <c r="M62" s="250"/>
      <c r="N62" s="250"/>
      <c r="O62" s="250"/>
      <c r="P62" s="250"/>
      <c r="Q62" s="250"/>
      <c r="R62" s="250"/>
      <c r="S62" s="250"/>
      <c r="T62" s="250"/>
      <c r="U62" s="250"/>
      <c r="V62" s="250"/>
      <c r="W62" s="250"/>
      <c r="X62" s="250"/>
      <c r="Y62" s="250"/>
      <c r="Z62" s="250"/>
      <c r="AA62" s="250"/>
      <c r="AB62" s="250"/>
      <c r="AC62" s="250"/>
      <c r="AD62" s="250"/>
      <c r="AE62" s="250"/>
      <c r="AF62" s="250"/>
      <c r="AG62" s="250"/>
      <c r="AH62" s="250"/>
      <c r="AI62" s="250"/>
      <c r="AJ62" s="250"/>
      <c r="AK62" s="327"/>
      <c r="AL62" s="328" t="s">
        <v>521</v>
      </c>
      <c r="AM62" s="329">
        <v>1312653</v>
      </c>
      <c r="AN62" s="330">
        <v>84511</v>
      </c>
      <c r="AO62" s="331">
        <v>7.3</v>
      </c>
      <c r="AP62" s="332">
        <v>43257</v>
      </c>
      <c r="AQ62" s="333">
        <v>0.8</v>
      </c>
      <c r="AR62" s="334">
        <v>6.5</v>
      </c>
    </row>
    <row r="63" spans="1:44" x14ac:dyDescent="0.15">
      <c r="A63" s="254"/>
      <c r="B63" s="250"/>
      <c r="C63" s="250"/>
      <c r="D63" s="250"/>
      <c r="E63" s="250"/>
      <c r="F63" s="250"/>
      <c r="G63" s="250"/>
      <c r="H63" s="250"/>
      <c r="I63" s="250"/>
      <c r="J63" s="250"/>
      <c r="K63" s="250"/>
      <c r="L63" s="250"/>
      <c r="M63" s="250"/>
      <c r="N63" s="250"/>
      <c r="O63" s="250"/>
      <c r="P63" s="250"/>
      <c r="Q63" s="250"/>
      <c r="R63" s="250"/>
      <c r="S63" s="250"/>
      <c r="T63" s="250"/>
      <c r="U63" s="250"/>
      <c r="V63" s="250"/>
      <c r="W63" s="250"/>
      <c r="X63" s="250"/>
      <c r="Y63" s="250"/>
      <c r="Z63" s="250"/>
      <c r="AA63" s="250"/>
      <c r="AB63" s="250"/>
      <c r="AC63" s="250"/>
      <c r="AD63" s="250"/>
      <c r="AE63" s="250"/>
      <c r="AF63" s="250"/>
      <c r="AG63" s="250"/>
      <c r="AH63" s="250"/>
      <c r="AI63" s="250"/>
      <c r="AJ63" s="250"/>
      <c r="AK63" s="250"/>
      <c r="AL63" s="250"/>
      <c r="AM63" s="250"/>
      <c r="AN63" s="250"/>
      <c r="AO63" s="250"/>
      <c r="AP63" s="250"/>
      <c r="AQ63" s="250"/>
      <c r="AR63" s="250"/>
    </row>
    <row r="64" spans="1:44" x14ac:dyDescent="0.15">
      <c r="A64" s="254"/>
      <c r="B64" s="250"/>
      <c r="C64" s="250"/>
      <c r="D64" s="250"/>
      <c r="E64" s="250"/>
      <c r="F64" s="250"/>
      <c r="G64" s="250"/>
      <c r="H64" s="250"/>
      <c r="I64" s="250"/>
      <c r="J64" s="250"/>
      <c r="K64" s="250"/>
      <c r="L64" s="250"/>
      <c r="M64" s="250"/>
      <c r="N64" s="250"/>
      <c r="O64" s="250"/>
      <c r="P64" s="250"/>
      <c r="Q64" s="250"/>
      <c r="R64" s="250"/>
      <c r="S64" s="250"/>
      <c r="T64" s="250"/>
      <c r="U64" s="250"/>
      <c r="V64" s="250"/>
      <c r="W64" s="250"/>
      <c r="X64" s="250"/>
      <c r="Y64" s="250"/>
      <c r="Z64" s="250"/>
      <c r="AA64" s="250"/>
      <c r="AB64" s="250"/>
      <c r="AC64" s="250"/>
      <c r="AD64" s="250"/>
      <c r="AE64" s="250"/>
      <c r="AF64" s="250"/>
      <c r="AG64" s="250"/>
      <c r="AH64" s="250"/>
      <c r="AI64" s="250"/>
      <c r="AJ64" s="250"/>
      <c r="AK64" s="250"/>
      <c r="AL64" s="250"/>
      <c r="AM64" s="250"/>
      <c r="AN64" s="250"/>
      <c r="AO64" s="250"/>
      <c r="AP64" s="250"/>
      <c r="AQ64" s="250"/>
      <c r="AR64" s="250"/>
    </row>
    <row r="65" spans="1:46" x14ac:dyDescent="0.15">
      <c r="A65" s="254"/>
      <c r="B65" s="250"/>
      <c r="C65" s="250"/>
      <c r="D65" s="250"/>
      <c r="E65" s="250"/>
      <c r="F65" s="250"/>
      <c r="G65" s="250"/>
      <c r="H65" s="250"/>
      <c r="I65" s="250"/>
      <c r="J65" s="250"/>
      <c r="K65" s="250"/>
      <c r="L65" s="250"/>
      <c r="M65" s="250"/>
      <c r="N65" s="250"/>
      <c r="O65" s="250"/>
      <c r="P65" s="250"/>
      <c r="Q65" s="250"/>
      <c r="R65" s="250"/>
      <c r="S65" s="250"/>
      <c r="T65" s="250"/>
      <c r="U65" s="250"/>
      <c r="V65" s="250"/>
      <c r="W65" s="250"/>
      <c r="X65" s="250"/>
      <c r="Y65" s="250"/>
      <c r="Z65" s="250"/>
      <c r="AA65" s="250"/>
      <c r="AB65" s="250"/>
      <c r="AC65" s="250"/>
      <c r="AD65" s="250"/>
      <c r="AE65" s="250"/>
      <c r="AF65" s="250"/>
      <c r="AG65" s="250"/>
      <c r="AH65" s="250"/>
      <c r="AI65" s="250"/>
      <c r="AJ65" s="250"/>
      <c r="AK65" s="250"/>
      <c r="AL65" s="250"/>
      <c r="AM65" s="250"/>
      <c r="AN65" s="250"/>
      <c r="AO65" s="250"/>
      <c r="AP65" s="250"/>
      <c r="AQ65" s="250"/>
      <c r="AR65" s="250"/>
    </row>
    <row r="66" spans="1:46" x14ac:dyDescent="0.15">
      <c r="A66" s="341"/>
      <c r="B66" s="308"/>
      <c r="C66" s="308"/>
      <c r="D66" s="308"/>
      <c r="E66" s="308"/>
      <c r="F66" s="308"/>
      <c r="G66" s="308"/>
      <c r="H66" s="308"/>
      <c r="I66" s="308"/>
      <c r="J66" s="308"/>
      <c r="K66" s="308"/>
      <c r="L66" s="308"/>
      <c r="M66" s="308"/>
      <c r="N66" s="308"/>
      <c r="O66" s="308"/>
      <c r="P66" s="308"/>
      <c r="Q66" s="308"/>
      <c r="R66" s="308"/>
      <c r="S66" s="308"/>
      <c r="T66" s="308"/>
      <c r="U66" s="308"/>
      <c r="V66" s="308"/>
      <c r="W66" s="308"/>
      <c r="X66" s="308"/>
      <c r="Y66" s="308"/>
      <c r="Z66" s="308"/>
      <c r="AA66" s="308"/>
      <c r="AB66" s="308"/>
      <c r="AC66" s="308"/>
      <c r="AD66" s="308"/>
      <c r="AE66" s="308"/>
      <c r="AF66" s="308"/>
      <c r="AG66" s="308"/>
      <c r="AH66" s="308"/>
      <c r="AI66" s="308"/>
      <c r="AJ66" s="308"/>
      <c r="AK66" s="308"/>
      <c r="AL66" s="308"/>
      <c r="AM66" s="308"/>
      <c r="AN66" s="308"/>
      <c r="AO66" s="308"/>
      <c r="AP66" s="308"/>
      <c r="AQ66" s="308"/>
      <c r="AR66" s="308"/>
      <c r="AS66" s="342"/>
    </row>
    <row r="67" spans="1:46" ht="13.5" hidden="1" customHeight="1" x14ac:dyDescent="0.15">
      <c r="AK67" s="250"/>
      <c r="AL67" s="250"/>
      <c r="AM67" s="250"/>
      <c r="AN67" s="250"/>
      <c r="AO67" s="250"/>
      <c r="AP67" s="250"/>
      <c r="AQ67" s="250"/>
      <c r="AR67" s="250"/>
      <c r="AS67" s="250"/>
      <c r="AT67" s="250"/>
    </row>
    <row r="68" spans="1:46" ht="13.5" hidden="1" customHeight="1" x14ac:dyDescent="0.15">
      <c r="AK68" s="250"/>
      <c r="AL68" s="250"/>
      <c r="AM68" s="250"/>
      <c r="AN68" s="250"/>
      <c r="AO68" s="250"/>
      <c r="AP68" s="250"/>
      <c r="AQ68" s="250"/>
      <c r="AR68" s="250"/>
    </row>
    <row r="69" spans="1:46" ht="13.5" hidden="1" customHeight="1" x14ac:dyDescent="0.15">
      <c r="AK69" s="250"/>
      <c r="AL69" s="250"/>
      <c r="AM69" s="250"/>
      <c r="AN69" s="250"/>
      <c r="AO69" s="250"/>
      <c r="AP69" s="250"/>
      <c r="AQ69" s="250"/>
      <c r="AR69" s="250"/>
    </row>
    <row r="70" spans="1:46" hidden="1" x14ac:dyDescent="0.15">
      <c r="AK70" s="250"/>
      <c r="AL70" s="250"/>
      <c r="AM70" s="250"/>
      <c r="AN70" s="250"/>
      <c r="AO70" s="250"/>
      <c r="AP70" s="250"/>
      <c r="AQ70" s="250"/>
      <c r="AR70" s="250"/>
    </row>
    <row r="71" spans="1:46" hidden="1" x14ac:dyDescent="0.15">
      <c r="AK71" s="250"/>
      <c r="AL71" s="250"/>
      <c r="AM71" s="250"/>
      <c r="AN71" s="250"/>
      <c r="AO71" s="250"/>
      <c r="AP71" s="250"/>
      <c r="AQ71" s="250"/>
      <c r="AR71" s="250"/>
    </row>
    <row r="72" spans="1:46" hidden="1" x14ac:dyDescent="0.15">
      <c r="AK72" s="250"/>
      <c r="AL72" s="250"/>
      <c r="AM72" s="250"/>
      <c r="AN72" s="250"/>
      <c r="AO72" s="250"/>
      <c r="AP72" s="250"/>
      <c r="AQ72" s="250"/>
      <c r="AR72" s="250"/>
    </row>
    <row r="73" spans="1:46" hidden="1" x14ac:dyDescent="0.15">
      <c r="AK73" s="250"/>
      <c r="AL73" s="250"/>
      <c r="AM73" s="250"/>
      <c r="AN73" s="250"/>
      <c r="AO73" s="250"/>
      <c r="AP73" s="250"/>
      <c r="AQ73" s="250"/>
      <c r="AR73" s="250"/>
    </row>
  </sheetData>
  <sheetProtection algorithmName="SHA-512" hashValue="uOf6CTZulrQZCrlf5lkhDQoKpMYBlkUJca56ggWdOJ5Vji9mwMW/jbKFR/xltpNXJWmZYEPelW0P1bkXO++37g==" saltValue="U2+oL/S2bocUFFGYXIOvwA==" spinCount="100000" sheet="1" objects="1" scenarios="1"/>
  <mergeCells count="25">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 ref="A26:AS26"/>
    <mergeCell ref="AO7:AO8"/>
    <mergeCell ref="AK9:AN9"/>
    <mergeCell ref="AK10:AN10"/>
    <mergeCell ref="AK11:AN11"/>
    <mergeCell ref="AK12:AN12"/>
    <mergeCell ref="AK13:AN13"/>
    <mergeCell ref="AK14:AN14"/>
    <mergeCell ref="AK15:AN15"/>
    <mergeCell ref="AK16:AN16"/>
    <mergeCell ref="AK21:AN21"/>
    <mergeCell ref="AK22:AN22"/>
  </mergeCells>
  <phoneticPr fontId="2"/>
  <printOptions horizontalCentered="1"/>
  <pageMargins left="0.39370078740157483" right="0.19685039370078741" top="0.39370078740157483" bottom="0.31496062992125984" header="0.51181102362204722" footer="0"/>
  <pageSetup paperSize="9" scale="60"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topLeftCell="A88" zoomScaleNormal="100" zoomScaleSheetLayoutView="55" workbookViewId="0"/>
  </sheetViews>
  <sheetFormatPr defaultColWidth="0" defaultRowHeight="13.5" customHeight="1" zeroHeight="1" x14ac:dyDescent="0.15"/>
  <cols>
    <col min="1" max="125" width="2.5" style="248" customWidth="1"/>
    <col min="126" max="16384" width="9" style="247" hidden="1"/>
  </cols>
  <sheetData>
    <row r="1" spans="2:125" ht="13.5" customHeight="1" x14ac:dyDescent="0.15">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c r="DQ1" s="247"/>
      <c r="DR1" s="247"/>
      <c r="DS1" s="247"/>
      <c r="DT1" s="247"/>
      <c r="DU1" s="247"/>
    </row>
    <row r="2" spans="2:125" x14ac:dyDescent="0.15">
      <c r="B2" s="247"/>
      <c r="DG2" s="247"/>
    </row>
    <row r="3" spans="2:125" x14ac:dyDescent="0.15">
      <c r="C3" s="247"/>
      <c r="D3" s="247"/>
      <c r="E3" s="247"/>
      <c r="F3" s="247"/>
      <c r="G3" s="247"/>
      <c r="H3" s="247"/>
      <c r="I3" s="247"/>
      <c r="J3" s="247"/>
      <c r="K3" s="247"/>
      <c r="L3" s="247"/>
      <c r="M3" s="247"/>
      <c r="N3" s="247"/>
      <c r="O3" s="247"/>
      <c r="P3" s="247"/>
      <c r="Q3" s="247"/>
      <c r="R3" s="247"/>
      <c r="S3" s="247"/>
      <c r="T3" s="247"/>
      <c r="U3" s="247"/>
      <c r="V3" s="247"/>
      <c r="W3" s="247"/>
      <c r="X3" s="247"/>
      <c r="Y3" s="247"/>
      <c r="Z3" s="247"/>
      <c r="AA3" s="247"/>
      <c r="AB3" s="247"/>
      <c r="AC3" s="247"/>
      <c r="AD3" s="247"/>
      <c r="AE3" s="247"/>
      <c r="AF3" s="247"/>
      <c r="AG3" s="247"/>
      <c r="AH3" s="247"/>
      <c r="AI3" s="247"/>
      <c r="AJ3" s="247"/>
      <c r="AK3" s="247"/>
      <c r="AL3" s="247"/>
      <c r="AM3" s="247"/>
      <c r="AN3" s="247"/>
      <c r="AO3" s="247"/>
      <c r="AP3" s="247"/>
      <c r="AQ3" s="247"/>
      <c r="AR3" s="247"/>
      <c r="AS3" s="247"/>
      <c r="AT3" s="247"/>
      <c r="AU3" s="247"/>
      <c r="AV3" s="247"/>
      <c r="AW3" s="247"/>
      <c r="AX3" s="247"/>
      <c r="AY3" s="247"/>
      <c r="AZ3" s="247"/>
      <c r="BA3" s="247"/>
      <c r="BB3" s="247"/>
      <c r="BC3" s="247"/>
      <c r="BD3" s="247"/>
      <c r="BE3" s="247"/>
      <c r="BF3" s="247"/>
      <c r="BG3" s="247"/>
      <c r="BH3" s="247"/>
      <c r="BI3" s="247"/>
      <c r="BJ3" s="247"/>
      <c r="BK3" s="247"/>
      <c r="BL3" s="247"/>
      <c r="BM3" s="247"/>
      <c r="BN3" s="247"/>
      <c r="BO3" s="247"/>
      <c r="BP3" s="247"/>
      <c r="BQ3" s="247"/>
      <c r="BR3" s="247"/>
      <c r="BS3" s="247"/>
      <c r="BT3" s="247"/>
      <c r="BU3" s="247"/>
      <c r="BV3" s="247"/>
      <c r="BW3" s="247"/>
      <c r="BX3" s="247"/>
      <c r="BY3" s="247"/>
      <c r="BZ3" s="247"/>
      <c r="CA3" s="247"/>
      <c r="CB3" s="247"/>
      <c r="CC3" s="247"/>
      <c r="CD3" s="247"/>
      <c r="CE3" s="247"/>
      <c r="CF3" s="247"/>
      <c r="CG3" s="247"/>
      <c r="CH3" s="247"/>
      <c r="CI3" s="247"/>
      <c r="CJ3" s="247"/>
      <c r="CK3" s="247"/>
      <c r="CL3" s="247"/>
      <c r="CM3" s="247"/>
      <c r="CN3" s="247"/>
      <c r="CO3" s="247"/>
      <c r="CP3" s="247"/>
      <c r="CQ3" s="247"/>
      <c r="CR3" s="247"/>
      <c r="CS3" s="247"/>
      <c r="CT3" s="247"/>
      <c r="CU3" s="247"/>
      <c r="CV3" s="247"/>
      <c r="CW3" s="247"/>
      <c r="CX3" s="247"/>
      <c r="CY3" s="247"/>
      <c r="CZ3" s="247"/>
      <c r="DA3" s="247"/>
      <c r="DB3" s="247"/>
      <c r="DC3" s="247"/>
      <c r="DD3" s="247"/>
      <c r="DE3" s="247"/>
      <c r="DF3" s="247"/>
      <c r="DH3" s="247"/>
      <c r="DI3" s="247"/>
      <c r="DJ3" s="247"/>
      <c r="DK3" s="247"/>
      <c r="DL3" s="247"/>
      <c r="DM3" s="247"/>
      <c r="DN3" s="247"/>
      <c r="DO3" s="247"/>
      <c r="DP3" s="247"/>
      <c r="DQ3" s="247"/>
      <c r="DR3" s="247"/>
      <c r="DS3" s="247"/>
      <c r="DT3" s="247"/>
      <c r="DU3" s="247"/>
    </row>
    <row r="4" spans="2:125" x14ac:dyDescent="0.15"/>
    <row r="5" spans="2:125" x14ac:dyDescent="0.15"/>
    <row r="6" spans="2:125" x14ac:dyDescent="0.15"/>
    <row r="7" spans="2:125" x14ac:dyDescent="0.15"/>
    <row r="8" spans="2:125" x14ac:dyDescent="0.15"/>
    <row r="9" spans="2:125" x14ac:dyDescent="0.15">
      <c r="DU9" s="247"/>
    </row>
    <row r="10" spans="2:125" x14ac:dyDescent="0.15"/>
    <row r="11" spans="2:125" x14ac:dyDescent="0.15"/>
    <row r="12" spans="2:125" x14ac:dyDescent="0.15"/>
    <row r="13" spans="2:125" x14ac:dyDescent="0.15"/>
    <row r="14" spans="2:125" x14ac:dyDescent="0.15"/>
    <row r="15" spans="2:125" x14ac:dyDescent="0.15"/>
    <row r="16" spans="2:125" x14ac:dyDescent="0.15"/>
    <row r="17" spans="125:125" x14ac:dyDescent="0.15">
      <c r="DU17" s="247"/>
    </row>
    <row r="18" spans="125:125" x14ac:dyDescent="0.15"/>
    <row r="19" spans="125:125" x14ac:dyDescent="0.15"/>
    <row r="20" spans="125:125" x14ac:dyDescent="0.15">
      <c r="DU20" s="247"/>
    </row>
    <row r="21" spans="125:125" x14ac:dyDescent="0.15">
      <c r="DU21" s="247"/>
    </row>
    <row r="22" spans="125:125" x14ac:dyDescent="0.15"/>
    <row r="23" spans="125:125" x14ac:dyDescent="0.15"/>
    <row r="24" spans="125:125" x14ac:dyDescent="0.15"/>
    <row r="25" spans="125:125" x14ac:dyDescent="0.15"/>
    <row r="26" spans="125:125" x14ac:dyDescent="0.15"/>
    <row r="27" spans="125:125" x14ac:dyDescent="0.15"/>
    <row r="28" spans="125:125" x14ac:dyDescent="0.15">
      <c r="DU28" s="247"/>
    </row>
    <row r="29" spans="125:125" x14ac:dyDescent="0.15"/>
    <row r="30" spans="125:125" x14ac:dyDescent="0.15"/>
    <row r="31" spans="125:125" x14ac:dyDescent="0.15"/>
    <row r="32" spans="125:125" x14ac:dyDescent="0.15"/>
    <row r="33" spans="2:125" x14ac:dyDescent="0.15">
      <c r="B33" s="247"/>
      <c r="G33" s="247"/>
      <c r="I33" s="247"/>
    </row>
    <row r="34" spans="2:125" x14ac:dyDescent="0.15">
      <c r="C34" s="247"/>
      <c r="P34" s="247"/>
      <c r="DE34" s="247"/>
      <c r="DH34" s="247"/>
    </row>
    <row r="35" spans="2:125" x14ac:dyDescent="0.15">
      <c r="D35" s="247"/>
      <c r="E35" s="247"/>
      <c r="DG35" s="247"/>
      <c r="DJ35" s="247"/>
      <c r="DP35" s="247"/>
      <c r="DQ35" s="247"/>
      <c r="DR35" s="247"/>
      <c r="DS35" s="247"/>
      <c r="DT35" s="247"/>
      <c r="DU35" s="247"/>
    </row>
    <row r="36" spans="2:125" x14ac:dyDescent="0.15">
      <c r="F36" s="247"/>
      <c r="H36" s="247"/>
      <c r="J36" s="247"/>
      <c r="K36" s="247"/>
      <c r="L36" s="247"/>
      <c r="M36" s="247"/>
      <c r="N36" s="247"/>
      <c r="O36" s="247"/>
      <c r="Q36" s="247"/>
      <c r="R36" s="247"/>
      <c r="S36" s="247"/>
      <c r="T36" s="247"/>
      <c r="U36" s="247"/>
      <c r="V36" s="247"/>
      <c r="W36" s="247"/>
      <c r="X36" s="247"/>
      <c r="Y36" s="247"/>
      <c r="Z36" s="247"/>
      <c r="AA36" s="247"/>
      <c r="AB36" s="247"/>
      <c r="AC36" s="247"/>
      <c r="AD36" s="247"/>
      <c r="AE36" s="247"/>
      <c r="AF36" s="247"/>
      <c r="AG36" s="247"/>
      <c r="AH36" s="247"/>
      <c r="AI36" s="247"/>
      <c r="AJ36" s="247"/>
      <c r="AK36" s="247"/>
      <c r="AL36" s="247"/>
      <c r="AM36" s="247"/>
      <c r="AN36" s="247"/>
      <c r="AO36" s="247"/>
      <c r="AP36" s="247"/>
      <c r="AQ36" s="247"/>
      <c r="AR36" s="247"/>
      <c r="AS36" s="247"/>
      <c r="AT36" s="247"/>
      <c r="AU36" s="247"/>
      <c r="AV36" s="247"/>
      <c r="AW36" s="247"/>
      <c r="AX36" s="247"/>
      <c r="AY36" s="247"/>
      <c r="AZ36" s="247"/>
      <c r="BA36" s="247"/>
      <c r="BB36" s="247"/>
      <c r="BC36" s="247"/>
      <c r="BD36" s="247"/>
      <c r="BE36" s="247"/>
      <c r="BF36" s="247"/>
      <c r="BG36" s="247"/>
      <c r="BH36" s="247"/>
      <c r="BI36" s="247"/>
      <c r="BJ36" s="247"/>
      <c r="BK36" s="247"/>
      <c r="BL36" s="247"/>
      <c r="BM36" s="247"/>
      <c r="BN36" s="247"/>
      <c r="BO36" s="247"/>
      <c r="BP36" s="247"/>
      <c r="BQ36" s="247"/>
      <c r="BR36" s="247"/>
      <c r="BS36" s="247"/>
      <c r="BT36" s="247"/>
      <c r="BU36" s="247"/>
      <c r="BV36" s="247"/>
      <c r="BW36" s="247"/>
      <c r="BX36" s="247"/>
      <c r="BY36" s="247"/>
      <c r="BZ36" s="247"/>
      <c r="CA36" s="247"/>
      <c r="CB36" s="247"/>
      <c r="CC36" s="247"/>
      <c r="CD36" s="247"/>
      <c r="CE36" s="247"/>
      <c r="CF36" s="247"/>
      <c r="CG36" s="247"/>
      <c r="CH36" s="247"/>
      <c r="CI36" s="247"/>
      <c r="CJ36" s="247"/>
      <c r="CK36" s="247"/>
      <c r="CL36" s="247"/>
      <c r="CM36" s="247"/>
      <c r="CN36" s="247"/>
      <c r="CO36" s="247"/>
      <c r="CP36" s="247"/>
      <c r="CQ36" s="247"/>
      <c r="CR36" s="247"/>
      <c r="CS36" s="247"/>
      <c r="CT36" s="247"/>
      <c r="CU36" s="247"/>
      <c r="CV36" s="247"/>
      <c r="CW36" s="247"/>
      <c r="CX36" s="247"/>
      <c r="CY36" s="247"/>
      <c r="CZ36" s="247"/>
      <c r="DA36" s="247"/>
      <c r="DB36" s="247"/>
      <c r="DC36" s="247"/>
      <c r="DD36" s="247"/>
      <c r="DF36" s="247"/>
      <c r="DI36" s="247"/>
      <c r="DK36" s="247"/>
      <c r="DL36" s="247"/>
      <c r="DM36" s="247"/>
      <c r="DN36" s="247"/>
      <c r="DO36" s="247"/>
      <c r="DP36" s="247"/>
      <c r="DQ36" s="247"/>
      <c r="DR36" s="247"/>
      <c r="DS36" s="247"/>
      <c r="DT36" s="247"/>
      <c r="DU36" s="247"/>
    </row>
    <row r="37" spans="2:125" x14ac:dyDescent="0.15">
      <c r="DU37" s="247"/>
    </row>
    <row r="38" spans="2:125" x14ac:dyDescent="0.15">
      <c r="DT38" s="247"/>
      <c r="DU38" s="247"/>
    </row>
    <row r="39" spans="2:125" x14ac:dyDescent="0.15"/>
    <row r="40" spans="2:125" x14ac:dyDescent="0.15">
      <c r="DH40" s="247"/>
    </row>
    <row r="41" spans="2:125" x14ac:dyDescent="0.15">
      <c r="DE41" s="247"/>
    </row>
    <row r="42" spans="2:125" x14ac:dyDescent="0.15">
      <c r="DG42" s="247"/>
      <c r="DJ42" s="247"/>
    </row>
    <row r="43" spans="2:125" x14ac:dyDescent="0.15">
      <c r="Q43" s="247"/>
      <c r="R43" s="247"/>
      <c r="S43" s="247"/>
      <c r="T43" s="247"/>
      <c r="U43" s="247"/>
      <c r="V43" s="247"/>
      <c r="W43" s="247"/>
      <c r="X43" s="247"/>
      <c r="Y43" s="247"/>
      <c r="Z43" s="247"/>
      <c r="AA43" s="247"/>
      <c r="AB43" s="247"/>
      <c r="AC43" s="247"/>
      <c r="AD43" s="247"/>
      <c r="AE43" s="247"/>
      <c r="AF43" s="247"/>
      <c r="AG43" s="247"/>
      <c r="AH43" s="247"/>
      <c r="AI43" s="247"/>
      <c r="AJ43" s="247"/>
      <c r="AK43" s="247"/>
      <c r="AL43" s="247"/>
      <c r="AM43" s="247"/>
      <c r="AN43" s="247"/>
      <c r="AO43" s="247"/>
      <c r="AP43" s="247"/>
      <c r="AQ43" s="247"/>
      <c r="AR43" s="247"/>
      <c r="AS43" s="247"/>
      <c r="AT43" s="247"/>
      <c r="AU43" s="247"/>
      <c r="AV43" s="247"/>
      <c r="AW43" s="247"/>
      <c r="AX43" s="247"/>
      <c r="AY43" s="247"/>
      <c r="AZ43" s="247"/>
      <c r="BA43" s="247"/>
      <c r="BB43" s="247"/>
      <c r="BC43" s="247"/>
      <c r="BD43" s="247"/>
      <c r="BE43" s="247"/>
      <c r="BF43" s="247"/>
      <c r="BG43" s="247"/>
      <c r="BH43" s="247"/>
      <c r="BI43" s="247"/>
      <c r="BJ43" s="247"/>
      <c r="BK43" s="247"/>
      <c r="BL43" s="247"/>
      <c r="BM43" s="247"/>
      <c r="BN43" s="247"/>
      <c r="BO43" s="247"/>
      <c r="BP43" s="247"/>
      <c r="BQ43" s="247"/>
      <c r="BR43" s="247"/>
      <c r="BS43" s="247"/>
      <c r="BT43" s="247"/>
      <c r="BU43" s="247"/>
      <c r="BV43" s="247"/>
      <c r="BW43" s="247"/>
      <c r="BX43" s="247"/>
      <c r="BY43" s="247"/>
      <c r="BZ43" s="247"/>
      <c r="CA43" s="247"/>
      <c r="CB43" s="247"/>
      <c r="CC43" s="247"/>
      <c r="CD43" s="247"/>
      <c r="CE43" s="247"/>
      <c r="CF43" s="247"/>
      <c r="CG43" s="247"/>
      <c r="CH43" s="247"/>
      <c r="CI43" s="247"/>
      <c r="CJ43" s="247"/>
      <c r="CK43" s="247"/>
      <c r="CL43" s="247"/>
      <c r="CM43" s="247"/>
      <c r="CN43" s="247"/>
      <c r="CO43" s="247"/>
      <c r="CP43" s="247"/>
      <c r="CQ43" s="247"/>
      <c r="CR43" s="247"/>
      <c r="CS43" s="247"/>
      <c r="CT43" s="247"/>
      <c r="CU43" s="247"/>
      <c r="CV43" s="247"/>
      <c r="CW43" s="247"/>
      <c r="CX43" s="247"/>
      <c r="CY43" s="247"/>
      <c r="CZ43" s="247"/>
      <c r="DA43" s="247"/>
      <c r="DB43" s="247"/>
      <c r="DC43" s="247"/>
      <c r="DD43" s="247"/>
      <c r="DF43" s="247"/>
      <c r="DI43" s="247"/>
      <c r="DK43" s="247"/>
      <c r="DL43" s="247"/>
      <c r="DM43" s="247"/>
      <c r="DN43" s="247"/>
      <c r="DO43" s="247"/>
      <c r="DP43" s="247"/>
      <c r="DQ43" s="247"/>
      <c r="DR43" s="247"/>
      <c r="DS43" s="247"/>
      <c r="DT43" s="247"/>
      <c r="DU43" s="247"/>
    </row>
    <row r="44" spans="2:125" x14ac:dyDescent="0.15">
      <c r="DU44" s="247"/>
    </row>
    <row r="45" spans="2:125" x14ac:dyDescent="0.15"/>
    <row r="46" spans="2:125" x14ac:dyDescent="0.15"/>
    <row r="47" spans="2:125" x14ac:dyDescent="0.15"/>
    <row r="48" spans="2:125" x14ac:dyDescent="0.15">
      <c r="DT48" s="247"/>
      <c r="DU48" s="247"/>
    </row>
    <row r="49" spans="120:125" x14ac:dyDescent="0.15">
      <c r="DU49" s="247"/>
    </row>
    <row r="50" spans="120:125" x14ac:dyDescent="0.15">
      <c r="DU50" s="247"/>
    </row>
    <row r="51" spans="120:125" x14ac:dyDescent="0.15">
      <c r="DP51" s="247"/>
      <c r="DQ51" s="247"/>
      <c r="DR51" s="247"/>
      <c r="DS51" s="247"/>
      <c r="DT51" s="247"/>
      <c r="DU51" s="247"/>
    </row>
    <row r="52" spans="120:125" x14ac:dyDescent="0.15"/>
    <row r="53" spans="120:125" x14ac:dyDescent="0.15"/>
    <row r="54" spans="120:125" x14ac:dyDescent="0.15">
      <c r="DU54" s="247"/>
    </row>
    <row r="55" spans="120:125" x14ac:dyDescent="0.15"/>
    <row r="56" spans="120:125" x14ac:dyDescent="0.15"/>
    <row r="57" spans="120:125" x14ac:dyDescent="0.15"/>
    <row r="58" spans="120:125" x14ac:dyDescent="0.15">
      <c r="DU58" s="247"/>
    </row>
    <row r="59" spans="120:125" x14ac:dyDescent="0.15"/>
    <row r="60" spans="120:125" x14ac:dyDescent="0.15"/>
    <row r="61" spans="120:125" x14ac:dyDescent="0.15"/>
    <row r="62" spans="120:125" x14ac:dyDescent="0.15"/>
    <row r="63" spans="120:125" x14ac:dyDescent="0.15">
      <c r="DU63" s="247"/>
    </row>
    <row r="64" spans="120:125" x14ac:dyDescent="0.15">
      <c r="DT64" s="247"/>
      <c r="DU64" s="247"/>
    </row>
    <row r="65" spans="123:125" x14ac:dyDescent="0.15"/>
    <row r="66" spans="123:125" x14ac:dyDescent="0.15"/>
    <row r="67" spans="123:125" x14ac:dyDescent="0.15"/>
    <row r="68" spans="123:125" x14ac:dyDescent="0.15"/>
    <row r="69" spans="123:125" x14ac:dyDescent="0.15">
      <c r="DS69" s="247"/>
      <c r="DT69" s="247"/>
      <c r="DU69" s="247"/>
    </row>
    <row r="70" spans="123:125" x14ac:dyDescent="0.15"/>
    <row r="71" spans="123:125" x14ac:dyDescent="0.15"/>
    <row r="72" spans="123:125" x14ac:dyDescent="0.15"/>
    <row r="73" spans="123:125" x14ac:dyDescent="0.15"/>
    <row r="74" spans="123:125" x14ac:dyDescent="0.15"/>
    <row r="75" spans="123:125" x14ac:dyDescent="0.15"/>
    <row r="76" spans="123:125" x14ac:dyDescent="0.15"/>
    <row r="77" spans="123:125" x14ac:dyDescent="0.15"/>
    <row r="78" spans="123:125" x14ac:dyDescent="0.15"/>
    <row r="79" spans="123:125" x14ac:dyDescent="0.15"/>
    <row r="80" spans="123:125" x14ac:dyDescent="0.15"/>
    <row r="81" spans="116:125" x14ac:dyDescent="0.15"/>
    <row r="82" spans="116:125" x14ac:dyDescent="0.15">
      <c r="DL82" s="247"/>
    </row>
    <row r="83" spans="116:125" x14ac:dyDescent="0.15">
      <c r="DM83" s="247"/>
      <c r="DN83" s="247"/>
      <c r="DO83" s="247"/>
      <c r="DP83" s="247"/>
      <c r="DQ83" s="247"/>
      <c r="DR83" s="247"/>
      <c r="DS83" s="247"/>
      <c r="DT83" s="247"/>
      <c r="DU83" s="247"/>
    </row>
    <row r="84" spans="116:125" x14ac:dyDescent="0.15"/>
    <row r="85" spans="116:125" x14ac:dyDescent="0.15"/>
    <row r="86" spans="116:125" x14ac:dyDescent="0.15"/>
    <row r="87" spans="116:125" x14ac:dyDescent="0.15"/>
    <row r="88" spans="116:125" x14ac:dyDescent="0.15">
      <c r="DU88" s="247"/>
    </row>
    <row r="89" spans="116:125" x14ac:dyDescent="0.15"/>
    <row r="90" spans="116:125" x14ac:dyDescent="0.15"/>
    <row r="91" spans="116:125" x14ac:dyDescent="0.15"/>
    <row r="92" spans="116:125" ht="13.5" customHeight="1" x14ac:dyDescent="0.15"/>
    <row r="93" spans="116:125" ht="13.5" customHeight="1" x14ac:dyDescent="0.15"/>
    <row r="94" spans="116:125" ht="13.5" customHeight="1" x14ac:dyDescent="0.15">
      <c r="DS94" s="247"/>
      <c r="DT94" s="247"/>
      <c r="DU94" s="247"/>
    </row>
    <row r="95" spans="116:125" ht="13.5" customHeight="1" x14ac:dyDescent="0.15">
      <c r="DU95" s="247"/>
    </row>
    <row r="96" spans="116:125" ht="13.5" customHeight="1" x14ac:dyDescent="0.15"/>
    <row r="97" spans="124:125" ht="13.5" customHeight="1" x14ac:dyDescent="0.15"/>
    <row r="98" spans="124:125" ht="13.5" customHeight="1" x14ac:dyDescent="0.15"/>
    <row r="99" spans="124:125" ht="13.5" customHeight="1" x14ac:dyDescent="0.15"/>
    <row r="100" spans="124:125" ht="13.5" customHeight="1" x14ac:dyDescent="0.15"/>
    <row r="101" spans="124:125" ht="13.5" customHeight="1" x14ac:dyDescent="0.15">
      <c r="DU101" s="247"/>
    </row>
    <row r="102" spans="124:125" ht="13.5" customHeight="1" x14ac:dyDescent="0.15"/>
    <row r="103" spans="124:125" ht="13.5" customHeight="1" x14ac:dyDescent="0.15"/>
    <row r="104" spans="124:125" ht="13.5" customHeight="1" x14ac:dyDescent="0.15">
      <c r="DT104" s="247"/>
      <c r="DU104" s="247"/>
    </row>
    <row r="105" spans="124:125" ht="13.5" customHeight="1" x14ac:dyDescent="0.15"/>
    <row r="106" spans="124:125" ht="13.5" customHeight="1" x14ac:dyDescent="0.15"/>
    <row r="107" spans="124:125" ht="13.5" customHeight="1" x14ac:dyDescent="0.15"/>
    <row r="108" spans="124:125" ht="13.5" customHeight="1" x14ac:dyDescent="0.15"/>
    <row r="109" spans="124:125" ht="13.5" customHeight="1" x14ac:dyDescent="0.15"/>
    <row r="110" spans="124:125" ht="13.5" customHeight="1" x14ac:dyDescent="0.15"/>
    <row r="111" spans="124:125" ht="13.5" customHeight="1" x14ac:dyDescent="0.15"/>
    <row r="112" spans="124:125"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47" t="s">
        <v>478</v>
      </c>
    </row>
    <row r="121" spans="125:125" ht="13.5" hidden="1" customHeight="1" x14ac:dyDescent="0.15">
      <c r="DU121" s="247"/>
    </row>
  </sheetData>
  <sheetProtection algorithmName="SHA-512" hashValue="+uO+Z/VXV9aTOfBPDDdNDYZtPW2hhkvJWeF5Su4Osf2JynsEPJMRO3I1B8pmw4tYie01686r4HnBbW19+46KtQ==" saltValue="yIpyJxSsYPlESNniZVQSGQ==" spinCount="100000" sheet="1" objects="1" scenarios="1"/>
  <dataConsolidate/>
  <phoneticPr fontId="2"/>
  <printOptions horizontalCentered="1" verticalCentered="1"/>
  <pageMargins left="0" right="0" top="0.19685039370078741" bottom="0" header="0.39370078740157483" footer="0"/>
  <pageSetup paperSize="9" scale="38"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topLeftCell="AE79" zoomScaleNormal="100" zoomScaleSheetLayoutView="55" workbookViewId="0"/>
  </sheetViews>
  <sheetFormatPr defaultColWidth="0" defaultRowHeight="13.5" customHeight="1" zeroHeight="1" x14ac:dyDescent="0.15"/>
  <cols>
    <col min="1" max="125" width="2.5" style="248" customWidth="1"/>
    <col min="126" max="142" width="0" style="247" hidden="1" customWidth="1"/>
    <col min="143" max="16384" width="9" style="247" hidden="1"/>
  </cols>
  <sheetData>
    <row r="1" spans="1:125" ht="13.5" customHeight="1" x14ac:dyDescent="0.15">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c r="DQ1" s="247"/>
      <c r="DR1" s="247"/>
      <c r="DS1" s="247"/>
      <c r="DT1" s="247"/>
      <c r="DU1" s="247"/>
    </row>
    <row r="2" spans="1:125" x14ac:dyDescent="0.15">
      <c r="B2" s="247"/>
      <c r="T2" s="247"/>
    </row>
    <row r="3" spans="1:125" x14ac:dyDescent="0.15">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c r="AI3" s="247"/>
      <c r="AJ3" s="247"/>
      <c r="AK3" s="247"/>
      <c r="AL3" s="247"/>
      <c r="AM3" s="247"/>
      <c r="AN3" s="247"/>
      <c r="AO3" s="247"/>
      <c r="AP3" s="247"/>
      <c r="AQ3" s="247"/>
      <c r="AR3" s="247"/>
      <c r="AS3" s="247"/>
      <c r="AT3" s="247"/>
      <c r="AU3" s="247"/>
      <c r="AV3" s="247"/>
      <c r="AW3" s="247"/>
      <c r="AX3" s="247"/>
      <c r="AY3" s="247"/>
      <c r="AZ3" s="247"/>
      <c r="BA3" s="247"/>
      <c r="BB3" s="247"/>
      <c r="BC3" s="247"/>
      <c r="BD3" s="247"/>
      <c r="BE3" s="247"/>
      <c r="BF3" s="247"/>
      <c r="BG3" s="247"/>
      <c r="BH3" s="247"/>
      <c r="BI3" s="247"/>
      <c r="BJ3" s="247"/>
      <c r="BK3" s="247"/>
      <c r="BL3" s="247"/>
      <c r="BM3" s="247"/>
      <c r="BN3" s="247"/>
      <c r="BO3" s="247"/>
      <c r="BP3" s="247"/>
      <c r="BQ3" s="247"/>
      <c r="BR3" s="247"/>
      <c r="BS3" s="247"/>
      <c r="BT3" s="247"/>
      <c r="BU3" s="247"/>
      <c r="BV3" s="247"/>
      <c r="BW3" s="247"/>
      <c r="BX3" s="247"/>
      <c r="BY3" s="247"/>
      <c r="BZ3" s="247"/>
      <c r="CA3" s="247"/>
      <c r="CB3" s="247"/>
      <c r="CC3" s="247"/>
      <c r="CD3" s="247"/>
      <c r="CE3" s="247"/>
      <c r="CF3" s="247"/>
      <c r="CG3" s="247"/>
      <c r="CH3" s="247"/>
      <c r="CI3" s="247"/>
      <c r="CJ3" s="247"/>
      <c r="CK3" s="247"/>
      <c r="CL3" s="247"/>
      <c r="CM3" s="247"/>
      <c r="CN3" s="247"/>
      <c r="CO3" s="247"/>
      <c r="CP3" s="247"/>
      <c r="CQ3" s="247"/>
      <c r="CR3" s="247"/>
      <c r="CS3" s="247"/>
      <c r="CT3" s="247"/>
      <c r="CU3" s="247"/>
      <c r="CV3" s="247"/>
      <c r="CW3" s="247"/>
      <c r="CX3" s="247"/>
      <c r="CY3" s="247"/>
      <c r="CZ3" s="247"/>
      <c r="DA3" s="247"/>
      <c r="DB3" s="247"/>
      <c r="DC3" s="247"/>
      <c r="DD3" s="247"/>
      <c r="DE3" s="247"/>
      <c r="DF3" s="247"/>
      <c r="DG3" s="247"/>
      <c r="DH3" s="247"/>
      <c r="DI3" s="247"/>
      <c r="DJ3" s="247"/>
      <c r="DK3" s="247"/>
      <c r="DL3" s="247"/>
      <c r="DM3" s="247"/>
      <c r="DN3" s="247"/>
      <c r="DO3" s="247"/>
      <c r="DP3" s="247"/>
      <c r="DQ3" s="247"/>
      <c r="DR3" s="247"/>
      <c r="DS3" s="247"/>
      <c r="DT3" s="247"/>
      <c r="DU3" s="247"/>
    </row>
    <row r="4" spans="1:125" x14ac:dyDescent="0.15"/>
    <row r="5" spans="1:125" x14ac:dyDescent="0.15"/>
    <row r="6" spans="1:125" x14ac:dyDescent="0.15"/>
    <row r="7" spans="1:125" x14ac:dyDescent="0.15"/>
    <row r="8" spans="1:125" x14ac:dyDescent="0.15"/>
    <row r="9" spans="1:125" x14ac:dyDescent="0.15"/>
    <row r="10" spans="1:125" x14ac:dyDescent="0.15"/>
    <row r="11" spans="1:125" x14ac:dyDescent="0.15"/>
    <row r="12" spans="1:125" x14ac:dyDescent="0.15"/>
    <row r="13" spans="1:125" x14ac:dyDescent="0.15"/>
    <row r="14" spans="1:125" x14ac:dyDescent="0.15"/>
    <row r="15" spans="1:125" x14ac:dyDescent="0.15"/>
    <row r="16" spans="1:125" x14ac:dyDescent="0.15"/>
    <row r="17" x14ac:dyDescent="0.15"/>
    <row r="18" x14ac:dyDescent="0.15"/>
    <row r="19" x14ac:dyDescent="0.15"/>
    <row r="20" x14ac:dyDescent="0.15"/>
    <row r="21" x14ac:dyDescent="0.15"/>
    <row r="22" x14ac:dyDescent="0.15"/>
    <row r="23" x14ac:dyDescent="0.15"/>
    <row r="24" x14ac:dyDescent="0.15"/>
    <row r="25" x14ac:dyDescent="0.15"/>
    <row r="26" x14ac:dyDescent="0.15"/>
    <row r="27" x14ac:dyDescent="0.15"/>
    <row r="28" x14ac:dyDescent="0.15"/>
    <row r="29" x14ac:dyDescent="0.15"/>
    <row r="30" x14ac:dyDescent="0.15"/>
    <row r="31" x14ac:dyDescent="0.15"/>
    <row r="32" x14ac:dyDescent="0.15"/>
    <row r="33" spans="2:125" x14ac:dyDescent="0.15">
      <c r="B33" s="247"/>
      <c r="G33" s="247"/>
      <c r="I33" s="247"/>
    </row>
    <row r="34" spans="2:125" x14ac:dyDescent="0.15">
      <c r="C34" s="247"/>
      <c r="P34" s="247"/>
      <c r="R34" s="247"/>
      <c r="U34" s="247"/>
    </row>
    <row r="35" spans="2:125" x14ac:dyDescent="0.15">
      <c r="D35" s="247"/>
      <c r="E35" s="247"/>
      <c r="T35" s="247"/>
      <c r="W35" s="247"/>
      <c r="X35" s="247"/>
      <c r="Y35" s="247"/>
      <c r="Z35" s="247"/>
      <c r="AA35" s="247"/>
      <c r="AB35" s="247"/>
      <c r="AC35" s="247"/>
      <c r="AD35" s="247"/>
      <c r="AE35" s="247"/>
      <c r="AF35" s="247"/>
      <c r="AG35" s="247"/>
      <c r="AH35" s="247"/>
      <c r="AI35" s="247"/>
      <c r="AJ35" s="247"/>
      <c r="AK35" s="247"/>
      <c r="AL35" s="247"/>
      <c r="AM35" s="247"/>
      <c r="AN35" s="247"/>
      <c r="AO35" s="247"/>
      <c r="AP35" s="247"/>
      <c r="AQ35" s="247"/>
      <c r="AR35" s="247"/>
      <c r="AS35" s="247"/>
      <c r="AT35" s="247"/>
      <c r="AU35" s="247"/>
      <c r="AV35" s="247"/>
      <c r="AW35" s="247"/>
      <c r="AX35" s="247"/>
      <c r="AY35" s="247"/>
      <c r="AZ35" s="247"/>
      <c r="BA35" s="247"/>
      <c r="BB35" s="247"/>
      <c r="BC35" s="247"/>
      <c r="BD35" s="247"/>
      <c r="BE35" s="247"/>
      <c r="BF35" s="247"/>
      <c r="BG35" s="247"/>
      <c r="BH35" s="247"/>
      <c r="BI35" s="247"/>
      <c r="BJ35" s="247"/>
      <c r="BK35" s="247"/>
      <c r="BL35" s="247"/>
      <c r="BM35" s="247"/>
      <c r="BN35" s="247"/>
      <c r="BO35" s="247"/>
      <c r="BP35" s="247"/>
      <c r="BQ35" s="247"/>
      <c r="BR35" s="247"/>
      <c r="BS35" s="247"/>
      <c r="BT35" s="247"/>
      <c r="BU35" s="247"/>
      <c r="BV35" s="247"/>
      <c r="BW35" s="247"/>
      <c r="BX35" s="247"/>
      <c r="BY35" s="247"/>
      <c r="BZ35" s="247"/>
      <c r="CA35" s="247"/>
      <c r="CB35" s="247"/>
      <c r="CC35" s="247"/>
      <c r="CD35" s="247"/>
      <c r="CE35" s="247"/>
      <c r="CF35" s="247"/>
      <c r="CG35" s="247"/>
      <c r="CH35" s="247"/>
      <c r="CI35" s="247"/>
      <c r="CJ35" s="247"/>
      <c r="CK35" s="247"/>
      <c r="CL35" s="247"/>
      <c r="CM35" s="247"/>
      <c r="CN35" s="247"/>
      <c r="CO35" s="247"/>
      <c r="CP35" s="247"/>
      <c r="CQ35" s="247"/>
      <c r="CR35" s="247"/>
      <c r="CS35" s="247"/>
      <c r="CT35" s="247"/>
      <c r="CU35" s="247"/>
      <c r="CV35" s="247"/>
      <c r="CW35" s="247"/>
      <c r="CX35" s="247"/>
      <c r="CY35" s="247"/>
      <c r="CZ35" s="247"/>
      <c r="DA35" s="247"/>
      <c r="DB35" s="247"/>
      <c r="DC35" s="247"/>
      <c r="DD35" s="247"/>
      <c r="DE35" s="247"/>
      <c r="DF35" s="247"/>
      <c r="DG35" s="247"/>
      <c r="DH35" s="247"/>
      <c r="DI35" s="247"/>
      <c r="DJ35" s="247"/>
      <c r="DK35" s="247"/>
      <c r="DL35" s="247"/>
      <c r="DM35" s="247"/>
      <c r="DN35" s="247"/>
      <c r="DO35" s="247"/>
      <c r="DP35" s="247"/>
      <c r="DQ35" s="247"/>
      <c r="DR35" s="247"/>
      <c r="DS35" s="247"/>
      <c r="DT35" s="247"/>
      <c r="DU35" s="247"/>
    </row>
    <row r="36" spans="2:125" x14ac:dyDescent="0.15">
      <c r="F36" s="247"/>
      <c r="H36" s="247"/>
      <c r="J36" s="247"/>
      <c r="K36" s="247"/>
      <c r="L36" s="247"/>
      <c r="M36" s="247"/>
      <c r="N36" s="247"/>
      <c r="O36" s="247"/>
      <c r="Q36" s="247"/>
      <c r="S36" s="247"/>
      <c r="V36" s="247"/>
    </row>
    <row r="37" spans="2:125" x14ac:dyDescent="0.15"/>
    <row r="38" spans="2:125" x14ac:dyDescent="0.15"/>
    <row r="39" spans="2:125" x14ac:dyDescent="0.15"/>
    <row r="40" spans="2:125" x14ac:dyDescent="0.15">
      <c r="U40" s="247"/>
    </row>
    <row r="41" spans="2:125" x14ac:dyDescent="0.15">
      <c r="R41" s="247"/>
    </row>
    <row r="42" spans="2:125" x14ac:dyDescent="0.15">
      <c r="T42" s="247"/>
      <c r="W42" s="247"/>
      <c r="X42" s="247"/>
      <c r="Y42" s="247"/>
      <c r="Z42" s="247"/>
      <c r="AA42" s="247"/>
      <c r="AB42" s="247"/>
      <c r="AC42" s="247"/>
      <c r="AD42" s="247"/>
      <c r="AE42" s="247"/>
      <c r="AF42" s="247"/>
      <c r="AG42" s="247"/>
      <c r="AH42" s="247"/>
      <c r="AI42" s="247"/>
      <c r="AJ42" s="247"/>
      <c r="AK42" s="247"/>
      <c r="AL42" s="247"/>
      <c r="AM42" s="247"/>
      <c r="AN42" s="247"/>
      <c r="AO42" s="247"/>
      <c r="AP42" s="247"/>
      <c r="AQ42" s="247"/>
      <c r="AR42" s="247"/>
      <c r="AS42" s="247"/>
      <c r="AT42" s="247"/>
      <c r="AU42" s="247"/>
      <c r="AV42" s="247"/>
      <c r="AW42" s="247"/>
      <c r="AX42" s="247"/>
      <c r="AY42" s="247"/>
      <c r="AZ42" s="247"/>
      <c r="BA42" s="247"/>
      <c r="BB42" s="247"/>
      <c r="BC42" s="247"/>
      <c r="BD42" s="247"/>
      <c r="BE42" s="247"/>
      <c r="BF42" s="247"/>
      <c r="BG42" s="247"/>
      <c r="BH42" s="247"/>
      <c r="BI42" s="247"/>
      <c r="BJ42" s="247"/>
      <c r="BK42" s="247"/>
      <c r="BL42" s="247"/>
      <c r="BM42" s="247"/>
      <c r="BN42" s="247"/>
      <c r="BO42" s="247"/>
      <c r="BP42" s="247"/>
      <c r="BQ42" s="247"/>
      <c r="BR42" s="247"/>
      <c r="BS42" s="247"/>
      <c r="BT42" s="247"/>
      <c r="BU42" s="247"/>
      <c r="BV42" s="247"/>
      <c r="BW42" s="247"/>
      <c r="BX42" s="247"/>
      <c r="BY42" s="247"/>
      <c r="BZ42" s="247"/>
      <c r="CA42" s="247"/>
      <c r="CB42" s="247"/>
      <c r="CC42" s="247"/>
      <c r="CD42" s="247"/>
      <c r="CE42" s="247"/>
      <c r="CF42" s="247"/>
      <c r="CG42" s="247"/>
      <c r="CH42" s="247"/>
      <c r="CI42" s="247"/>
      <c r="CJ42" s="247"/>
      <c r="CK42" s="247"/>
      <c r="CL42" s="247"/>
      <c r="CM42" s="247"/>
      <c r="CN42" s="247"/>
      <c r="CO42" s="247"/>
      <c r="CP42" s="247"/>
      <c r="CQ42" s="247"/>
      <c r="CR42" s="247"/>
      <c r="CS42" s="247"/>
      <c r="CT42" s="247"/>
      <c r="CU42" s="247"/>
      <c r="CV42" s="247"/>
      <c r="CW42" s="247"/>
      <c r="CX42" s="247"/>
      <c r="CY42" s="247"/>
      <c r="CZ42" s="247"/>
      <c r="DA42" s="247"/>
      <c r="DB42" s="247"/>
      <c r="DC42" s="247"/>
      <c r="DD42" s="247"/>
      <c r="DE42" s="247"/>
      <c r="DF42" s="247"/>
      <c r="DG42" s="247"/>
      <c r="DH42" s="247"/>
      <c r="DI42" s="247"/>
      <c r="DJ42" s="247"/>
      <c r="DK42" s="247"/>
      <c r="DL42" s="247"/>
      <c r="DM42" s="247"/>
      <c r="DN42" s="247"/>
      <c r="DO42" s="247"/>
      <c r="DP42" s="247"/>
      <c r="DQ42" s="247"/>
      <c r="DR42" s="247"/>
      <c r="DS42" s="247"/>
      <c r="DT42" s="247"/>
      <c r="DU42" s="247"/>
    </row>
    <row r="43" spans="2:125" x14ac:dyDescent="0.15">
      <c r="Q43" s="247"/>
      <c r="S43" s="247"/>
      <c r="V43" s="247"/>
    </row>
    <row r="44" spans="2:125" x14ac:dyDescent="0.15"/>
    <row r="45" spans="2:125" x14ac:dyDescent="0.15"/>
    <row r="46" spans="2:125" x14ac:dyDescent="0.15"/>
    <row r="47" spans="2:125" x14ac:dyDescent="0.15"/>
    <row r="48" spans="2:125" x14ac:dyDescent="0.15"/>
    <row r="49" x14ac:dyDescent="0.15"/>
    <row r="50" x14ac:dyDescent="0.15"/>
    <row r="51" x14ac:dyDescent="0.15"/>
    <row r="52" x14ac:dyDescent="0.15"/>
    <row r="53" x14ac:dyDescent="0.15"/>
    <row r="54" x14ac:dyDescent="0.15"/>
    <row r="55" x14ac:dyDescent="0.15"/>
    <row r="56" x14ac:dyDescent="0.15"/>
    <row r="57" x14ac:dyDescent="0.15"/>
    <row r="58" x14ac:dyDescent="0.15"/>
    <row r="59" x14ac:dyDescent="0.15"/>
    <row r="60" x14ac:dyDescent="0.15"/>
    <row r="61" x14ac:dyDescent="0.15"/>
    <row r="62" x14ac:dyDescent="0.15"/>
    <row r="63" x14ac:dyDescent="0.15"/>
    <row r="64" x14ac:dyDescent="0.15"/>
    <row r="65" x14ac:dyDescent="0.15"/>
    <row r="66" x14ac:dyDescent="0.15"/>
    <row r="67" x14ac:dyDescent="0.15"/>
    <row r="68" x14ac:dyDescent="0.15"/>
    <row r="69" x14ac:dyDescent="0.15"/>
    <row r="70" x14ac:dyDescent="0.15"/>
    <row r="71" x14ac:dyDescent="0.15"/>
    <row r="72" x14ac:dyDescent="0.15"/>
    <row r="73" x14ac:dyDescent="0.15"/>
    <row r="74" x14ac:dyDescent="0.15"/>
    <row r="75" x14ac:dyDescent="0.15"/>
    <row r="76" x14ac:dyDescent="0.15"/>
    <row r="77" x14ac:dyDescent="0.15"/>
    <row r="78" x14ac:dyDescent="0.15"/>
    <row r="79" x14ac:dyDescent="0.15"/>
    <row r="80" x14ac:dyDescent="0.15"/>
    <row r="81" x14ac:dyDescent="0.15"/>
    <row r="82" x14ac:dyDescent="0.15"/>
    <row r="83" x14ac:dyDescent="0.15"/>
    <row r="84" x14ac:dyDescent="0.15"/>
    <row r="85" x14ac:dyDescent="0.15"/>
    <row r="86" x14ac:dyDescent="0.15"/>
    <row r="87" x14ac:dyDescent="0.15"/>
    <row r="88" x14ac:dyDescent="0.15"/>
    <row r="89" x14ac:dyDescent="0.15"/>
    <row r="90" x14ac:dyDescent="0.15"/>
    <row r="91" x14ac:dyDescent="0.15"/>
    <row r="92" ht="13.5" customHeight="1" x14ac:dyDescent="0.15"/>
    <row r="93" ht="13.5" customHeight="1" x14ac:dyDescent="0.15"/>
    <row r="94" ht="13.5" customHeight="1" x14ac:dyDescent="0.15"/>
    <row r="95" ht="13.5" customHeight="1" x14ac:dyDescent="0.15"/>
    <row r="96" ht="13.5" customHeight="1" x14ac:dyDescent="0.15"/>
    <row r="97" ht="13.5" customHeight="1" x14ac:dyDescent="0.15"/>
    <row r="98" ht="13.5" customHeight="1" x14ac:dyDescent="0.15"/>
    <row r="99" ht="13.5" customHeight="1" x14ac:dyDescent="0.15"/>
    <row r="100" ht="13.5" customHeight="1" x14ac:dyDescent="0.15"/>
    <row r="101" ht="13.5" customHeight="1" x14ac:dyDescent="0.15"/>
    <row r="102" ht="13.5" customHeight="1" x14ac:dyDescent="0.15"/>
    <row r="103" ht="13.5" customHeight="1" x14ac:dyDescent="0.15"/>
    <row r="104" ht="13.5" customHeight="1" x14ac:dyDescent="0.15"/>
    <row r="105" ht="13.5" customHeight="1" x14ac:dyDescent="0.15"/>
    <row r="106" ht="13.5" customHeight="1" x14ac:dyDescent="0.15"/>
    <row r="107" ht="13.5" customHeight="1" x14ac:dyDescent="0.15"/>
    <row r="108" ht="13.5" customHeight="1" x14ac:dyDescent="0.15"/>
    <row r="109" ht="13.5" customHeight="1" x14ac:dyDescent="0.15"/>
    <row r="110" ht="13.5" customHeight="1" x14ac:dyDescent="0.15"/>
    <row r="111" ht="13.5" customHeight="1" x14ac:dyDescent="0.15"/>
    <row r="112"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48" t="s">
        <v>478</v>
      </c>
    </row>
  </sheetData>
  <sheetProtection algorithmName="SHA-512" hashValue="q9wJSBHwhgOckKKhVaTojP+n7fZiu9tmK5sCmZtqU3Ssjz0g6Hvpw/rEdJ0W6z1/xPEpMoDqtH/L9vsqiWFGHg==" saltValue="aHBZwAZzv4hAlWAlkIdVtA==" spinCount="100000" sheet="1" objects="1" scenarios="1"/>
  <dataConsolidate/>
  <phoneticPr fontId="2"/>
  <printOptions horizontalCentered="1" verticalCentered="1"/>
  <pageMargins left="0" right="0" top="0.19685039370078741" bottom="0" header="0.39370078740157483" footer="0"/>
  <pageSetup paperSize="9" scale="40"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topLeftCell="F32" zoomScaleNormal="100" zoomScaleSheetLayoutView="100" workbookViewId="0"/>
  </sheetViews>
  <sheetFormatPr defaultColWidth="0" defaultRowHeight="13.5" customHeight="1" zeroHeight="1" x14ac:dyDescent="0.15"/>
  <cols>
    <col min="1" max="1" width="8.25" style="1" customWidth="1"/>
    <col min="2" max="16" width="14.625" style="1" customWidth="1"/>
    <col min="17"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spans="2:10" ht="16.5" customHeight="1" x14ac:dyDescent="0.15"/>
    <row r="34" spans="2:10" ht="16.5" customHeight="1" x14ac:dyDescent="0.15"/>
    <row r="35" spans="2:10" ht="16.5" customHeight="1" x14ac:dyDescent="0.15"/>
    <row r="36" spans="2:10" ht="16.5" customHeight="1" x14ac:dyDescent="0.15"/>
    <row r="37" spans="2:10" ht="16.5" customHeight="1" x14ac:dyDescent="0.15"/>
    <row r="38" spans="2:10" ht="16.5" customHeight="1" x14ac:dyDescent="0.15"/>
    <row r="39" spans="2:10" ht="16.5" customHeight="1" x14ac:dyDescent="0.15"/>
    <row r="40" spans="2:10" ht="16.5" customHeight="1" x14ac:dyDescent="0.15"/>
    <row r="41" spans="2:10" ht="16.5" customHeight="1" x14ac:dyDescent="0.15"/>
    <row r="42" spans="2:10" ht="16.5" customHeight="1" x14ac:dyDescent="0.15"/>
    <row r="43" spans="2:10" ht="16.5" customHeight="1" x14ac:dyDescent="0.15"/>
    <row r="44" spans="2:10" ht="16.5" customHeight="1" x14ac:dyDescent="0.15"/>
    <row r="45" spans="2:10" ht="29.25" customHeight="1" thickBot="1" x14ac:dyDescent="0.2">
      <c r="B45" s="2"/>
      <c r="C45" s="2"/>
      <c r="D45" s="2"/>
      <c r="E45" s="2"/>
      <c r="F45" s="2"/>
      <c r="G45" s="2"/>
      <c r="H45" s="2"/>
      <c r="I45" s="2"/>
      <c r="J45" s="3" t="s">
        <v>0</v>
      </c>
    </row>
    <row r="46" spans="2:10" ht="29.25" customHeight="1" thickBot="1" x14ac:dyDescent="0.25">
      <c r="B46" s="4" t="s">
        <v>1</v>
      </c>
      <c r="C46" s="5"/>
      <c r="D46" s="5"/>
      <c r="E46" s="6" t="s">
        <v>2</v>
      </c>
      <c r="F46" s="7" t="s">
        <v>528</v>
      </c>
      <c r="G46" s="8" t="s">
        <v>529</v>
      </c>
      <c r="H46" s="8" t="s">
        <v>530</v>
      </c>
      <c r="I46" s="8" t="s">
        <v>531</v>
      </c>
      <c r="J46" s="9" t="s">
        <v>532</v>
      </c>
    </row>
    <row r="47" spans="2:10" ht="57.75" customHeight="1" x14ac:dyDescent="0.15">
      <c r="B47" s="10"/>
      <c r="C47" s="1175" t="s">
        <v>3</v>
      </c>
      <c r="D47" s="1175"/>
      <c r="E47" s="1176"/>
      <c r="F47" s="11">
        <v>31.6</v>
      </c>
      <c r="G47" s="12">
        <v>30.97</v>
      </c>
      <c r="H47" s="12">
        <v>31.83</v>
      </c>
      <c r="I47" s="12">
        <v>31.63</v>
      </c>
      <c r="J47" s="13">
        <v>30.6</v>
      </c>
    </row>
    <row r="48" spans="2:10" ht="57.75" customHeight="1" x14ac:dyDescent="0.15">
      <c r="B48" s="14"/>
      <c r="C48" s="1177" t="s">
        <v>4</v>
      </c>
      <c r="D48" s="1177"/>
      <c r="E48" s="1178"/>
      <c r="F48" s="15">
        <v>1.84</v>
      </c>
      <c r="G48" s="16">
        <v>1.52</v>
      </c>
      <c r="H48" s="16">
        <v>1.29</v>
      </c>
      <c r="I48" s="16">
        <v>1.1399999999999999</v>
      </c>
      <c r="J48" s="17">
        <v>1.27</v>
      </c>
    </row>
    <row r="49" spans="2:10" ht="57.75" customHeight="1" thickBot="1" x14ac:dyDescent="0.2">
      <c r="B49" s="18"/>
      <c r="C49" s="1179" t="s">
        <v>5</v>
      </c>
      <c r="D49" s="1179"/>
      <c r="E49" s="1180"/>
      <c r="F49" s="19">
        <v>12.43</v>
      </c>
      <c r="G49" s="20">
        <v>12.71</v>
      </c>
      <c r="H49" s="20">
        <v>11.51</v>
      </c>
      <c r="I49" s="20">
        <v>9.5500000000000007</v>
      </c>
      <c r="J49" s="21">
        <v>5.81</v>
      </c>
    </row>
    <row r="50" spans="2:10" x14ac:dyDescent="0.15"/>
  </sheetData>
  <sheetProtection algorithmName="SHA-512" hashValue="chuKxosrf/d8JsIjfS1EYPS3GvpWNXyykl5ZJIXxmmz8/xou1KsLXVtg/wGNT8Y33785V1ufHZCGPt7A0pyCLg==" saltValue="dVeHXnXAZPmB+O4rkDVQhg=="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4"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topLeftCell="G34" zoomScaleSheetLayoutView="100" workbookViewId="0"/>
  </sheetViews>
  <sheetFormatPr defaultColWidth="0" defaultRowHeight="13.5" customHeight="1" zeroHeight="1" x14ac:dyDescent="0.15"/>
  <cols>
    <col min="1" max="1" width="6.625" style="23" customWidth="1"/>
    <col min="2" max="2" width="11" style="23" customWidth="1"/>
    <col min="3" max="3" width="17" style="23" customWidth="1"/>
    <col min="4" max="5" width="16.625" style="23" customWidth="1"/>
    <col min="6" max="15" width="15" style="23" customWidth="1"/>
    <col min="16" max="16" width="24" style="23" customWidth="1"/>
    <col min="17" max="16384" width="0" style="23" hidden="1"/>
  </cols>
  <sheetData>
    <row r="1" spans="1:16" ht="16.5" customHeight="1" x14ac:dyDescent="0.15">
      <c r="A1" s="22"/>
      <c r="B1" s="22"/>
      <c r="C1" s="22"/>
      <c r="D1" s="22"/>
      <c r="E1" s="22"/>
      <c r="F1" s="22"/>
      <c r="G1" s="22"/>
      <c r="H1" s="22"/>
      <c r="I1" s="22"/>
      <c r="J1" s="22"/>
      <c r="K1" s="22"/>
      <c r="L1" s="22"/>
      <c r="M1" s="22"/>
      <c r="N1" s="22"/>
      <c r="O1" s="22"/>
      <c r="P1" s="22"/>
    </row>
    <row r="2" spans="1:16" ht="16.5" customHeight="1" x14ac:dyDescent="0.15">
      <c r="A2" s="22"/>
      <c r="B2" s="22"/>
      <c r="C2" s="22"/>
      <c r="D2" s="22"/>
      <c r="E2" s="22"/>
      <c r="F2" s="22"/>
      <c r="G2" s="22"/>
      <c r="H2" s="22"/>
      <c r="I2" s="22"/>
      <c r="J2" s="22"/>
      <c r="K2" s="22"/>
      <c r="L2" s="22"/>
      <c r="M2" s="22"/>
      <c r="N2" s="22"/>
      <c r="O2" s="22"/>
      <c r="P2" s="22"/>
    </row>
    <row r="3" spans="1:16" ht="16.5" customHeight="1" x14ac:dyDescent="0.15">
      <c r="A3" s="22"/>
      <c r="B3" s="22"/>
      <c r="C3" s="22"/>
      <c r="D3" s="22"/>
      <c r="E3" s="22"/>
      <c r="F3" s="22"/>
      <c r="G3" s="22"/>
      <c r="H3" s="22"/>
      <c r="I3" s="22"/>
      <c r="J3" s="22"/>
      <c r="K3" s="22"/>
      <c r="L3" s="22"/>
      <c r="M3" s="22"/>
      <c r="N3" s="22"/>
      <c r="O3" s="22"/>
      <c r="P3" s="22"/>
    </row>
    <row r="4" spans="1:16" ht="16.5" customHeight="1" x14ac:dyDescent="0.15">
      <c r="A4" s="22"/>
      <c r="B4" s="22"/>
      <c r="C4" s="22"/>
      <c r="D4" s="22"/>
      <c r="E4" s="22"/>
      <c r="F4" s="22"/>
      <c r="G4" s="22"/>
      <c r="H4" s="22"/>
      <c r="I4" s="22"/>
      <c r="J4" s="22"/>
      <c r="K4" s="22"/>
      <c r="L4" s="22"/>
      <c r="M4" s="22"/>
      <c r="N4" s="22"/>
      <c r="O4" s="22"/>
      <c r="P4" s="22"/>
    </row>
    <row r="5" spans="1:16" ht="16.5" customHeight="1" x14ac:dyDescent="0.15">
      <c r="A5" s="22"/>
      <c r="B5" s="22"/>
      <c r="C5" s="22"/>
      <c r="D5" s="22"/>
      <c r="E5" s="22"/>
      <c r="F5" s="22"/>
      <c r="G5" s="22"/>
      <c r="H5" s="22"/>
      <c r="I5" s="22"/>
      <c r="J5" s="22"/>
      <c r="K5" s="22"/>
      <c r="L5" s="22"/>
      <c r="M5" s="22"/>
      <c r="N5" s="22"/>
      <c r="O5" s="22"/>
      <c r="P5" s="22"/>
    </row>
    <row r="6" spans="1:16" ht="16.5" customHeight="1" x14ac:dyDescent="0.15">
      <c r="A6" s="22"/>
      <c r="B6" s="22"/>
      <c r="C6" s="22"/>
      <c r="D6" s="22"/>
      <c r="E6" s="22"/>
      <c r="F6" s="22"/>
      <c r="G6" s="22"/>
      <c r="H6" s="22"/>
      <c r="I6" s="22"/>
      <c r="J6" s="22"/>
      <c r="K6" s="22"/>
      <c r="L6" s="22"/>
      <c r="M6" s="22"/>
      <c r="N6" s="22"/>
      <c r="O6" s="22"/>
      <c r="P6" s="22"/>
    </row>
    <row r="7" spans="1:16" ht="16.5" customHeight="1" x14ac:dyDescent="0.15">
      <c r="A7" s="22"/>
      <c r="B7" s="22"/>
      <c r="C7" s="22"/>
      <c r="D7" s="22"/>
      <c r="E7" s="22"/>
      <c r="F7" s="22"/>
      <c r="G7" s="22"/>
      <c r="H7" s="22"/>
      <c r="I7" s="22"/>
      <c r="J7" s="22"/>
      <c r="K7" s="22"/>
      <c r="L7" s="22"/>
      <c r="M7" s="22"/>
      <c r="N7" s="22"/>
      <c r="O7" s="22"/>
      <c r="P7" s="22"/>
    </row>
    <row r="8" spans="1:16" ht="16.5" customHeight="1" x14ac:dyDescent="0.15">
      <c r="A8" s="22"/>
      <c r="B8" s="22"/>
      <c r="C8" s="22"/>
      <c r="D8" s="22"/>
      <c r="E8" s="22"/>
      <c r="F8" s="22"/>
      <c r="G8" s="22"/>
      <c r="H8" s="22"/>
      <c r="I8" s="22"/>
      <c r="J8" s="22"/>
      <c r="K8" s="22"/>
      <c r="L8" s="22"/>
      <c r="M8" s="22"/>
      <c r="N8" s="22"/>
      <c r="O8" s="22"/>
      <c r="P8" s="22"/>
    </row>
    <row r="9" spans="1:16" ht="16.5" customHeight="1" x14ac:dyDescent="0.15">
      <c r="A9" s="22"/>
      <c r="B9" s="22"/>
      <c r="C9" s="22"/>
      <c r="D9" s="22"/>
      <c r="E9" s="22"/>
      <c r="F9" s="22"/>
      <c r="G9" s="22"/>
      <c r="H9" s="22"/>
      <c r="I9" s="22"/>
      <c r="J9" s="22"/>
      <c r="K9" s="22"/>
      <c r="L9" s="22"/>
      <c r="M9" s="22"/>
      <c r="N9" s="22"/>
      <c r="O9" s="22"/>
      <c r="P9" s="22"/>
    </row>
    <row r="10" spans="1:16" ht="16.5" customHeight="1" x14ac:dyDescent="0.15">
      <c r="A10" s="22"/>
      <c r="B10" s="22"/>
      <c r="C10" s="22"/>
      <c r="D10" s="22"/>
      <c r="E10" s="22"/>
      <c r="F10" s="22"/>
      <c r="G10" s="22"/>
      <c r="H10" s="22"/>
      <c r="I10" s="22"/>
      <c r="J10" s="22"/>
      <c r="K10" s="22"/>
      <c r="L10" s="22"/>
      <c r="M10" s="22"/>
      <c r="N10" s="22"/>
      <c r="O10" s="22"/>
      <c r="P10" s="22"/>
    </row>
    <row r="11" spans="1:16" ht="16.5" customHeight="1" x14ac:dyDescent="0.15">
      <c r="A11" s="22"/>
      <c r="B11" s="22"/>
      <c r="C11" s="22"/>
      <c r="D11" s="22"/>
      <c r="E11" s="22"/>
      <c r="F11" s="22"/>
      <c r="G11" s="22"/>
      <c r="H11" s="22"/>
      <c r="I11" s="22"/>
      <c r="J11" s="22"/>
      <c r="K11" s="22"/>
      <c r="L11" s="22"/>
      <c r="M11" s="22"/>
      <c r="N11" s="22"/>
      <c r="O11" s="22"/>
      <c r="P11" s="22"/>
    </row>
    <row r="12" spans="1:16" ht="16.5" customHeight="1" x14ac:dyDescent="0.15">
      <c r="A12" s="22"/>
      <c r="B12" s="22"/>
      <c r="C12" s="22"/>
      <c r="D12" s="22"/>
      <c r="E12" s="22"/>
      <c r="F12" s="22"/>
      <c r="G12" s="22"/>
      <c r="H12" s="22"/>
      <c r="I12" s="22"/>
      <c r="J12" s="22"/>
      <c r="K12" s="22"/>
      <c r="L12" s="22"/>
      <c r="M12" s="22"/>
      <c r="N12" s="22"/>
      <c r="O12" s="22"/>
      <c r="P12" s="22"/>
    </row>
    <row r="13" spans="1:16" ht="16.5" customHeight="1" x14ac:dyDescent="0.15">
      <c r="A13" s="22"/>
      <c r="B13" s="22"/>
      <c r="C13" s="22"/>
      <c r="D13" s="22"/>
      <c r="E13" s="22"/>
      <c r="F13" s="22"/>
      <c r="G13" s="22"/>
      <c r="H13" s="22"/>
      <c r="I13" s="22"/>
      <c r="J13" s="22"/>
      <c r="K13" s="22"/>
      <c r="L13" s="22"/>
      <c r="M13" s="22"/>
      <c r="N13" s="22"/>
      <c r="O13" s="22"/>
      <c r="P13" s="22"/>
    </row>
    <row r="14" spans="1:16" ht="16.5" customHeight="1" x14ac:dyDescent="0.15">
      <c r="A14" s="22"/>
      <c r="B14" s="22"/>
      <c r="C14" s="22"/>
      <c r="D14" s="22"/>
      <c r="E14" s="22"/>
      <c r="F14" s="22"/>
      <c r="G14" s="22"/>
      <c r="H14" s="22"/>
      <c r="I14" s="22"/>
      <c r="J14" s="22"/>
      <c r="K14" s="22"/>
      <c r="L14" s="22"/>
      <c r="M14" s="22"/>
      <c r="N14" s="22"/>
      <c r="O14" s="22"/>
      <c r="P14" s="22"/>
    </row>
    <row r="15" spans="1:16" ht="16.5" customHeight="1" x14ac:dyDescent="0.15">
      <c r="A15" s="22"/>
      <c r="B15" s="22"/>
      <c r="C15" s="22"/>
      <c r="D15" s="22"/>
      <c r="E15" s="22"/>
      <c r="F15" s="22"/>
      <c r="G15" s="22"/>
      <c r="H15" s="22"/>
      <c r="I15" s="22"/>
      <c r="J15" s="22"/>
      <c r="K15" s="22"/>
      <c r="L15" s="22"/>
      <c r="M15" s="22"/>
      <c r="N15" s="22"/>
      <c r="O15" s="22"/>
      <c r="P15" s="22"/>
    </row>
    <row r="16" spans="1:16" ht="16.5" customHeight="1" x14ac:dyDescent="0.15">
      <c r="A16" s="22"/>
      <c r="B16" s="22"/>
      <c r="C16" s="22"/>
      <c r="D16" s="22"/>
      <c r="E16" s="22"/>
      <c r="F16" s="22"/>
      <c r="G16" s="22"/>
      <c r="H16" s="22"/>
      <c r="I16" s="22"/>
      <c r="J16" s="22"/>
      <c r="K16" s="22"/>
      <c r="L16" s="22"/>
      <c r="M16" s="22"/>
      <c r="N16" s="22"/>
      <c r="O16" s="22"/>
      <c r="P16" s="22"/>
    </row>
    <row r="17" spans="1:16" ht="16.5" customHeight="1" x14ac:dyDescent="0.15">
      <c r="A17" s="22"/>
      <c r="B17" s="22"/>
      <c r="C17" s="22"/>
      <c r="D17" s="22"/>
      <c r="E17" s="22"/>
      <c r="F17" s="22"/>
      <c r="G17" s="22"/>
      <c r="H17" s="22"/>
      <c r="I17" s="22"/>
      <c r="J17" s="22"/>
      <c r="K17" s="22"/>
      <c r="L17" s="22"/>
      <c r="M17" s="22"/>
      <c r="N17" s="22"/>
      <c r="O17" s="22"/>
      <c r="P17" s="22"/>
    </row>
    <row r="18" spans="1:16" ht="16.5" customHeight="1" x14ac:dyDescent="0.15">
      <c r="A18" s="22"/>
      <c r="B18" s="22"/>
      <c r="C18" s="22"/>
      <c r="D18" s="22"/>
      <c r="E18" s="22"/>
      <c r="F18" s="22"/>
      <c r="G18" s="22"/>
      <c r="H18" s="22"/>
      <c r="I18" s="22"/>
      <c r="J18" s="22"/>
      <c r="K18" s="22"/>
      <c r="L18" s="22"/>
      <c r="M18" s="22"/>
      <c r="N18" s="22"/>
      <c r="O18" s="22"/>
      <c r="P18" s="22"/>
    </row>
    <row r="19" spans="1:16" ht="16.5" customHeight="1" x14ac:dyDescent="0.15">
      <c r="A19" s="22"/>
      <c r="B19" s="22"/>
      <c r="C19" s="22"/>
      <c r="D19" s="22"/>
      <c r="E19" s="22"/>
      <c r="F19" s="22"/>
      <c r="G19" s="22"/>
      <c r="H19" s="22"/>
      <c r="I19" s="22"/>
      <c r="J19" s="22"/>
      <c r="K19" s="22"/>
      <c r="L19" s="22"/>
      <c r="M19" s="22"/>
      <c r="N19" s="22"/>
      <c r="O19" s="22"/>
      <c r="P19" s="22"/>
    </row>
    <row r="20" spans="1:16" ht="16.5" customHeight="1" x14ac:dyDescent="0.15">
      <c r="A20" s="22"/>
      <c r="B20" s="22"/>
      <c r="C20" s="22"/>
      <c r="D20" s="22"/>
      <c r="E20" s="22"/>
      <c r="F20" s="22"/>
      <c r="G20" s="22"/>
      <c r="H20" s="22"/>
      <c r="I20" s="22"/>
      <c r="J20" s="22"/>
      <c r="K20" s="22"/>
      <c r="L20" s="22"/>
      <c r="M20" s="22"/>
      <c r="N20" s="22"/>
      <c r="O20" s="22"/>
      <c r="P20" s="22"/>
    </row>
    <row r="21" spans="1:16" ht="16.5" customHeight="1" x14ac:dyDescent="0.15">
      <c r="A21" s="22"/>
      <c r="B21" s="22"/>
      <c r="C21" s="22"/>
      <c r="D21" s="22"/>
      <c r="E21" s="22"/>
      <c r="F21" s="22"/>
      <c r="G21" s="22"/>
      <c r="H21" s="22"/>
      <c r="I21" s="22"/>
      <c r="J21" s="22"/>
      <c r="K21" s="22"/>
      <c r="L21" s="22"/>
      <c r="M21" s="22"/>
      <c r="N21" s="22"/>
      <c r="O21" s="22"/>
      <c r="P21" s="22"/>
    </row>
    <row r="22" spans="1:16" ht="16.5" customHeight="1" x14ac:dyDescent="0.15">
      <c r="A22" s="22"/>
      <c r="B22" s="22"/>
      <c r="C22" s="22"/>
      <c r="D22" s="22"/>
      <c r="E22" s="22"/>
      <c r="F22" s="22"/>
      <c r="G22" s="22"/>
      <c r="H22" s="22"/>
      <c r="I22" s="22"/>
      <c r="J22" s="22"/>
      <c r="K22" s="22"/>
      <c r="L22" s="22"/>
      <c r="M22" s="22"/>
      <c r="N22" s="22"/>
      <c r="O22" s="22"/>
      <c r="P22" s="22"/>
    </row>
    <row r="23" spans="1:16" ht="16.5" customHeight="1" x14ac:dyDescent="0.15">
      <c r="A23" s="22"/>
      <c r="B23" s="22"/>
      <c r="C23" s="22"/>
      <c r="D23" s="22"/>
      <c r="E23" s="22"/>
      <c r="F23" s="22"/>
      <c r="G23" s="22"/>
      <c r="H23" s="22"/>
      <c r="I23" s="22"/>
      <c r="J23" s="22"/>
      <c r="K23" s="22"/>
      <c r="L23" s="22"/>
      <c r="M23" s="22"/>
      <c r="N23" s="22"/>
      <c r="O23" s="22"/>
      <c r="P23" s="22"/>
    </row>
    <row r="24" spans="1:16" ht="16.5" customHeight="1" x14ac:dyDescent="0.15">
      <c r="A24" s="22"/>
      <c r="B24" s="22"/>
      <c r="C24" s="22"/>
      <c r="D24" s="22"/>
      <c r="E24" s="22"/>
      <c r="F24" s="22"/>
      <c r="G24" s="22"/>
      <c r="H24" s="22"/>
      <c r="I24" s="22"/>
      <c r="J24" s="22"/>
      <c r="K24" s="22"/>
      <c r="L24" s="22"/>
      <c r="M24" s="22"/>
      <c r="N24" s="22"/>
      <c r="O24" s="22"/>
      <c r="P24" s="22"/>
    </row>
    <row r="25" spans="1:16" ht="16.5" customHeight="1" x14ac:dyDescent="0.15">
      <c r="A25" s="22"/>
      <c r="B25" s="22"/>
      <c r="C25" s="22"/>
      <c r="D25" s="22"/>
      <c r="E25" s="22"/>
      <c r="F25" s="22"/>
      <c r="G25" s="22"/>
      <c r="H25" s="22"/>
      <c r="I25" s="22"/>
      <c r="J25" s="22"/>
      <c r="K25" s="22"/>
      <c r="L25" s="22"/>
      <c r="M25" s="22"/>
      <c r="N25" s="22"/>
      <c r="O25" s="22"/>
      <c r="P25" s="22"/>
    </row>
    <row r="26" spans="1:16" ht="16.5" customHeight="1" x14ac:dyDescent="0.15">
      <c r="A26" s="22"/>
      <c r="B26" s="22"/>
      <c r="C26" s="22"/>
      <c r="D26" s="22"/>
      <c r="E26" s="22"/>
      <c r="F26" s="22"/>
      <c r="G26" s="22"/>
      <c r="H26" s="22"/>
      <c r="I26" s="22"/>
      <c r="J26" s="22"/>
      <c r="K26" s="22"/>
      <c r="L26" s="22"/>
      <c r="M26" s="22"/>
      <c r="N26" s="22"/>
      <c r="O26" s="22"/>
      <c r="P26" s="22"/>
    </row>
    <row r="27" spans="1:16" ht="16.5" customHeight="1" x14ac:dyDescent="0.15">
      <c r="A27" s="22"/>
      <c r="B27" s="22"/>
      <c r="C27" s="22"/>
      <c r="D27" s="22"/>
      <c r="E27" s="22"/>
      <c r="F27" s="22"/>
      <c r="G27" s="22"/>
      <c r="H27" s="22"/>
      <c r="I27" s="22"/>
      <c r="J27" s="22"/>
      <c r="K27" s="22"/>
      <c r="L27" s="22"/>
      <c r="M27" s="22"/>
      <c r="N27" s="22"/>
      <c r="O27" s="22"/>
      <c r="P27" s="22"/>
    </row>
    <row r="28" spans="1:16" ht="16.5" customHeight="1" x14ac:dyDescent="0.15">
      <c r="A28" s="22"/>
      <c r="B28" s="22"/>
      <c r="C28" s="22"/>
      <c r="D28" s="22"/>
      <c r="E28" s="22"/>
      <c r="F28" s="22"/>
      <c r="G28" s="22"/>
      <c r="H28" s="22"/>
      <c r="I28" s="22"/>
      <c r="J28" s="22"/>
      <c r="K28" s="22"/>
      <c r="L28" s="22"/>
      <c r="M28" s="22"/>
      <c r="N28" s="22"/>
      <c r="O28" s="22"/>
      <c r="P28" s="22"/>
    </row>
    <row r="29" spans="1:16" ht="16.5" customHeight="1" x14ac:dyDescent="0.15">
      <c r="A29" s="22"/>
      <c r="B29" s="22"/>
      <c r="C29" s="22"/>
      <c r="D29" s="22"/>
      <c r="E29" s="22"/>
      <c r="F29" s="22"/>
      <c r="G29" s="22"/>
      <c r="H29" s="22"/>
      <c r="I29" s="22"/>
      <c r="J29" s="22"/>
      <c r="K29" s="22"/>
      <c r="L29" s="22"/>
      <c r="M29" s="22"/>
      <c r="N29" s="22"/>
      <c r="O29" s="22"/>
      <c r="P29" s="22"/>
    </row>
    <row r="30" spans="1:16" ht="16.5" customHeight="1" x14ac:dyDescent="0.15">
      <c r="A30" s="22"/>
      <c r="B30" s="22"/>
      <c r="C30" s="22"/>
      <c r="D30" s="22"/>
      <c r="E30" s="22"/>
      <c r="F30" s="22"/>
      <c r="G30" s="22"/>
      <c r="H30" s="22"/>
      <c r="I30" s="22"/>
      <c r="J30" s="22"/>
      <c r="K30" s="22"/>
      <c r="L30" s="22"/>
      <c r="M30" s="22"/>
      <c r="N30" s="22"/>
      <c r="O30" s="22"/>
      <c r="P30" s="22"/>
    </row>
    <row r="31" spans="1:16" ht="16.5" customHeight="1" x14ac:dyDescent="0.15">
      <c r="A31" s="22"/>
      <c r="B31" s="22"/>
      <c r="C31" s="22"/>
      <c r="D31" s="22"/>
      <c r="E31" s="22"/>
      <c r="F31" s="22"/>
      <c r="G31" s="22"/>
      <c r="H31" s="22"/>
      <c r="I31" s="22"/>
      <c r="J31" s="22"/>
      <c r="K31" s="22"/>
      <c r="L31" s="22"/>
      <c r="M31" s="22"/>
      <c r="N31" s="22"/>
      <c r="O31" s="22"/>
      <c r="P31" s="22"/>
    </row>
    <row r="32" spans="1:16" ht="31.5" customHeight="1" thickBot="1" x14ac:dyDescent="0.2">
      <c r="A32" s="22"/>
      <c r="B32" s="22"/>
      <c r="C32" s="22"/>
      <c r="D32" s="22"/>
      <c r="E32" s="22"/>
      <c r="F32" s="22"/>
      <c r="G32" s="22"/>
      <c r="H32" s="22"/>
      <c r="I32" s="22"/>
      <c r="J32" s="24" t="s">
        <v>0</v>
      </c>
      <c r="K32" s="22"/>
      <c r="L32" s="22"/>
      <c r="M32" s="22"/>
      <c r="N32" s="22"/>
      <c r="O32" s="22"/>
      <c r="P32" s="22"/>
    </row>
    <row r="33" spans="1:16" ht="39" customHeight="1" thickBot="1" x14ac:dyDescent="0.25">
      <c r="A33" s="22"/>
      <c r="B33" s="25" t="s">
        <v>6</v>
      </c>
      <c r="C33" s="26"/>
      <c r="D33" s="26"/>
      <c r="E33" s="27" t="s">
        <v>2</v>
      </c>
      <c r="F33" s="28" t="s">
        <v>528</v>
      </c>
      <c r="G33" s="29" t="s">
        <v>529</v>
      </c>
      <c r="H33" s="29" t="s">
        <v>530</v>
      </c>
      <c r="I33" s="29" t="s">
        <v>531</v>
      </c>
      <c r="J33" s="30" t="s">
        <v>532</v>
      </c>
      <c r="K33" s="22"/>
      <c r="L33" s="22"/>
      <c r="M33" s="22"/>
      <c r="N33" s="22"/>
      <c r="O33" s="22"/>
      <c r="P33" s="22"/>
    </row>
    <row r="34" spans="1:16" ht="39" customHeight="1" x14ac:dyDescent="0.15">
      <c r="A34" s="22"/>
      <c r="B34" s="31"/>
      <c r="C34" s="1187" t="s">
        <v>533</v>
      </c>
      <c r="D34" s="1187"/>
      <c r="E34" s="1188"/>
      <c r="F34" s="32" t="s">
        <v>489</v>
      </c>
      <c r="G34" s="33" t="s">
        <v>489</v>
      </c>
      <c r="H34" s="33" t="s">
        <v>489</v>
      </c>
      <c r="I34" s="33" t="s">
        <v>489</v>
      </c>
      <c r="J34" s="34">
        <v>8.31</v>
      </c>
      <c r="K34" s="22"/>
      <c r="L34" s="22"/>
      <c r="M34" s="22"/>
      <c r="N34" s="22"/>
      <c r="O34" s="22"/>
      <c r="P34" s="22"/>
    </row>
    <row r="35" spans="1:16" ht="39" customHeight="1" x14ac:dyDescent="0.15">
      <c r="A35" s="22"/>
      <c r="B35" s="35"/>
      <c r="C35" s="1181" t="s">
        <v>534</v>
      </c>
      <c r="D35" s="1182"/>
      <c r="E35" s="1183"/>
      <c r="F35" s="36" t="s">
        <v>489</v>
      </c>
      <c r="G35" s="37" t="s">
        <v>489</v>
      </c>
      <c r="H35" s="37" t="s">
        <v>489</v>
      </c>
      <c r="I35" s="37" t="s">
        <v>489</v>
      </c>
      <c r="J35" s="38">
        <v>7.47</v>
      </c>
      <c r="K35" s="22"/>
      <c r="L35" s="22"/>
      <c r="M35" s="22"/>
      <c r="N35" s="22"/>
      <c r="O35" s="22"/>
      <c r="P35" s="22"/>
    </row>
    <row r="36" spans="1:16" ht="39" customHeight="1" x14ac:dyDescent="0.15">
      <c r="A36" s="22"/>
      <c r="B36" s="35"/>
      <c r="C36" s="1181" t="s">
        <v>535</v>
      </c>
      <c r="D36" s="1182"/>
      <c r="E36" s="1183"/>
      <c r="F36" s="36">
        <v>2.35</v>
      </c>
      <c r="G36" s="37">
        <v>0.85</v>
      </c>
      <c r="H36" s="37">
        <v>0.55000000000000004</v>
      </c>
      <c r="I36" s="37">
        <v>0.38</v>
      </c>
      <c r="J36" s="38">
        <v>1.26</v>
      </c>
      <c r="K36" s="22"/>
      <c r="L36" s="22"/>
      <c r="M36" s="22"/>
      <c r="N36" s="22"/>
      <c r="O36" s="22"/>
      <c r="P36" s="22"/>
    </row>
    <row r="37" spans="1:16" ht="39" customHeight="1" x14ac:dyDescent="0.15">
      <c r="A37" s="22"/>
      <c r="B37" s="35"/>
      <c r="C37" s="1181" t="s">
        <v>536</v>
      </c>
      <c r="D37" s="1182"/>
      <c r="E37" s="1183"/>
      <c r="F37" s="36">
        <v>0.2</v>
      </c>
      <c r="G37" s="37">
        <v>0.19</v>
      </c>
      <c r="H37" s="37">
        <v>0.13</v>
      </c>
      <c r="I37" s="37">
        <v>0.22</v>
      </c>
      <c r="J37" s="38">
        <v>0.11</v>
      </c>
      <c r="K37" s="22"/>
      <c r="L37" s="22"/>
      <c r="M37" s="22"/>
      <c r="N37" s="22"/>
      <c r="O37" s="22"/>
      <c r="P37" s="22"/>
    </row>
    <row r="38" spans="1:16" ht="39" customHeight="1" x14ac:dyDescent="0.15">
      <c r="A38" s="22"/>
      <c r="B38" s="35"/>
      <c r="C38" s="1181" t="s">
        <v>537</v>
      </c>
      <c r="D38" s="1182"/>
      <c r="E38" s="1183"/>
      <c r="F38" s="36">
        <v>0.06</v>
      </c>
      <c r="G38" s="37">
        <v>0.06</v>
      </c>
      <c r="H38" s="37">
        <v>0.06</v>
      </c>
      <c r="I38" s="37">
        <v>7.0000000000000007E-2</v>
      </c>
      <c r="J38" s="38">
        <v>0.1</v>
      </c>
      <c r="K38" s="22"/>
      <c r="L38" s="22"/>
      <c r="M38" s="22"/>
      <c r="N38" s="22"/>
      <c r="O38" s="22"/>
      <c r="P38" s="22"/>
    </row>
    <row r="39" spans="1:16" ht="39" customHeight="1" x14ac:dyDescent="0.15">
      <c r="A39" s="22"/>
      <c r="B39" s="35"/>
      <c r="C39" s="1181" t="s">
        <v>538</v>
      </c>
      <c r="D39" s="1182"/>
      <c r="E39" s="1183"/>
      <c r="F39" s="36">
        <v>0.06</v>
      </c>
      <c r="G39" s="37">
        <v>0.05</v>
      </c>
      <c r="H39" s="37">
        <v>7.0000000000000007E-2</v>
      </c>
      <c r="I39" s="37">
        <v>0.09</v>
      </c>
      <c r="J39" s="38">
        <v>0.05</v>
      </c>
      <c r="K39" s="22"/>
      <c r="L39" s="22"/>
      <c r="M39" s="22"/>
      <c r="N39" s="22"/>
      <c r="O39" s="22"/>
      <c r="P39" s="22"/>
    </row>
    <row r="40" spans="1:16" ht="39" customHeight="1" x14ac:dyDescent="0.15">
      <c r="A40" s="22"/>
      <c r="B40" s="35"/>
      <c r="C40" s="1181" t="s">
        <v>539</v>
      </c>
      <c r="D40" s="1182"/>
      <c r="E40" s="1183"/>
      <c r="F40" s="36" t="s">
        <v>540</v>
      </c>
      <c r="G40" s="37" t="s">
        <v>541</v>
      </c>
      <c r="H40" s="37" t="s">
        <v>542</v>
      </c>
      <c r="I40" s="37" t="s">
        <v>542</v>
      </c>
      <c r="J40" s="38">
        <v>0</v>
      </c>
      <c r="K40" s="22"/>
      <c r="L40" s="22"/>
      <c r="M40" s="22"/>
      <c r="N40" s="22"/>
      <c r="O40" s="22"/>
      <c r="P40" s="22"/>
    </row>
    <row r="41" spans="1:16" ht="39" customHeight="1" x14ac:dyDescent="0.15">
      <c r="A41" s="22"/>
      <c r="B41" s="35"/>
      <c r="C41" s="1181" t="s">
        <v>543</v>
      </c>
      <c r="D41" s="1182"/>
      <c r="E41" s="1183"/>
      <c r="F41" s="36">
        <v>0.92</v>
      </c>
      <c r="G41" s="37">
        <v>0.88</v>
      </c>
      <c r="H41" s="37">
        <v>0.91</v>
      </c>
      <c r="I41" s="37">
        <v>0.91</v>
      </c>
      <c r="J41" s="38">
        <v>0</v>
      </c>
      <c r="K41" s="22"/>
      <c r="L41" s="22"/>
      <c r="M41" s="22"/>
      <c r="N41" s="22"/>
      <c r="O41" s="22"/>
      <c r="P41" s="22"/>
    </row>
    <row r="42" spans="1:16" ht="39" customHeight="1" x14ac:dyDescent="0.15">
      <c r="A42" s="22"/>
      <c r="B42" s="39"/>
      <c r="C42" s="1181" t="s">
        <v>544</v>
      </c>
      <c r="D42" s="1182"/>
      <c r="E42" s="1183"/>
      <c r="F42" s="36" t="s">
        <v>545</v>
      </c>
      <c r="G42" s="37" t="s">
        <v>489</v>
      </c>
      <c r="H42" s="37" t="s">
        <v>489</v>
      </c>
      <c r="I42" s="37" t="s">
        <v>489</v>
      </c>
      <c r="J42" s="38" t="s">
        <v>489</v>
      </c>
      <c r="K42" s="22"/>
      <c r="L42" s="22"/>
      <c r="M42" s="22"/>
      <c r="N42" s="22"/>
      <c r="O42" s="22"/>
      <c r="P42" s="22"/>
    </row>
    <row r="43" spans="1:16" ht="39" customHeight="1" thickBot="1" x14ac:dyDescent="0.2">
      <c r="A43" s="22"/>
      <c r="B43" s="40"/>
      <c r="C43" s="1184" t="s">
        <v>546</v>
      </c>
      <c r="D43" s="1185"/>
      <c r="E43" s="1186"/>
      <c r="F43" s="41">
        <v>7.42</v>
      </c>
      <c r="G43" s="42">
        <v>7.17</v>
      </c>
      <c r="H43" s="42">
        <v>7.4</v>
      </c>
      <c r="I43" s="42">
        <v>43.23</v>
      </c>
      <c r="J43" s="43">
        <v>0</v>
      </c>
      <c r="K43" s="22"/>
      <c r="L43" s="22"/>
      <c r="M43" s="22"/>
      <c r="N43" s="22"/>
      <c r="O43" s="22"/>
      <c r="P43" s="22"/>
    </row>
    <row r="44" spans="1:16" ht="39" customHeight="1" x14ac:dyDescent="0.15">
      <c r="A44" s="22"/>
      <c r="B44" s="44"/>
      <c r="C44" s="45"/>
      <c r="D44" s="46"/>
      <c r="E44" s="46"/>
      <c r="F44" s="47"/>
      <c r="G44" s="47"/>
      <c r="H44" s="47"/>
      <c r="I44" s="47"/>
      <c r="J44" s="47"/>
      <c r="K44" s="22"/>
      <c r="L44" s="22"/>
      <c r="M44" s="22"/>
      <c r="N44" s="22"/>
      <c r="O44" s="22"/>
      <c r="P44" s="22"/>
    </row>
    <row r="45" spans="1:16" ht="17.25" x14ac:dyDescent="0.15">
      <c r="A45" s="22"/>
      <c r="B45" s="22"/>
      <c r="C45" s="22"/>
      <c r="D45" s="22"/>
      <c r="E45" s="22"/>
      <c r="F45" s="22"/>
      <c r="G45" s="22"/>
      <c r="H45" s="22"/>
      <c r="I45" s="22"/>
      <c r="J45" s="22"/>
      <c r="K45" s="22"/>
      <c r="L45" s="22"/>
      <c r="M45" s="22"/>
      <c r="N45" s="22"/>
      <c r="O45" s="22"/>
      <c r="P45" s="22"/>
    </row>
  </sheetData>
  <sheetProtection algorithmName="SHA-512" hashValue="6WANom/nscLtMP0lRWWVq+KeDEvHlpjR12PsI1+m+ilNk2hexBg0CFw+qchW+nxJx0BesG/U8qExMJ0Kq4EypA==" saltValue="P5z+b8k0f30Tor8d4sdLhw=="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2"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topLeftCell="A48" zoomScale="85" zoomScaleNormal="85" zoomScaleSheetLayoutView="55" workbookViewId="0"/>
  </sheetViews>
  <sheetFormatPr defaultColWidth="0" defaultRowHeight="12.6" customHeight="1" zeroHeight="1" x14ac:dyDescent="0.15"/>
  <cols>
    <col min="1" max="1" width="6.625" style="49" customWidth="1"/>
    <col min="2" max="3" width="10.875" style="49" customWidth="1"/>
    <col min="4" max="4" width="10" style="49" customWidth="1"/>
    <col min="5" max="10" width="11" style="49" customWidth="1"/>
    <col min="11" max="15" width="13.125" style="49" customWidth="1"/>
    <col min="16" max="21" width="11.5" style="49" customWidth="1"/>
    <col min="22" max="16384" width="0" style="49" hidden="1"/>
  </cols>
  <sheetData>
    <row r="1" spans="1:21" ht="13.5" customHeight="1" x14ac:dyDescent="0.15">
      <c r="A1" s="48"/>
      <c r="B1" s="48"/>
      <c r="C1" s="48"/>
      <c r="D1" s="48"/>
      <c r="E1" s="48"/>
      <c r="F1" s="48"/>
      <c r="G1" s="48"/>
      <c r="H1" s="48"/>
      <c r="I1" s="48"/>
      <c r="J1" s="48"/>
      <c r="K1" s="48"/>
      <c r="L1" s="48"/>
      <c r="M1" s="48"/>
      <c r="N1" s="48"/>
      <c r="O1" s="48"/>
      <c r="P1" s="48"/>
      <c r="Q1" s="48"/>
      <c r="R1" s="48"/>
      <c r="S1" s="48"/>
      <c r="T1" s="48"/>
      <c r="U1" s="48"/>
    </row>
    <row r="2" spans="1:21" ht="13.5" customHeight="1" x14ac:dyDescent="0.15">
      <c r="A2" s="48"/>
      <c r="B2" s="48"/>
      <c r="C2" s="48"/>
      <c r="D2" s="48"/>
      <c r="E2" s="48"/>
      <c r="F2" s="48"/>
      <c r="G2" s="48"/>
      <c r="H2" s="48"/>
      <c r="I2" s="48"/>
      <c r="J2" s="48"/>
      <c r="K2" s="48"/>
      <c r="L2" s="48"/>
      <c r="M2" s="48"/>
      <c r="N2" s="48"/>
      <c r="O2" s="48"/>
      <c r="P2" s="48"/>
      <c r="Q2" s="48"/>
      <c r="R2" s="48"/>
      <c r="S2" s="48"/>
      <c r="T2" s="48"/>
      <c r="U2" s="48"/>
    </row>
    <row r="3" spans="1:21" ht="13.5" customHeight="1" x14ac:dyDescent="0.15">
      <c r="A3" s="48"/>
      <c r="B3" s="48"/>
      <c r="C3" s="48"/>
      <c r="D3" s="48"/>
      <c r="E3" s="48"/>
      <c r="F3" s="48"/>
      <c r="G3" s="48"/>
      <c r="H3" s="48"/>
      <c r="I3" s="48"/>
      <c r="J3" s="48"/>
      <c r="K3" s="48"/>
      <c r="L3" s="48"/>
      <c r="M3" s="48"/>
      <c r="N3" s="48"/>
      <c r="O3" s="48"/>
      <c r="P3" s="48"/>
      <c r="Q3" s="48"/>
      <c r="R3" s="48"/>
      <c r="S3" s="48"/>
      <c r="T3" s="48"/>
      <c r="U3" s="48"/>
    </row>
    <row r="4" spans="1:21" ht="13.5" customHeight="1" x14ac:dyDescent="0.15">
      <c r="A4" s="48"/>
      <c r="B4" s="48"/>
      <c r="C4" s="48"/>
      <c r="D4" s="48"/>
      <c r="E4" s="48"/>
      <c r="F4" s="48"/>
      <c r="G4" s="48"/>
      <c r="H4" s="48"/>
      <c r="I4" s="48"/>
      <c r="J4" s="48"/>
      <c r="K4" s="48"/>
      <c r="L4" s="48"/>
      <c r="M4" s="48"/>
      <c r="N4" s="48"/>
      <c r="O4" s="48"/>
      <c r="P4" s="48"/>
      <c r="Q4" s="48"/>
      <c r="R4" s="48"/>
      <c r="S4" s="48"/>
      <c r="T4" s="48"/>
      <c r="U4" s="48"/>
    </row>
    <row r="5" spans="1:21" ht="13.5" customHeight="1" x14ac:dyDescent="0.15">
      <c r="A5" s="48"/>
      <c r="B5" s="48"/>
      <c r="C5" s="48"/>
      <c r="D5" s="48"/>
      <c r="E5" s="48"/>
      <c r="F5" s="48"/>
      <c r="G5" s="48"/>
      <c r="H5" s="48"/>
      <c r="I5" s="48"/>
      <c r="J5" s="48"/>
      <c r="K5" s="48"/>
      <c r="L5" s="48"/>
      <c r="M5" s="48"/>
      <c r="N5" s="48"/>
      <c r="O5" s="48"/>
      <c r="P5" s="48"/>
      <c r="Q5" s="48"/>
      <c r="R5" s="48"/>
      <c r="S5" s="48"/>
      <c r="T5" s="48"/>
      <c r="U5" s="48"/>
    </row>
    <row r="6" spans="1:21" ht="13.5" customHeight="1" x14ac:dyDescent="0.15">
      <c r="A6" s="48"/>
      <c r="B6" s="48"/>
      <c r="C6" s="48"/>
      <c r="D6" s="48"/>
      <c r="E6" s="48"/>
      <c r="F6" s="48"/>
      <c r="G6" s="48"/>
      <c r="H6" s="48"/>
      <c r="I6" s="48"/>
      <c r="J6" s="48"/>
      <c r="K6" s="48"/>
      <c r="L6" s="48"/>
      <c r="M6" s="48"/>
      <c r="N6" s="48"/>
      <c r="O6" s="48"/>
      <c r="P6" s="48"/>
      <c r="Q6" s="48"/>
      <c r="R6" s="48"/>
      <c r="S6" s="48"/>
      <c r="T6" s="48"/>
      <c r="U6" s="48"/>
    </row>
    <row r="7" spans="1:21" ht="13.5" customHeight="1" x14ac:dyDescent="0.15">
      <c r="A7" s="48"/>
      <c r="B7" s="48"/>
      <c r="C7" s="48"/>
      <c r="D7" s="48"/>
      <c r="E7" s="48"/>
      <c r="F7" s="48"/>
      <c r="G7" s="48"/>
      <c r="H7" s="48"/>
      <c r="I7" s="48"/>
      <c r="J7" s="48"/>
      <c r="K7" s="48"/>
      <c r="L7" s="48"/>
      <c r="M7" s="48"/>
      <c r="N7" s="48"/>
      <c r="O7" s="48"/>
      <c r="P7" s="48"/>
      <c r="Q7" s="48"/>
      <c r="R7" s="48"/>
      <c r="S7" s="48"/>
      <c r="T7" s="48"/>
      <c r="U7" s="48"/>
    </row>
    <row r="8" spans="1:21" ht="13.5" customHeight="1" x14ac:dyDescent="0.15">
      <c r="A8" s="48"/>
      <c r="B8" s="48"/>
      <c r="C8" s="48"/>
      <c r="D8" s="48"/>
      <c r="E8" s="48"/>
      <c r="F8" s="48"/>
      <c r="G8" s="48"/>
      <c r="H8" s="48"/>
      <c r="I8" s="48"/>
      <c r="J8" s="48"/>
      <c r="K8" s="48"/>
      <c r="L8" s="48"/>
      <c r="M8" s="48"/>
      <c r="N8" s="48"/>
      <c r="O8" s="48"/>
      <c r="P8" s="48"/>
      <c r="Q8" s="48"/>
      <c r="R8" s="48"/>
      <c r="S8" s="48"/>
      <c r="T8" s="48"/>
      <c r="U8" s="48"/>
    </row>
    <row r="9" spans="1:21" ht="13.5" customHeight="1" x14ac:dyDescent="0.15">
      <c r="A9" s="48"/>
      <c r="B9" s="48"/>
      <c r="C9" s="48"/>
      <c r="D9" s="48"/>
      <c r="E9" s="48"/>
      <c r="F9" s="48"/>
      <c r="G9" s="48"/>
      <c r="H9" s="48"/>
      <c r="I9" s="48"/>
      <c r="J9" s="48"/>
      <c r="K9" s="48"/>
      <c r="L9" s="48"/>
      <c r="M9" s="48"/>
      <c r="N9" s="48"/>
      <c r="O9" s="48"/>
      <c r="P9" s="48"/>
      <c r="Q9" s="48"/>
      <c r="R9" s="48"/>
      <c r="S9" s="48"/>
      <c r="T9" s="48"/>
      <c r="U9" s="48"/>
    </row>
    <row r="10" spans="1:21" ht="13.5" customHeight="1" x14ac:dyDescent="0.15">
      <c r="A10" s="48"/>
      <c r="B10" s="48"/>
      <c r="C10" s="48"/>
      <c r="D10" s="48"/>
      <c r="E10" s="48"/>
      <c r="F10" s="48"/>
      <c r="G10" s="48"/>
      <c r="H10" s="48"/>
      <c r="I10" s="48"/>
      <c r="J10" s="48"/>
      <c r="K10" s="48"/>
      <c r="L10" s="48"/>
      <c r="M10" s="48"/>
      <c r="N10" s="48"/>
      <c r="O10" s="48"/>
      <c r="P10" s="48"/>
      <c r="Q10" s="48"/>
      <c r="R10" s="48"/>
      <c r="S10" s="48"/>
      <c r="T10" s="48"/>
      <c r="U10" s="48"/>
    </row>
    <row r="11" spans="1:21" ht="13.5" customHeight="1" x14ac:dyDescent="0.15">
      <c r="A11" s="48"/>
      <c r="B11" s="48"/>
      <c r="C11" s="48"/>
      <c r="D11" s="48"/>
      <c r="E11" s="48"/>
      <c r="F11" s="48"/>
      <c r="G11" s="48"/>
      <c r="H11" s="48"/>
      <c r="I11" s="48"/>
      <c r="J11" s="48"/>
      <c r="K11" s="48"/>
      <c r="L11" s="48"/>
      <c r="M11" s="48"/>
      <c r="N11" s="48"/>
      <c r="O11" s="48"/>
      <c r="P11" s="48"/>
      <c r="Q11" s="48"/>
      <c r="R11" s="48"/>
      <c r="S11" s="48"/>
      <c r="T11" s="48"/>
      <c r="U11" s="48"/>
    </row>
    <row r="12" spans="1:21" ht="13.5" customHeight="1" x14ac:dyDescent="0.15">
      <c r="A12" s="48"/>
      <c r="B12" s="48"/>
      <c r="C12" s="48"/>
      <c r="D12" s="48"/>
      <c r="E12" s="48"/>
      <c r="F12" s="48"/>
      <c r="G12" s="48"/>
      <c r="H12" s="48"/>
      <c r="I12" s="48"/>
      <c r="J12" s="48"/>
      <c r="K12" s="48"/>
      <c r="L12" s="48"/>
      <c r="M12" s="48"/>
      <c r="N12" s="48"/>
      <c r="O12" s="48"/>
      <c r="P12" s="48"/>
      <c r="Q12" s="48"/>
      <c r="R12" s="48"/>
      <c r="S12" s="48"/>
      <c r="T12" s="48"/>
      <c r="U12" s="48"/>
    </row>
    <row r="13" spans="1:21" ht="13.5" customHeight="1" x14ac:dyDescent="0.15">
      <c r="A13" s="48"/>
      <c r="B13" s="48"/>
      <c r="C13" s="48"/>
      <c r="D13" s="48"/>
      <c r="E13" s="48"/>
      <c r="F13" s="48"/>
      <c r="G13" s="48"/>
      <c r="H13" s="48"/>
      <c r="I13" s="48"/>
      <c r="J13" s="48"/>
      <c r="K13" s="48"/>
      <c r="L13" s="48"/>
      <c r="M13" s="48"/>
      <c r="N13" s="48"/>
      <c r="O13" s="48"/>
      <c r="P13" s="48"/>
      <c r="Q13" s="48"/>
      <c r="R13" s="48"/>
      <c r="S13" s="48"/>
      <c r="T13" s="48"/>
      <c r="U13" s="48"/>
    </row>
    <row r="14" spans="1:21" ht="13.5" customHeight="1" x14ac:dyDescent="0.15">
      <c r="A14" s="48"/>
      <c r="B14" s="48"/>
      <c r="C14" s="48"/>
      <c r="D14" s="48"/>
      <c r="E14" s="48"/>
      <c r="F14" s="48"/>
      <c r="G14" s="48"/>
      <c r="H14" s="48"/>
      <c r="I14" s="48"/>
      <c r="J14" s="48"/>
      <c r="K14" s="48"/>
      <c r="L14" s="48"/>
      <c r="M14" s="48"/>
      <c r="N14" s="48"/>
      <c r="O14" s="48"/>
      <c r="P14" s="48"/>
      <c r="Q14" s="48"/>
      <c r="R14" s="48"/>
      <c r="S14" s="48"/>
      <c r="T14" s="48"/>
      <c r="U14" s="48"/>
    </row>
    <row r="15" spans="1:21" ht="13.5" customHeight="1" x14ac:dyDescent="0.15">
      <c r="A15" s="48"/>
      <c r="B15" s="48"/>
      <c r="C15" s="48"/>
      <c r="D15" s="48"/>
      <c r="E15" s="48"/>
      <c r="F15" s="48"/>
      <c r="G15" s="48"/>
      <c r="H15" s="48"/>
      <c r="I15" s="48"/>
      <c r="J15" s="48"/>
      <c r="K15" s="48"/>
      <c r="L15" s="48"/>
      <c r="M15" s="48"/>
      <c r="N15" s="48"/>
      <c r="O15" s="48"/>
      <c r="P15" s="48"/>
      <c r="Q15" s="48"/>
      <c r="R15" s="48"/>
      <c r="S15" s="48"/>
      <c r="T15" s="48"/>
      <c r="U15" s="48"/>
    </row>
    <row r="16" spans="1:21" ht="13.5" customHeight="1" x14ac:dyDescent="0.15">
      <c r="A16" s="48"/>
      <c r="B16" s="48"/>
      <c r="C16" s="48"/>
      <c r="D16" s="48"/>
      <c r="E16" s="48"/>
      <c r="F16" s="48"/>
      <c r="G16" s="48"/>
      <c r="H16" s="48"/>
      <c r="I16" s="48"/>
      <c r="J16" s="48"/>
      <c r="K16" s="48"/>
      <c r="L16" s="48"/>
      <c r="M16" s="48"/>
      <c r="N16" s="48"/>
      <c r="O16" s="48"/>
      <c r="P16" s="48"/>
      <c r="Q16" s="48"/>
      <c r="R16" s="48"/>
      <c r="S16" s="48"/>
      <c r="T16" s="48"/>
      <c r="U16" s="48"/>
    </row>
    <row r="17" spans="1:21" ht="13.5" customHeight="1" x14ac:dyDescent="0.15">
      <c r="A17" s="48"/>
      <c r="B17" s="48"/>
      <c r="C17" s="48"/>
      <c r="D17" s="48"/>
      <c r="E17" s="48"/>
      <c r="F17" s="48"/>
      <c r="G17" s="48"/>
      <c r="H17" s="48"/>
      <c r="I17" s="48"/>
      <c r="J17" s="48"/>
      <c r="K17" s="48"/>
      <c r="L17" s="48"/>
      <c r="M17" s="48"/>
      <c r="N17" s="48"/>
      <c r="O17" s="48"/>
      <c r="P17" s="48"/>
      <c r="Q17" s="48"/>
      <c r="R17" s="48"/>
      <c r="S17" s="48"/>
      <c r="T17" s="48"/>
      <c r="U17" s="48"/>
    </row>
    <row r="18" spans="1:21" ht="13.5" customHeight="1" x14ac:dyDescent="0.15">
      <c r="A18" s="48"/>
      <c r="B18" s="48"/>
      <c r="C18" s="48"/>
      <c r="D18" s="48"/>
      <c r="E18" s="48"/>
      <c r="F18" s="48"/>
      <c r="G18" s="48"/>
      <c r="H18" s="48"/>
      <c r="I18" s="48"/>
      <c r="J18" s="48"/>
      <c r="K18" s="48"/>
      <c r="L18" s="48"/>
      <c r="M18" s="48"/>
      <c r="N18" s="48"/>
      <c r="O18" s="48"/>
      <c r="P18" s="48"/>
      <c r="Q18" s="48"/>
      <c r="R18" s="48"/>
      <c r="S18" s="48"/>
      <c r="T18" s="48"/>
      <c r="U18" s="48"/>
    </row>
    <row r="19" spans="1:21" ht="13.5" customHeight="1" x14ac:dyDescent="0.15">
      <c r="A19" s="48"/>
      <c r="B19" s="48"/>
      <c r="C19" s="48"/>
      <c r="D19" s="48"/>
      <c r="E19" s="48"/>
      <c r="F19" s="48"/>
      <c r="G19" s="48"/>
      <c r="H19" s="48"/>
      <c r="I19" s="48"/>
      <c r="J19" s="48"/>
      <c r="K19" s="48"/>
      <c r="L19" s="48"/>
      <c r="M19" s="48"/>
      <c r="N19" s="48"/>
      <c r="O19" s="48"/>
      <c r="P19" s="48"/>
      <c r="Q19" s="48"/>
      <c r="R19" s="48"/>
      <c r="S19" s="48"/>
      <c r="T19" s="48"/>
      <c r="U19" s="48"/>
    </row>
    <row r="20" spans="1:21" ht="13.5" customHeight="1" x14ac:dyDescent="0.15">
      <c r="A20" s="48"/>
      <c r="B20" s="48"/>
      <c r="C20" s="48"/>
      <c r="D20" s="48"/>
      <c r="E20" s="48"/>
      <c r="F20" s="48"/>
      <c r="G20" s="48"/>
      <c r="H20" s="48"/>
      <c r="I20" s="48"/>
      <c r="J20" s="48"/>
      <c r="K20" s="48"/>
      <c r="L20" s="48"/>
      <c r="M20" s="48"/>
      <c r="N20" s="48"/>
      <c r="O20" s="48"/>
      <c r="P20" s="48"/>
      <c r="Q20" s="48"/>
      <c r="R20" s="48"/>
      <c r="S20" s="48"/>
      <c r="T20" s="48"/>
      <c r="U20" s="48"/>
    </row>
    <row r="21" spans="1:21" ht="13.5" customHeight="1" x14ac:dyDescent="0.15">
      <c r="A21" s="48"/>
      <c r="B21" s="48"/>
      <c r="C21" s="48"/>
      <c r="D21" s="48"/>
      <c r="E21" s="48"/>
      <c r="F21" s="48"/>
      <c r="G21" s="48"/>
      <c r="H21" s="48"/>
      <c r="I21" s="48"/>
      <c r="J21" s="48"/>
      <c r="K21" s="48"/>
      <c r="L21" s="48"/>
      <c r="M21" s="48"/>
      <c r="N21" s="48"/>
      <c r="O21" s="48"/>
      <c r="P21" s="48"/>
      <c r="Q21" s="48"/>
      <c r="R21" s="48"/>
      <c r="S21" s="48"/>
      <c r="T21" s="48"/>
      <c r="U21" s="48"/>
    </row>
    <row r="22" spans="1:21" ht="13.5" customHeight="1" x14ac:dyDescent="0.15">
      <c r="A22" s="48"/>
      <c r="B22" s="48"/>
      <c r="C22" s="48"/>
      <c r="D22" s="48"/>
      <c r="E22" s="48"/>
      <c r="F22" s="48"/>
      <c r="G22" s="48"/>
      <c r="H22" s="48"/>
      <c r="I22" s="48"/>
      <c r="J22" s="48"/>
      <c r="K22" s="48"/>
      <c r="L22" s="48"/>
      <c r="M22" s="48"/>
      <c r="N22" s="48"/>
      <c r="O22" s="48"/>
      <c r="P22" s="48"/>
      <c r="Q22" s="48"/>
      <c r="R22" s="48"/>
      <c r="S22" s="48"/>
      <c r="T22" s="48"/>
      <c r="U22" s="48"/>
    </row>
    <row r="23" spans="1:21" ht="13.5" customHeight="1" x14ac:dyDescent="0.15">
      <c r="A23" s="48"/>
      <c r="B23" s="48"/>
      <c r="C23" s="48"/>
      <c r="D23" s="48"/>
      <c r="E23" s="48"/>
      <c r="F23" s="48"/>
      <c r="G23" s="48"/>
      <c r="H23" s="48"/>
      <c r="I23" s="48"/>
      <c r="J23" s="48"/>
      <c r="K23" s="48"/>
      <c r="L23" s="48"/>
      <c r="M23" s="48"/>
      <c r="N23" s="48"/>
      <c r="O23" s="48"/>
      <c r="P23" s="48"/>
      <c r="Q23" s="48"/>
      <c r="R23" s="48"/>
      <c r="S23" s="48"/>
      <c r="T23" s="48"/>
      <c r="U23" s="48"/>
    </row>
    <row r="24" spans="1:21" ht="13.5" customHeight="1" x14ac:dyDescent="0.15">
      <c r="A24" s="48"/>
      <c r="B24" s="48"/>
      <c r="C24" s="48"/>
      <c r="D24" s="48"/>
      <c r="E24" s="48"/>
      <c r="F24" s="48"/>
      <c r="G24" s="48"/>
      <c r="H24" s="48"/>
      <c r="I24" s="48"/>
      <c r="J24" s="48"/>
      <c r="K24" s="48"/>
      <c r="L24" s="48"/>
      <c r="M24" s="48"/>
      <c r="N24" s="48"/>
      <c r="O24" s="48"/>
      <c r="P24" s="48"/>
      <c r="Q24" s="48"/>
      <c r="R24" s="48"/>
      <c r="S24" s="48"/>
      <c r="T24" s="48"/>
      <c r="U24" s="48"/>
    </row>
    <row r="25" spans="1:21" ht="13.5" customHeight="1" x14ac:dyDescent="0.15">
      <c r="A25" s="48"/>
      <c r="B25" s="48"/>
      <c r="C25" s="48"/>
      <c r="D25" s="48"/>
      <c r="E25" s="48"/>
      <c r="F25" s="48"/>
      <c r="G25" s="48"/>
      <c r="H25" s="48"/>
      <c r="I25" s="48"/>
      <c r="J25" s="48"/>
      <c r="K25" s="48"/>
      <c r="L25" s="48"/>
      <c r="M25" s="48"/>
      <c r="N25" s="48"/>
      <c r="O25" s="48"/>
      <c r="P25" s="48"/>
      <c r="Q25" s="48"/>
      <c r="R25" s="48"/>
      <c r="S25" s="48"/>
      <c r="T25" s="48"/>
      <c r="U25" s="48"/>
    </row>
    <row r="26" spans="1:21" ht="13.5" customHeight="1" x14ac:dyDescent="0.15">
      <c r="A26" s="48"/>
      <c r="B26" s="48"/>
      <c r="C26" s="48"/>
      <c r="D26" s="48"/>
      <c r="E26" s="48"/>
      <c r="F26" s="48"/>
      <c r="G26" s="48"/>
      <c r="H26" s="48"/>
      <c r="I26" s="48"/>
      <c r="J26" s="48"/>
      <c r="K26" s="48"/>
      <c r="L26" s="48"/>
      <c r="M26" s="48"/>
      <c r="N26" s="48"/>
      <c r="O26" s="48"/>
      <c r="P26" s="48"/>
      <c r="Q26" s="48"/>
      <c r="R26" s="48"/>
      <c r="S26" s="48"/>
      <c r="T26" s="48"/>
      <c r="U26" s="48"/>
    </row>
    <row r="27" spans="1:21" ht="13.5" customHeight="1" x14ac:dyDescent="0.15">
      <c r="A27" s="48"/>
      <c r="B27" s="48"/>
      <c r="C27" s="48"/>
      <c r="D27" s="48"/>
      <c r="E27" s="48"/>
      <c r="F27" s="48"/>
      <c r="G27" s="48"/>
      <c r="H27" s="48"/>
      <c r="I27" s="48"/>
      <c r="J27" s="48"/>
      <c r="K27" s="48"/>
      <c r="L27" s="48"/>
      <c r="M27" s="48"/>
      <c r="N27" s="48"/>
      <c r="O27" s="48"/>
      <c r="P27" s="48"/>
      <c r="Q27" s="48"/>
      <c r="R27" s="48"/>
      <c r="S27" s="48"/>
      <c r="T27" s="48"/>
      <c r="U27" s="48"/>
    </row>
    <row r="28" spans="1:21" ht="13.5" customHeight="1" x14ac:dyDescent="0.15">
      <c r="A28" s="48"/>
      <c r="B28" s="48"/>
      <c r="C28" s="48"/>
      <c r="D28" s="48"/>
      <c r="E28" s="48"/>
      <c r="F28" s="48"/>
      <c r="G28" s="48"/>
      <c r="H28" s="48"/>
      <c r="I28" s="48"/>
      <c r="J28" s="48"/>
      <c r="K28" s="48"/>
      <c r="L28" s="48"/>
      <c r="M28" s="48"/>
      <c r="N28" s="48"/>
      <c r="O28" s="48"/>
      <c r="P28" s="48"/>
      <c r="Q28" s="48"/>
      <c r="R28" s="48"/>
      <c r="S28" s="48"/>
      <c r="T28" s="48"/>
      <c r="U28" s="48"/>
    </row>
    <row r="29" spans="1:21" ht="13.5" customHeight="1" x14ac:dyDescent="0.15">
      <c r="A29" s="48"/>
      <c r="B29" s="48"/>
      <c r="C29" s="48"/>
      <c r="D29" s="48"/>
      <c r="E29" s="48"/>
      <c r="F29" s="48"/>
      <c r="G29" s="48"/>
      <c r="H29" s="48"/>
      <c r="I29" s="48"/>
      <c r="J29" s="48"/>
      <c r="K29" s="48"/>
      <c r="L29" s="48"/>
      <c r="M29" s="48"/>
      <c r="N29" s="48"/>
      <c r="O29" s="48"/>
      <c r="P29" s="48"/>
      <c r="Q29" s="48"/>
      <c r="R29" s="48"/>
      <c r="S29" s="48"/>
      <c r="T29" s="48"/>
      <c r="U29" s="48"/>
    </row>
    <row r="30" spans="1:21" ht="13.5" customHeight="1" x14ac:dyDescent="0.15">
      <c r="A30" s="48"/>
      <c r="B30" s="48"/>
      <c r="C30" s="48"/>
      <c r="D30" s="48"/>
      <c r="E30" s="48"/>
      <c r="F30" s="48"/>
      <c r="G30" s="48"/>
      <c r="H30" s="48"/>
      <c r="I30" s="48"/>
      <c r="J30" s="48"/>
      <c r="K30" s="48"/>
      <c r="L30" s="48"/>
      <c r="M30" s="48"/>
      <c r="N30" s="48"/>
      <c r="O30" s="48"/>
      <c r="P30" s="48"/>
      <c r="Q30" s="48"/>
      <c r="R30" s="48"/>
      <c r="S30" s="48"/>
      <c r="T30" s="48"/>
      <c r="U30" s="48"/>
    </row>
    <row r="31" spans="1:21" ht="13.5" customHeight="1" x14ac:dyDescent="0.15">
      <c r="A31" s="48"/>
      <c r="B31" s="48"/>
      <c r="C31" s="48"/>
      <c r="D31" s="48"/>
      <c r="E31" s="48"/>
      <c r="F31" s="48"/>
      <c r="G31" s="48"/>
      <c r="H31" s="48"/>
      <c r="I31" s="48"/>
      <c r="J31" s="48"/>
      <c r="K31" s="48"/>
      <c r="L31" s="48"/>
      <c r="M31" s="48"/>
      <c r="N31" s="48"/>
      <c r="O31" s="48"/>
      <c r="P31" s="48"/>
      <c r="Q31" s="48"/>
      <c r="R31" s="48"/>
      <c r="S31" s="48"/>
      <c r="T31" s="48"/>
      <c r="U31" s="48"/>
    </row>
    <row r="32" spans="1:21" ht="13.5" customHeight="1" x14ac:dyDescent="0.15">
      <c r="A32" s="48"/>
      <c r="B32" s="48"/>
      <c r="C32" s="48"/>
      <c r="D32" s="48"/>
      <c r="E32" s="48"/>
      <c r="F32" s="48"/>
      <c r="G32" s="48"/>
      <c r="H32" s="48"/>
      <c r="I32" s="48"/>
      <c r="J32" s="48"/>
      <c r="K32" s="48"/>
      <c r="L32" s="48"/>
      <c r="M32" s="48"/>
      <c r="N32" s="48"/>
      <c r="O32" s="48"/>
      <c r="P32" s="48"/>
      <c r="Q32" s="48"/>
      <c r="R32" s="48"/>
      <c r="S32" s="48"/>
      <c r="T32" s="48"/>
      <c r="U32" s="48"/>
    </row>
    <row r="33" spans="1:21" ht="13.5" customHeight="1" x14ac:dyDescent="0.15">
      <c r="A33" s="48"/>
      <c r="B33" s="48"/>
      <c r="C33" s="48"/>
      <c r="D33" s="48"/>
      <c r="E33" s="48"/>
      <c r="F33" s="48"/>
      <c r="G33" s="48"/>
      <c r="H33" s="48"/>
      <c r="I33" s="48"/>
      <c r="J33" s="48"/>
      <c r="K33" s="48"/>
      <c r="L33" s="48"/>
      <c r="M33" s="48"/>
      <c r="N33" s="48"/>
      <c r="O33" s="48"/>
      <c r="P33" s="48"/>
      <c r="Q33" s="48"/>
      <c r="R33" s="48"/>
      <c r="S33" s="48"/>
      <c r="T33" s="48"/>
      <c r="U33" s="48"/>
    </row>
    <row r="34" spans="1:21" ht="13.5" customHeight="1" x14ac:dyDescent="0.15">
      <c r="A34" s="48"/>
      <c r="B34" s="48"/>
      <c r="C34" s="48"/>
      <c r="D34" s="48"/>
      <c r="E34" s="48"/>
      <c r="F34" s="48"/>
      <c r="G34" s="48"/>
      <c r="H34" s="48"/>
      <c r="I34" s="48"/>
      <c r="J34" s="48"/>
      <c r="K34" s="48"/>
      <c r="L34" s="48"/>
      <c r="M34" s="48"/>
      <c r="N34" s="48"/>
      <c r="O34" s="48"/>
      <c r="P34" s="48"/>
      <c r="Q34" s="48"/>
      <c r="R34" s="48"/>
      <c r="S34" s="48"/>
      <c r="T34" s="48"/>
      <c r="U34" s="48"/>
    </row>
    <row r="35" spans="1:21" ht="13.5" customHeight="1" x14ac:dyDescent="0.15">
      <c r="A35" s="48"/>
      <c r="B35" s="48"/>
      <c r="C35" s="48"/>
      <c r="D35" s="48"/>
      <c r="E35" s="48"/>
      <c r="F35" s="48"/>
      <c r="G35" s="48"/>
      <c r="H35" s="48"/>
      <c r="I35" s="48"/>
      <c r="J35" s="48"/>
      <c r="K35" s="48"/>
      <c r="L35" s="48"/>
      <c r="M35" s="48"/>
      <c r="N35" s="48"/>
      <c r="O35" s="48"/>
      <c r="P35" s="48"/>
      <c r="Q35" s="48"/>
      <c r="R35" s="48"/>
      <c r="S35" s="48"/>
      <c r="T35" s="48"/>
      <c r="U35" s="48"/>
    </row>
    <row r="36" spans="1:21" ht="13.5" customHeight="1" x14ac:dyDescent="0.15">
      <c r="A36" s="48"/>
      <c r="B36" s="48"/>
      <c r="C36" s="48"/>
      <c r="D36" s="48"/>
      <c r="E36" s="48"/>
      <c r="F36" s="48"/>
      <c r="G36" s="48"/>
      <c r="H36" s="48"/>
      <c r="I36" s="48"/>
      <c r="J36" s="48"/>
      <c r="K36" s="48"/>
      <c r="L36" s="48"/>
      <c r="M36" s="48"/>
      <c r="N36" s="48"/>
      <c r="O36" s="48"/>
      <c r="P36" s="48"/>
      <c r="Q36" s="48"/>
      <c r="R36" s="48"/>
      <c r="S36" s="48"/>
      <c r="T36" s="48"/>
      <c r="U36" s="48"/>
    </row>
    <row r="37" spans="1:21" ht="13.5" customHeight="1" x14ac:dyDescent="0.15">
      <c r="A37" s="48"/>
      <c r="B37" s="48"/>
      <c r="C37" s="48"/>
      <c r="D37" s="48"/>
      <c r="E37" s="48"/>
      <c r="F37" s="48"/>
      <c r="G37" s="48"/>
      <c r="H37" s="48"/>
      <c r="I37" s="48"/>
      <c r="J37" s="48"/>
      <c r="K37" s="48"/>
      <c r="L37" s="48"/>
      <c r="M37" s="48"/>
      <c r="N37" s="48"/>
      <c r="O37" s="48"/>
      <c r="P37" s="48"/>
      <c r="Q37" s="48"/>
      <c r="R37" s="48"/>
      <c r="S37" s="48"/>
      <c r="T37" s="48"/>
      <c r="U37" s="48"/>
    </row>
    <row r="38" spans="1:21" ht="13.5" customHeight="1" x14ac:dyDescent="0.15">
      <c r="A38" s="48"/>
      <c r="B38" s="48"/>
      <c r="C38" s="48"/>
      <c r="D38" s="48"/>
      <c r="E38" s="48"/>
      <c r="F38" s="48"/>
      <c r="G38" s="48"/>
      <c r="H38" s="48"/>
      <c r="I38" s="48"/>
      <c r="J38" s="48"/>
      <c r="K38" s="48"/>
      <c r="L38" s="48"/>
      <c r="M38" s="48"/>
      <c r="N38" s="48"/>
      <c r="O38" s="48"/>
      <c r="P38" s="48"/>
      <c r="Q38" s="48"/>
      <c r="R38" s="48"/>
      <c r="S38" s="48"/>
      <c r="T38" s="48"/>
      <c r="U38" s="48"/>
    </row>
    <row r="39" spans="1:21" ht="13.5" customHeight="1" x14ac:dyDescent="0.15">
      <c r="A39" s="48"/>
      <c r="B39" s="48"/>
      <c r="C39" s="48"/>
      <c r="D39" s="48"/>
      <c r="E39" s="48"/>
      <c r="F39" s="48"/>
      <c r="G39" s="48"/>
      <c r="H39" s="48"/>
      <c r="I39" s="48"/>
      <c r="J39" s="48"/>
      <c r="K39" s="48"/>
      <c r="L39" s="48"/>
      <c r="M39" s="48"/>
      <c r="N39" s="48"/>
      <c r="O39" s="48"/>
      <c r="P39" s="48"/>
      <c r="Q39" s="48"/>
      <c r="R39" s="48"/>
      <c r="S39" s="48"/>
      <c r="T39" s="48"/>
      <c r="U39" s="48"/>
    </row>
    <row r="40" spans="1:21" ht="13.5" customHeight="1" x14ac:dyDescent="0.15">
      <c r="A40" s="48"/>
      <c r="B40" s="48"/>
      <c r="C40" s="48"/>
      <c r="D40" s="48"/>
      <c r="E40" s="48"/>
      <c r="F40" s="48"/>
      <c r="G40" s="48"/>
      <c r="H40" s="48"/>
      <c r="I40" s="48"/>
      <c r="J40" s="48"/>
      <c r="K40" s="48"/>
      <c r="L40" s="48"/>
      <c r="M40" s="48"/>
      <c r="N40" s="48"/>
      <c r="O40" s="48"/>
      <c r="P40" s="48"/>
      <c r="Q40" s="48"/>
      <c r="R40" s="48"/>
      <c r="S40" s="48"/>
      <c r="T40" s="48"/>
      <c r="U40" s="48"/>
    </row>
    <row r="41" spans="1:21" ht="13.5" customHeight="1" x14ac:dyDescent="0.15">
      <c r="A41" s="48"/>
      <c r="B41" s="48"/>
      <c r="C41" s="48"/>
      <c r="D41" s="48"/>
      <c r="E41" s="48"/>
      <c r="F41" s="48"/>
      <c r="G41" s="48"/>
      <c r="H41" s="48"/>
      <c r="I41" s="48"/>
      <c r="J41" s="48"/>
      <c r="K41" s="48"/>
      <c r="L41" s="48"/>
      <c r="M41" s="48"/>
      <c r="N41" s="48"/>
      <c r="O41" s="48"/>
      <c r="P41" s="48"/>
      <c r="Q41" s="48"/>
      <c r="R41" s="48"/>
      <c r="S41" s="48"/>
      <c r="T41" s="48"/>
      <c r="U41" s="48"/>
    </row>
    <row r="42" spans="1:21" ht="13.5" customHeight="1" x14ac:dyDescent="0.15">
      <c r="A42" s="48"/>
      <c r="B42" s="48"/>
      <c r="C42" s="48"/>
      <c r="D42" s="48"/>
      <c r="E42" s="48"/>
      <c r="F42" s="48"/>
      <c r="G42" s="48"/>
      <c r="H42" s="48"/>
      <c r="I42" s="48"/>
      <c r="J42" s="48"/>
      <c r="K42" s="48"/>
      <c r="L42" s="48"/>
      <c r="M42" s="48"/>
      <c r="N42" s="48"/>
      <c r="O42" s="48"/>
      <c r="P42" s="48"/>
      <c r="Q42" s="48"/>
      <c r="R42" s="48"/>
      <c r="S42" s="48"/>
      <c r="T42" s="48"/>
      <c r="U42" s="48"/>
    </row>
    <row r="43" spans="1:21" ht="30.75" customHeight="1" thickBot="1" x14ac:dyDescent="0.2">
      <c r="A43" s="48"/>
      <c r="B43" s="48"/>
      <c r="C43" s="48"/>
      <c r="D43" s="48"/>
      <c r="E43" s="48"/>
      <c r="F43" s="48"/>
      <c r="G43" s="48"/>
      <c r="H43" s="48"/>
      <c r="I43" s="48"/>
      <c r="J43" s="48"/>
      <c r="K43" s="48"/>
      <c r="L43" s="48"/>
      <c r="M43" s="48"/>
      <c r="N43" s="48"/>
      <c r="O43" s="50" t="s">
        <v>7</v>
      </c>
      <c r="P43" s="48"/>
      <c r="Q43" s="48"/>
      <c r="R43" s="48"/>
      <c r="S43" s="48"/>
      <c r="T43" s="48"/>
      <c r="U43" s="48"/>
    </row>
    <row r="44" spans="1:21" ht="30.75" customHeight="1" thickBot="1" x14ac:dyDescent="0.2">
      <c r="A44" s="48"/>
      <c r="B44" s="51" t="s">
        <v>8</v>
      </c>
      <c r="C44" s="52"/>
      <c r="D44" s="52"/>
      <c r="E44" s="53"/>
      <c r="F44" s="53"/>
      <c r="G44" s="53"/>
      <c r="H44" s="53"/>
      <c r="I44" s="53"/>
      <c r="J44" s="54" t="s">
        <v>2</v>
      </c>
      <c r="K44" s="55" t="s">
        <v>528</v>
      </c>
      <c r="L44" s="56" t="s">
        <v>529</v>
      </c>
      <c r="M44" s="56" t="s">
        <v>530</v>
      </c>
      <c r="N44" s="56" t="s">
        <v>531</v>
      </c>
      <c r="O44" s="57" t="s">
        <v>532</v>
      </c>
      <c r="P44" s="48"/>
      <c r="Q44" s="48"/>
      <c r="R44" s="48"/>
      <c r="S44" s="48"/>
      <c r="T44" s="48"/>
      <c r="U44" s="48"/>
    </row>
    <row r="45" spans="1:21" ht="30.75" customHeight="1" x14ac:dyDescent="0.15">
      <c r="A45" s="48"/>
      <c r="B45" s="1189" t="s">
        <v>9</v>
      </c>
      <c r="C45" s="1190"/>
      <c r="D45" s="58"/>
      <c r="E45" s="1195" t="s">
        <v>10</v>
      </c>
      <c r="F45" s="1195"/>
      <c r="G45" s="1195"/>
      <c r="H45" s="1195"/>
      <c r="I45" s="1195"/>
      <c r="J45" s="1196"/>
      <c r="K45" s="59">
        <v>1297</v>
      </c>
      <c r="L45" s="60">
        <v>1369</v>
      </c>
      <c r="M45" s="60">
        <v>1454</v>
      </c>
      <c r="N45" s="60">
        <v>1200</v>
      </c>
      <c r="O45" s="61">
        <v>1080</v>
      </c>
      <c r="P45" s="48"/>
      <c r="Q45" s="48"/>
      <c r="R45" s="48"/>
      <c r="S45" s="48"/>
      <c r="T45" s="48"/>
      <c r="U45" s="48"/>
    </row>
    <row r="46" spans="1:21" ht="30.75" customHeight="1" x14ac:dyDescent="0.15">
      <c r="A46" s="48"/>
      <c r="B46" s="1191"/>
      <c r="C46" s="1192"/>
      <c r="D46" s="62"/>
      <c r="E46" s="1197" t="s">
        <v>11</v>
      </c>
      <c r="F46" s="1197"/>
      <c r="G46" s="1197"/>
      <c r="H46" s="1197"/>
      <c r="I46" s="1197"/>
      <c r="J46" s="1198"/>
      <c r="K46" s="63" t="s">
        <v>489</v>
      </c>
      <c r="L46" s="64" t="s">
        <v>489</v>
      </c>
      <c r="M46" s="64" t="s">
        <v>489</v>
      </c>
      <c r="N46" s="64" t="s">
        <v>489</v>
      </c>
      <c r="O46" s="65" t="s">
        <v>489</v>
      </c>
      <c r="P46" s="48"/>
      <c r="Q46" s="48"/>
      <c r="R46" s="48"/>
      <c r="S46" s="48"/>
      <c r="T46" s="48"/>
      <c r="U46" s="48"/>
    </row>
    <row r="47" spans="1:21" ht="30.75" customHeight="1" x14ac:dyDescent="0.15">
      <c r="A47" s="48"/>
      <c r="B47" s="1191"/>
      <c r="C47" s="1192"/>
      <c r="D47" s="62"/>
      <c r="E47" s="1197" t="s">
        <v>12</v>
      </c>
      <c r="F47" s="1197"/>
      <c r="G47" s="1197"/>
      <c r="H47" s="1197"/>
      <c r="I47" s="1197"/>
      <c r="J47" s="1198"/>
      <c r="K47" s="63" t="s">
        <v>489</v>
      </c>
      <c r="L47" s="64" t="s">
        <v>489</v>
      </c>
      <c r="M47" s="64" t="s">
        <v>489</v>
      </c>
      <c r="N47" s="64" t="s">
        <v>489</v>
      </c>
      <c r="O47" s="65" t="s">
        <v>489</v>
      </c>
      <c r="P47" s="48"/>
      <c r="Q47" s="48"/>
      <c r="R47" s="48"/>
      <c r="S47" s="48"/>
      <c r="T47" s="48"/>
      <c r="U47" s="48"/>
    </row>
    <row r="48" spans="1:21" ht="30.75" customHeight="1" x14ac:dyDescent="0.15">
      <c r="A48" s="48"/>
      <c r="B48" s="1191"/>
      <c r="C48" s="1192"/>
      <c r="D48" s="62"/>
      <c r="E48" s="1197" t="s">
        <v>13</v>
      </c>
      <c r="F48" s="1197"/>
      <c r="G48" s="1197"/>
      <c r="H48" s="1197"/>
      <c r="I48" s="1197"/>
      <c r="J48" s="1198"/>
      <c r="K48" s="63">
        <v>686</v>
      </c>
      <c r="L48" s="64">
        <v>552</v>
      </c>
      <c r="M48" s="64">
        <v>725</v>
      </c>
      <c r="N48" s="64">
        <v>848</v>
      </c>
      <c r="O48" s="65">
        <v>577</v>
      </c>
      <c r="P48" s="48"/>
      <c r="Q48" s="48"/>
      <c r="R48" s="48"/>
      <c r="S48" s="48"/>
      <c r="T48" s="48"/>
      <c r="U48" s="48"/>
    </row>
    <row r="49" spans="1:21" ht="30.75" customHeight="1" x14ac:dyDescent="0.15">
      <c r="A49" s="48"/>
      <c r="B49" s="1191"/>
      <c r="C49" s="1192"/>
      <c r="D49" s="62"/>
      <c r="E49" s="1197" t="s">
        <v>14</v>
      </c>
      <c r="F49" s="1197"/>
      <c r="G49" s="1197"/>
      <c r="H49" s="1197"/>
      <c r="I49" s="1197"/>
      <c r="J49" s="1198"/>
      <c r="K49" s="63">
        <v>141</v>
      </c>
      <c r="L49" s="64">
        <v>139</v>
      </c>
      <c r="M49" s="64">
        <v>137</v>
      </c>
      <c r="N49" s="64">
        <v>134</v>
      </c>
      <c r="O49" s="65">
        <v>120</v>
      </c>
      <c r="P49" s="48"/>
      <c r="Q49" s="48"/>
      <c r="R49" s="48"/>
      <c r="S49" s="48"/>
      <c r="T49" s="48"/>
      <c r="U49" s="48"/>
    </row>
    <row r="50" spans="1:21" ht="30.75" customHeight="1" x14ac:dyDescent="0.15">
      <c r="A50" s="48"/>
      <c r="B50" s="1191"/>
      <c r="C50" s="1192"/>
      <c r="D50" s="62"/>
      <c r="E50" s="1197" t="s">
        <v>15</v>
      </c>
      <c r="F50" s="1197"/>
      <c r="G50" s="1197"/>
      <c r="H50" s="1197"/>
      <c r="I50" s="1197"/>
      <c r="J50" s="1198"/>
      <c r="K50" s="63" t="s">
        <v>489</v>
      </c>
      <c r="L50" s="64" t="s">
        <v>489</v>
      </c>
      <c r="M50" s="64" t="s">
        <v>489</v>
      </c>
      <c r="N50" s="64" t="s">
        <v>489</v>
      </c>
      <c r="O50" s="65" t="s">
        <v>489</v>
      </c>
      <c r="P50" s="48"/>
      <c r="Q50" s="48"/>
      <c r="R50" s="48"/>
      <c r="S50" s="48"/>
      <c r="T50" s="48"/>
      <c r="U50" s="48"/>
    </row>
    <row r="51" spans="1:21" ht="30.75" customHeight="1" x14ac:dyDescent="0.15">
      <c r="A51" s="48"/>
      <c r="B51" s="1193"/>
      <c r="C51" s="1194"/>
      <c r="D51" s="66"/>
      <c r="E51" s="1197" t="s">
        <v>16</v>
      </c>
      <c r="F51" s="1197"/>
      <c r="G51" s="1197"/>
      <c r="H51" s="1197"/>
      <c r="I51" s="1197"/>
      <c r="J51" s="1198"/>
      <c r="K51" s="63">
        <v>0</v>
      </c>
      <c r="L51" s="64">
        <v>0</v>
      </c>
      <c r="M51" s="64">
        <v>0</v>
      </c>
      <c r="N51" s="64" t="s">
        <v>489</v>
      </c>
      <c r="O51" s="65">
        <v>0</v>
      </c>
      <c r="P51" s="48"/>
      <c r="Q51" s="48"/>
      <c r="R51" s="48"/>
      <c r="S51" s="48"/>
      <c r="T51" s="48"/>
      <c r="U51" s="48"/>
    </row>
    <row r="52" spans="1:21" ht="30.75" customHeight="1" x14ac:dyDescent="0.15">
      <c r="A52" s="48"/>
      <c r="B52" s="1199" t="s">
        <v>17</v>
      </c>
      <c r="C52" s="1200"/>
      <c r="D52" s="66"/>
      <c r="E52" s="1197" t="s">
        <v>18</v>
      </c>
      <c r="F52" s="1197"/>
      <c r="G52" s="1197"/>
      <c r="H52" s="1197"/>
      <c r="I52" s="1197"/>
      <c r="J52" s="1198"/>
      <c r="K52" s="63">
        <v>2057</v>
      </c>
      <c r="L52" s="64">
        <v>2131</v>
      </c>
      <c r="M52" s="64">
        <v>2105</v>
      </c>
      <c r="N52" s="64">
        <v>1992</v>
      </c>
      <c r="O52" s="65">
        <v>1953</v>
      </c>
      <c r="P52" s="48"/>
      <c r="Q52" s="48"/>
      <c r="R52" s="48"/>
      <c r="S52" s="48"/>
      <c r="T52" s="48"/>
      <c r="U52" s="48"/>
    </row>
    <row r="53" spans="1:21" ht="30.75" customHeight="1" thickBot="1" x14ac:dyDescent="0.2">
      <c r="A53" s="48"/>
      <c r="B53" s="1201" t="s">
        <v>19</v>
      </c>
      <c r="C53" s="1202"/>
      <c r="D53" s="67"/>
      <c r="E53" s="1203" t="s">
        <v>20</v>
      </c>
      <c r="F53" s="1203"/>
      <c r="G53" s="1203"/>
      <c r="H53" s="1203"/>
      <c r="I53" s="1203"/>
      <c r="J53" s="1204"/>
      <c r="K53" s="68">
        <v>67</v>
      </c>
      <c r="L53" s="69">
        <v>-71</v>
      </c>
      <c r="M53" s="69">
        <v>211</v>
      </c>
      <c r="N53" s="69">
        <v>190</v>
      </c>
      <c r="O53" s="70">
        <v>-176</v>
      </c>
      <c r="P53" s="48"/>
      <c r="Q53" s="48"/>
      <c r="R53" s="48"/>
      <c r="S53" s="48"/>
      <c r="T53" s="48"/>
      <c r="U53" s="48"/>
    </row>
    <row r="54" spans="1:21" ht="24" customHeight="1" x14ac:dyDescent="0.15">
      <c r="A54" s="48"/>
      <c r="B54" s="71" t="s">
        <v>21</v>
      </c>
      <c r="C54" s="48"/>
      <c r="D54" s="48"/>
      <c r="E54" s="48"/>
      <c r="F54" s="48"/>
      <c r="G54" s="48"/>
      <c r="H54" s="48"/>
      <c r="I54" s="48"/>
      <c r="J54" s="48"/>
      <c r="K54" s="48"/>
      <c r="L54" s="48"/>
      <c r="M54" s="48"/>
      <c r="N54" s="48"/>
      <c r="O54" s="48"/>
      <c r="P54" s="48"/>
      <c r="Q54" s="48"/>
      <c r="R54" s="48"/>
      <c r="S54" s="48"/>
      <c r="T54" s="48"/>
      <c r="U54" s="48"/>
    </row>
    <row r="55" spans="1:21" ht="24" customHeight="1" x14ac:dyDescent="0.15">
      <c r="A55" s="48"/>
      <c r="B55" s="71"/>
      <c r="C55" s="48"/>
      <c r="D55" s="48"/>
      <c r="E55" s="48"/>
      <c r="F55" s="48"/>
      <c r="G55" s="48"/>
      <c r="H55" s="48"/>
      <c r="I55" s="48"/>
      <c r="J55" s="48"/>
      <c r="K55" s="48"/>
      <c r="L55" s="48"/>
      <c r="M55" s="48"/>
      <c r="N55" s="48"/>
      <c r="O55" s="48"/>
      <c r="P55" s="48"/>
      <c r="Q55" s="48"/>
      <c r="R55" s="48"/>
      <c r="S55" s="48"/>
      <c r="T55" s="48"/>
      <c r="U55" s="48"/>
    </row>
    <row r="56" spans="1:21" ht="24" customHeight="1" thickBot="1" x14ac:dyDescent="0.2">
      <c r="A56" s="48"/>
      <c r="B56" s="72" t="s">
        <v>22</v>
      </c>
      <c r="C56" s="73"/>
      <c r="D56" s="73"/>
      <c r="E56" s="73"/>
      <c r="F56" s="73"/>
      <c r="G56" s="73"/>
      <c r="H56" s="73"/>
      <c r="I56" s="73"/>
      <c r="J56" s="73"/>
      <c r="K56" s="74"/>
      <c r="L56" s="74"/>
      <c r="M56" s="74"/>
      <c r="N56" s="74"/>
      <c r="O56" s="75" t="s">
        <v>23</v>
      </c>
      <c r="P56" s="48"/>
      <c r="Q56" s="48"/>
      <c r="R56" s="48"/>
      <c r="S56" s="48"/>
      <c r="T56" s="48"/>
      <c r="U56" s="48"/>
    </row>
    <row r="57" spans="1:21" ht="31.5" customHeight="1" thickBot="1" x14ac:dyDescent="0.2">
      <c r="A57" s="48"/>
      <c r="B57" s="76"/>
      <c r="C57" s="77"/>
      <c r="D57" s="77"/>
      <c r="E57" s="78"/>
      <c r="F57" s="78"/>
      <c r="G57" s="78"/>
      <c r="H57" s="78"/>
      <c r="I57" s="78"/>
      <c r="J57" s="79" t="s">
        <v>2</v>
      </c>
      <c r="K57" s="80" t="s">
        <v>547</v>
      </c>
      <c r="L57" s="81" t="s">
        <v>548</v>
      </c>
      <c r="M57" s="81" t="s">
        <v>549</v>
      </c>
      <c r="N57" s="81" t="s">
        <v>550</v>
      </c>
      <c r="O57" s="82" t="s">
        <v>551</v>
      </c>
      <c r="P57" s="48"/>
      <c r="Q57" s="48"/>
      <c r="R57" s="48"/>
      <c r="S57" s="48"/>
      <c r="T57" s="48"/>
      <c r="U57" s="48"/>
    </row>
    <row r="58" spans="1:21" ht="31.5" customHeight="1" x14ac:dyDescent="0.15">
      <c r="B58" s="1205" t="s">
        <v>24</v>
      </c>
      <c r="C58" s="1206"/>
      <c r="D58" s="1211" t="s">
        <v>25</v>
      </c>
      <c r="E58" s="1212"/>
      <c r="F58" s="1212"/>
      <c r="G58" s="1212"/>
      <c r="H58" s="1212"/>
      <c r="I58" s="1212"/>
      <c r="J58" s="1213"/>
      <c r="K58" s="83"/>
      <c r="L58" s="84"/>
      <c r="M58" s="84"/>
      <c r="N58" s="84"/>
      <c r="O58" s="85"/>
    </row>
    <row r="59" spans="1:21" ht="31.5" customHeight="1" x14ac:dyDescent="0.15">
      <c r="B59" s="1207"/>
      <c r="C59" s="1208"/>
      <c r="D59" s="1214" t="s">
        <v>26</v>
      </c>
      <c r="E59" s="1215"/>
      <c r="F59" s="1215"/>
      <c r="G59" s="1215"/>
      <c r="H59" s="1215"/>
      <c r="I59" s="1215"/>
      <c r="J59" s="1216"/>
      <c r="K59" s="86"/>
      <c r="L59" s="87"/>
      <c r="M59" s="87"/>
      <c r="N59" s="87"/>
      <c r="O59" s="88"/>
    </row>
    <row r="60" spans="1:21" ht="31.5" customHeight="1" thickBot="1" x14ac:dyDescent="0.2">
      <c r="B60" s="1209"/>
      <c r="C60" s="1210"/>
      <c r="D60" s="1217" t="s">
        <v>27</v>
      </c>
      <c r="E60" s="1218"/>
      <c r="F60" s="1218"/>
      <c r="G60" s="1218"/>
      <c r="H60" s="1218"/>
      <c r="I60" s="1218"/>
      <c r="J60" s="1219"/>
      <c r="K60" s="89"/>
      <c r="L60" s="90"/>
      <c r="M60" s="90"/>
      <c r="N60" s="90"/>
      <c r="O60" s="91"/>
    </row>
    <row r="61" spans="1:21" ht="24" customHeight="1" x14ac:dyDescent="0.15">
      <c r="B61" s="92"/>
      <c r="C61" s="92"/>
      <c r="D61" s="93" t="s">
        <v>28</v>
      </c>
      <c r="E61" s="94"/>
      <c r="F61" s="94"/>
      <c r="G61" s="94"/>
      <c r="H61" s="94"/>
      <c r="I61" s="94"/>
      <c r="J61" s="94"/>
      <c r="K61" s="94"/>
      <c r="L61" s="94"/>
      <c r="M61" s="94"/>
      <c r="N61" s="94"/>
      <c r="O61" s="94"/>
    </row>
    <row r="62" spans="1:21" ht="24" customHeight="1" x14ac:dyDescent="0.15">
      <c r="B62" s="95"/>
      <c r="C62" s="95"/>
      <c r="D62" s="93" t="s">
        <v>29</v>
      </c>
      <c r="E62" s="94"/>
      <c r="F62" s="94"/>
      <c r="G62" s="94"/>
      <c r="H62" s="94"/>
      <c r="I62" s="94"/>
      <c r="J62" s="94"/>
      <c r="K62" s="94"/>
      <c r="L62" s="94"/>
      <c r="M62" s="94"/>
      <c r="N62" s="94"/>
      <c r="O62" s="94"/>
    </row>
    <row r="63" spans="1:21" ht="24" customHeight="1" x14ac:dyDescent="0.15">
      <c r="A63" s="48"/>
      <c r="B63" s="71"/>
      <c r="C63" s="48"/>
      <c r="D63" s="48"/>
      <c r="E63" s="48"/>
      <c r="F63" s="48"/>
      <c r="G63" s="48"/>
      <c r="H63" s="48"/>
      <c r="I63" s="48"/>
      <c r="J63" s="48"/>
      <c r="K63" s="48"/>
      <c r="L63" s="48"/>
      <c r="M63" s="48"/>
      <c r="N63" s="48"/>
      <c r="O63" s="48"/>
      <c r="P63" s="48"/>
      <c r="Q63" s="48"/>
      <c r="R63" s="48"/>
      <c r="S63" s="48"/>
      <c r="T63" s="48"/>
      <c r="U63" s="48"/>
    </row>
    <row r="64" spans="1:21" ht="24" customHeight="1" x14ac:dyDescent="0.15">
      <c r="A64" s="48"/>
      <c r="B64" s="71"/>
      <c r="C64" s="48"/>
      <c r="D64" s="48"/>
      <c r="E64" s="48"/>
      <c r="F64" s="48"/>
      <c r="G64" s="48"/>
      <c r="H64" s="48"/>
      <c r="I64" s="48"/>
      <c r="J64" s="48"/>
      <c r="K64" s="48"/>
      <c r="L64" s="48"/>
      <c r="M64" s="48"/>
      <c r="N64" s="48"/>
      <c r="O64" s="48"/>
      <c r="P64" s="48"/>
      <c r="Q64" s="48"/>
      <c r="R64" s="48"/>
      <c r="S64" s="48"/>
      <c r="T64" s="48"/>
      <c r="U64" s="48"/>
    </row>
  </sheetData>
  <sheetProtection algorithmName="SHA-512" hashValue="que2sSuqkGS0GGipo9lUJaWuF3GGyhKgu8XuvHJX3R0LQJ+jtyRtKV8ntymnFxTSKJvLlwK2LchY6UauNtyCYQ==" saltValue="63RCPE+Ih3eW/XhAGGw5Ig==" spinCount="100000" sheet="1" objects="1" scenarios="1"/>
  <mergeCells count="16">
    <mergeCell ref="B52:C52"/>
    <mergeCell ref="E52:J52"/>
    <mergeCell ref="B53:C53"/>
    <mergeCell ref="E53:J53"/>
    <mergeCell ref="B58:C60"/>
    <mergeCell ref="D58:J58"/>
    <mergeCell ref="D59:J59"/>
    <mergeCell ref="D60:J60"/>
    <mergeCell ref="B45:C51"/>
    <mergeCell ref="E45:J45"/>
    <mergeCell ref="E46:J46"/>
    <mergeCell ref="E47:J47"/>
    <mergeCell ref="E48:J48"/>
    <mergeCell ref="E49:J49"/>
    <mergeCell ref="E50:J50"/>
    <mergeCell ref="E51:J51"/>
  </mergeCells>
  <phoneticPr fontId="2"/>
  <printOptions horizontalCentered="1"/>
  <pageMargins left="0" right="0" top="0.19685039370078741" bottom="0.23622047244094491" header="0" footer="0"/>
  <pageSetup paperSize="9" scale="56"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topLeftCell="I1" zoomScaleSheetLayoutView="100" workbookViewId="0"/>
  </sheetViews>
  <sheetFormatPr defaultColWidth="0" defaultRowHeight="13.5" customHeight="1" zeroHeight="1" x14ac:dyDescent="0.15"/>
  <cols>
    <col min="1" max="1" width="6.625" style="96" customWidth="1"/>
    <col min="2" max="3" width="12.625" style="96" customWidth="1"/>
    <col min="4" max="4" width="11.625" style="96" customWidth="1"/>
    <col min="5" max="8" width="10.375" style="96" customWidth="1"/>
    <col min="9" max="13" width="16.375" style="96" customWidth="1"/>
    <col min="14" max="19" width="12.625" style="96" customWidth="1"/>
    <col min="20" max="16384" width="0" style="96" hidden="1"/>
  </cols>
  <sheetData>
    <row r="1" ht="15" customHeight="1" x14ac:dyDescent="0.15"/>
    <row r="2" ht="15" customHeight="1" x14ac:dyDescent="0.15"/>
    <row r="3" ht="15" customHeight="1" x14ac:dyDescent="0.15"/>
    <row r="4" ht="15" customHeight="1" x14ac:dyDescent="0.15"/>
    <row r="5" ht="15" customHeight="1" x14ac:dyDescent="0.15"/>
    <row r="6" ht="15" customHeight="1" x14ac:dyDescent="0.15"/>
    <row r="7" ht="15" customHeight="1" x14ac:dyDescent="0.15"/>
    <row r="8" ht="15" customHeight="1" x14ac:dyDescent="0.15"/>
    <row r="9" ht="15" customHeight="1" x14ac:dyDescent="0.15"/>
    <row r="10" ht="15" customHeight="1" x14ac:dyDescent="0.15"/>
    <row r="11" ht="15" customHeight="1" x14ac:dyDescent="0.15"/>
    <row r="12" ht="15" customHeight="1" x14ac:dyDescent="0.15"/>
    <row r="13" ht="15" customHeight="1" x14ac:dyDescent="0.15"/>
    <row r="14" ht="15" customHeight="1" x14ac:dyDescent="0.15"/>
    <row r="15" ht="15" customHeight="1" x14ac:dyDescent="0.15"/>
    <row r="16" ht="15" customHeight="1" x14ac:dyDescent="0.15"/>
    <row r="17" ht="15" customHeight="1" x14ac:dyDescent="0.15"/>
    <row r="18" ht="15" customHeight="1" x14ac:dyDescent="0.15"/>
    <row r="19" ht="15" customHeight="1" x14ac:dyDescent="0.15"/>
    <row r="20" ht="15" customHeight="1" x14ac:dyDescent="0.15"/>
    <row r="21" ht="15" customHeight="1" x14ac:dyDescent="0.15"/>
    <row r="22" ht="15" customHeight="1" x14ac:dyDescent="0.15"/>
    <row r="23" ht="15" customHeight="1" x14ac:dyDescent="0.15"/>
    <row r="24" ht="15" customHeight="1" x14ac:dyDescent="0.15"/>
    <row r="25" ht="15" customHeight="1" x14ac:dyDescent="0.15"/>
    <row r="26" ht="15" customHeight="1" x14ac:dyDescent="0.15"/>
    <row r="27" ht="15" customHeight="1" x14ac:dyDescent="0.15"/>
    <row r="28" ht="15" customHeight="1" x14ac:dyDescent="0.15"/>
    <row r="29" ht="15" customHeight="1" x14ac:dyDescent="0.15"/>
    <row r="30" ht="15" customHeight="1" x14ac:dyDescent="0.15"/>
    <row r="31" ht="15" customHeight="1" x14ac:dyDescent="0.15"/>
    <row r="32" ht="15" customHeight="1" x14ac:dyDescent="0.15"/>
    <row r="33" spans="2:13" ht="15" customHeight="1" x14ac:dyDescent="0.15"/>
    <row r="34" spans="2:13" ht="15" customHeight="1" x14ac:dyDescent="0.15"/>
    <row r="35" spans="2:13" ht="15" customHeight="1" x14ac:dyDescent="0.15"/>
    <row r="36" spans="2:13" ht="15" customHeight="1" x14ac:dyDescent="0.15"/>
    <row r="37" spans="2:13" ht="15" customHeight="1" x14ac:dyDescent="0.15"/>
    <row r="38" spans="2:13" ht="15" customHeight="1" x14ac:dyDescent="0.15"/>
    <row r="39" spans="2:13" ht="27.75" customHeight="1" thickBot="1" x14ac:dyDescent="0.2">
      <c r="M39" s="97" t="s">
        <v>7</v>
      </c>
    </row>
    <row r="40" spans="2:13" ht="27.75" customHeight="1" thickBot="1" x14ac:dyDescent="0.2">
      <c r="B40" s="98" t="s">
        <v>8</v>
      </c>
      <c r="C40" s="99"/>
      <c r="D40" s="99"/>
      <c r="E40" s="100"/>
      <c r="F40" s="100"/>
      <c r="G40" s="100"/>
      <c r="H40" s="101" t="s">
        <v>2</v>
      </c>
      <c r="I40" s="102" t="s">
        <v>528</v>
      </c>
      <c r="J40" s="103" t="s">
        <v>529</v>
      </c>
      <c r="K40" s="103" t="s">
        <v>530</v>
      </c>
      <c r="L40" s="103" t="s">
        <v>531</v>
      </c>
      <c r="M40" s="104" t="s">
        <v>532</v>
      </c>
    </row>
    <row r="41" spans="2:13" ht="27.75" customHeight="1" x14ac:dyDescent="0.15">
      <c r="B41" s="1220" t="s">
        <v>30</v>
      </c>
      <c r="C41" s="1221"/>
      <c r="D41" s="105"/>
      <c r="E41" s="1226" t="s">
        <v>31</v>
      </c>
      <c r="F41" s="1226"/>
      <c r="G41" s="1226"/>
      <c r="H41" s="1227"/>
      <c r="I41" s="343">
        <v>12854</v>
      </c>
      <c r="J41" s="344">
        <v>11161</v>
      </c>
      <c r="K41" s="344">
        <v>9421</v>
      </c>
      <c r="L41" s="344">
        <v>8511</v>
      </c>
      <c r="M41" s="345">
        <v>8646</v>
      </c>
    </row>
    <row r="42" spans="2:13" ht="27.75" customHeight="1" x14ac:dyDescent="0.15">
      <c r="B42" s="1222"/>
      <c r="C42" s="1223"/>
      <c r="D42" s="106"/>
      <c r="E42" s="1228" t="s">
        <v>32</v>
      </c>
      <c r="F42" s="1228"/>
      <c r="G42" s="1228"/>
      <c r="H42" s="1229"/>
      <c r="I42" s="346" t="s">
        <v>489</v>
      </c>
      <c r="J42" s="347" t="s">
        <v>489</v>
      </c>
      <c r="K42" s="347" t="s">
        <v>489</v>
      </c>
      <c r="L42" s="347" t="s">
        <v>489</v>
      </c>
      <c r="M42" s="348" t="s">
        <v>489</v>
      </c>
    </row>
    <row r="43" spans="2:13" ht="27.75" customHeight="1" x14ac:dyDescent="0.15">
      <c r="B43" s="1222"/>
      <c r="C43" s="1223"/>
      <c r="D43" s="106"/>
      <c r="E43" s="1228" t="s">
        <v>33</v>
      </c>
      <c r="F43" s="1228"/>
      <c r="G43" s="1228"/>
      <c r="H43" s="1229"/>
      <c r="I43" s="346">
        <v>5534</v>
      </c>
      <c r="J43" s="347">
        <v>4898</v>
      </c>
      <c r="K43" s="347">
        <v>5430</v>
      </c>
      <c r="L43" s="347">
        <v>5313</v>
      </c>
      <c r="M43" s="348">
        <v>5243</v>
      </c>
    </row>
    <row r="44" spans="2:13" ht="27.75" customHeight="1" x14ac:dyDescent="0.15">
      <c r="B44" s="1222"/>
      <c r="C44" s="1223"/>
      <c r="D44" s="106"/>
      <c r="E44" s="1228" t="s">
        <v>34</v>
      </c>
      <c r="F44" s="1228"/>
      <c r="G44" s="1228"/>
      <c r="H44" s="1229"/>
      <c r="I44" s="346">
        <v>843</v>
      </c>
      <c r="J44" s="347">
        <v>685</v>
      </c>
      <c r="K44" s="347">
        <v>537</v>
      </c>
      <c r="L44" s="347">
        <v>400</v>
      </c>
      <c r="M44" s="348">
        <v>281</v>
      </c>
    </row>
    <row r="45" spans="2:13" ht="27.75" customHeight="1" x14ac:dyDescent="0.15">
      <c r="B45" s="1222"/>
      <c r="C45" s="1223"/>
      <c r="D45" s="106"/>
      <c r="E45" s="1228" t="s">
        <v>35</v>
      </c>
      <c r="F45" s="1228"/>
      <c r="G45" s="1228"/>
      <c r="H45" s="1229"/>
      <c r="I45" s="346">
        <v>1974</v>
      </c>
      <c r="J45" s="347">
        <v>1974</v>
      </c>
      <c r="K45" s="347">
        <v>1984</v>
      </c>
      <c r="L45" s="347">
        <v>1912</v>
      </c>
      <c r="M45" s="348">
        <v>1809</v>
      </c>
    </row>
    <row r="46" spans="2:13" ht="27.75" customHeight="1" x14ac:dyDescent="0.15">
      <c r="B46" s="1222"/>
      <c r="C46" s="1223"/>
      <c r="D46" s="107"/>
      <c r="E46" s="1228" t="s">
        <v>36</v>
      </c>
      <c r="F46" s="1228"/>
      <c r="G46" s="1228"/>
      <c r="H46" s="1229"/>
      <c r="I46" s="346" t="s">
        <v>489</v>
      </c>
      <c r="J46" s="347" t="s">
        <v>489</v>
      </c>
      <c r="K46" s="347" t="s">
        <v>489</v>
      </c>
      <c r="L46" s="347" t="s">
        <v>489</v>
      </c>
      <c r="M46" s="348" t="s">
        <v>489</v>
      </c>
    </row>
    <row r="47" spans="2:13" ht="27.75" customHeight="1" x14ac:dyDescent="0.15">
      <c r="B47" s="1222"/>
      <c r="C47" s="1223"/>
      <c r="D47" s="108"/>
      <c r="E47" s="1230" t="s">
        <v>37</v>
      </c>
      <c r="F47" s="1231"/>
      <c r="G47" s="1231"/>
      <c r="H47" s="1232"/>
      <c r="I47" s="346" t="s">
        <v>489</v>
      </c>
      <c r="J47" s="347" t="s">
        <v>489</v>
      </c>
      <c r="K47" s="347" t="s">
        <v>489</v>
      </c>
      <c r="L47" s="347" t="s">
        <v>489</v>
      </c>
      <c r="M47" s="348" t="s">
        <v>489</v>
      </c>
    </row>
    <row r="48" spans="2:13" ht="27.75" customHeight="1" x14ac:dyDescent="0.15">
      <c r="B48" s="1222"/>
      <c r="C48" s="1223"/>
      <c r="D48" s="106"/>
      <c r="E48" s="1228" t="s">
        <v>38</v>
      </c>
      <c r="F48" s="1228"/>
      <c r="G48" s="1228"/>
      <c r="H48" s="1229"/>
      <c r="I48" s="346" t="s">
        <v>489</v>
      </c>
      <c r="J48" s="347" t="s">
        <v>489</v>
      </c>
      <c r="K48" s="347" t="s">
        <v>489</v>
      </c>
      <c r="L48" s="347" t="s">
        <v>489</v>
      </c>
      <c r="M48" s="348" t="s">
        <v>489</v>
      </c>
    </row>
    <row r="49" spans="2:13" ht="27.75" customHeight="1" x14ac:dyDescent="0.15">
      <c r="B49" s="1224"/>
      <c r="C49" s="1225"/>
      <c r="D49" s="106"/>
      <c r="E49" s="1228" t="s">
        <v>39</v>
      </c>
      <c r="F49" s="1228"/>
      <c r="G49" s="1228"/>
      <c r="H49" s="1229"/>
      <c r="I49" s="346" t="s">
        <v>489</v>
      </c>
      <c r="J49" s="347" t="s">
        <v>489</v>
      </c>
      <c r="K49" s="347" t="s">
        <v>489</v>
      </c>
      <c r="L49" s="347" t="s">
        <v>489</v>
      </c>
      <c r="M49" s="348" t="s">
        <v>489</v>
      </c>
    </row>
    <row r="50" spans="2:13" ht="27.75" customHeight="1" x14ac:dyDescent="0.15">
      <c r="B50" s="1233" t="s">
        <v>40</v>
      </c>
      <c r="C50" s="1234"/>
      <c r="D50" s="109"/>
      <c r="E50" s="1228" t="s">
        <v>41</v>
      </c>
      <c r="F50" s="1228"/>
      <c r="G50" s="1228"/>
      <c r="H50" s="1229"/>
      <c r="I50" s="346">
        <v>8552</v>
      </c>
      <c r="J50" s="347">
        <v>9026</v>
      </c>
      <c r="K50" s="347">
        <v>9226</v>
      </c>
      <c r="L50" s="347">
        <v>9300</v>
      </c>
      <c r="M50" s="348">
        <v>9779</v>
      </c>
    </row>
    <row r="51" spans="2:13" ht="27.75" customHeight="1" x14ac:dyDescent="0.15">
      <c r="B51" s="1222"/>
      <c r="C51" s="1223"/>
      <c r="D51" s="106"/>
      <c r="E51" s="1228" t="s">
        <v>42</v>
      </c>
      <c r="F51" s="1228"/>
      <c r="G51" s="1228"/>
      <c r="H51" s="1229"/>
      <c r="I51" s="346">
        <v>106</v>
      </c>
      <c r="J51" s="347">
        <v>92</v>
      </c>
      <c r="K51" s="347">
        <v>83</v>
      </c>
      <c r="L51" s="347">
        <v>65</v>
      </c>
      <c r="M51" s="348">
        <v>52</v>
      </c>
    </row>
    <row r="52" spans="2:13" ht="27.75" customHeight="1" x14ac:dyDescent="0.15">
      <c r="B52" s="1224"/>
      <c r="C52" s="1225"/>
      <c r="D52" s="106"/>
      <c r="E52" s="1228" t="s">
        <v>43</v>
      </c>
      <c r="F52" s="1228"/>
      <c r="G52" s="1228"/>
      <c r="H52" s="1229"/>
      <c r="I52" s="346">
        <v>17924</v>
      </c>
      <c r="J52" s="347">
        <v>17370</v>
      </c>
      <c r="K52" s="347">
        <v>16260</v>
      </c>
      <c r="L52" s="347">
        <v>15644</v>
      </c>
      <c r="M52" s="348">
        <v>16588</v>
      </c>
    </row>
    <row r="53" spans="2:13" ht="27.75" customHeight="1" thickBot="1" x14ac:dyDescent="0.2">
      <c r="B53" s="1235" t="s">
        <v>19</v>
      </c>
      <c r="C53" s="1236"/>
      <c r="D53" s="110"/>
      <c r="E53" s="1237" t="s">
        <v>44</v>
      </c>
      <c r="F53" s="1237"/>
      <c r="G53" s="1237"/>
      <c r="H53" s="1238"/>
      <c r="I53" s="349">
        <v>-5378</v>
      </c>
      <c r="J53" s="350">
        <v>-7771</v>
      </c>
      <c r="K53" s="350">
        <v>-8198</v>
      </c>
      <c r="L53" s="350">
        <v>-8872</v>
      </c>
      <c r="M53" s="351">
        <v>-10439</v>
      </c>
    </row>
    <row r="54" spans="2:13" ht="27.75" customHeight="1" x14ac:dyDescent="0.15">
      <c r="B54" s="111"/>
      <c r="C54" s="112"/>
      <c r="D54" s="112"/>
      <c r="E54" s="113"/>
      <c r="F54" s="113"/>
      <c r="G54" s="113"/>
      <c r="H54" s="113"/>
      <c r="I54" s="114"/>
      <c r="J54" s="114"/>
      <c r="K54" s="114"/>
      <c r="L54" s="114"/>
      <c r="M54" s="114"/>
    </row>
    <row r="55" spans="2:13" x14ac:dyDescent="0.15"/>
  </sheetData>
  <sheetProtection algorithmName="SHA-512" hashValue="JcwTDZrwcNAnFYG6dLjzNfgLct/LuHzfChpi/Mbve2jAzwEa9JYhYi2tHex+Y5kFHZbweYOITG838ndlG3BLDw==" saltValue="mbcDrhU2VAgySZ9LQCKYgw==" spinCount="100000"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85" zoomScaleNormal="85" zoomScaleSheetLayoutView="100" workbookViewId="0">
      <selection activeCell="K6" sqref="K6"/>
    </sheetView>
  </sheetViews>
  <sheetFormatPr defaultColWidth="0" defaultRowHeight="13.5" customHeight="1" zeroHeight="1" x14ac:dyDescent="0.15"/>
  <cols>
    <col min="1" max="1" width="8.25" style="1" customWidth="1"/>
    <col min="2" max="2" width="16.375" style="1" customWidth="1"/>
    <col min="3" max="5" width="26.25" style="1" customWidth="1"/>
    <col min="6" max="8" width="24.25" style="1" customWidth="1"/>
    <col min="9" max="14" width="26" style="1" customWidth="1"/>
    <col min="15" max="15" width="6.12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ht="16.5" customHeight="1" x14ac:dyDescent="0.15"/>
    <row r="34" ht="16.5" customHeight="1" x14ac:dyDescent="0.15"/>
    <row r="35" ht="16.5" customHeight="1" x14ac:dyDescent="0.15"/>
    <row r="36" ht="16.5" customHeight="1" x14ac:dyDescent="0.15"/>
    <row r="37" ht="16.5" customHeight="1" x14ac:dyDescent="0.15"/>
    <row r="38" ht="16.5" customHeight="1" x14ac:dyDescent="0.15"/>
    <row r="39" ht="16.5" customHeight="1" x14ac:dyDescent="0.15"/>
    <row r="40" ht="16.5" customHeight="1" x14ac:dyDescent="0.15"/>
    <row r="41" ht="16.5" customHeight="1" x14ac:dyDescent="0.15"/>
    <row r="42" ht="16.5" customHeight="1" x14ac:dyDescent="0.15"/>
    <row r="43" ht="16.5" customHeight="1" x14ac:dyDescent="0.15"/>
    <row r="44" ht="16.5" customHeight="1" x14ac:dyDescent="0.15"/>
    <row r="45" ht="16.5" customHeight="1" x14ac:dyDescent="0.15"/>
    <row r="46" ht="16.5" customHeight="1" x14ac:dyDescent="0.15"/>
    <row r="47" ht="16.5" customHeight="1" x14ac:dyDescent="0.15"/>
    <row r="48" ht="16.5" customHeight="1" x14ac:dyDescent="0.15"/>
    <row r="49" spans="2:8" ht="20.25" customHeight="1" x14ac:dyDescent="0.15"/>
    <row r="50" spans="2:8" ht="16.5" customHeight="1" x14ac:dyDescent="0.15"/>
    <row r="51" spans="2:8" ht="29.25" customHeight="1" x14ac:dyDescent="0.15"/>
    <row r="52" spans="2:8" ht="29.25" customHeight="1" x14ac:dyDescent="0.15"/>
    <row r="53" spans="2:8" ht="52.5" customHeight="1" thickBot="1" x14ac:dyDescent="0.25">
      <c r="B53" s="2"/>
      <c r="C53" s="2"/>
      <c r="D53" s="2"/>
      <c r="E53" s="2"/>
      <c r="F53" s="2"/>
      <c r="G53" s="2"/>
      <c r="H53" s="115" t="s">
        <v>45</v>
      </c>
    </row>
    <row r="54" spans="2:8" ht="29.25" customHeight="1" thickBot="1" x14ac:dyDescent="0.25">
      <c r="B54" s="116" t="s">
        <v>1</v>
      </c>
      <c r="C54" s="117"/>
      <c r="D54" s="117"/>
      <c r="E54" s="118" t="s">
        <v>2</v>
      </c>
      <c r="F54" s="119" t="s">
        <v>530</v>
      </c>
      <c r="G54" s="119" t="s">
        <v>531</v>
      </c>
      <c r="H54" s="120" t="s">
        <v>532</v>
      </c>
    </row>
    <row r="55" spans="2:8" ht="52.5" customHeight="1" x14ac:dyDescent="0.15">
      <c r="B55" s="121"/>
      <c r="C55" s="1247" t="s">
        <v>46</v>
      </c>
      <c r="D55" s="1247"/>
      <c r="E55" s="1248"/>
      <c r="F55" s="352">
        <v>2695</v>
      </c>
      <c r="G55" s="352">
        <v>2653</v>
      </c>
      <c r="H55" s="353">
        <v>2592</v>
      </c>
    </row>
    <row r="56" spans="2:8" ht="52.5" customHeight="1" x14ac:dyDescent="0.15">
      <c r="B56" s="122"/>
      <c r="C56" s="1249" t="s">
        <v>47</v>
      </c>
      <c r="D56" s="1249"/>
      <c r="E56" s="1250"/>
      <c r="F56" s="354">
        <v>1420</v>
      </c>
      <c r="G56" s="354">
        <v>1375</v>
      </c>
      <c r="H56" s="355">
        <v>1572</v>
      </c>
    </row>
    <row r="57" spans="2:8" ht="53.25" customHeight="1" x14ac:dyDescent="0.15">
      <c r="B57" s="122"/>
      <c r="C57" s="1251" t="s">
        <v>48</v>
      </c>
      <c r="D57" s="1251"/>
      <c r="E57" s="1252"/>
      <c r="F57" s="356">
        <v>6541</v>
      </c>
      <c r="G57" s="356">
        <v>5562</v>
      </c>
      <c r="H57" s="357">
        <v>5942</v>
      </c>
    </row>
    <row r="58" spans="2:8" ht="45.75" customHeight="1" x14ac:dyDescent="0.15">
      <c r="B58" s="123"/>
      <c r="C58" s="1239" t="s">
        <v>563</v>
      </c>
      <c r="D58" s="1240"/>
      <c r="E58" s="1241"/>
      <c r="F58" s="358">
        <v>1825</v>
      </c>
      <c r="G58" s="358">
        <v>1911</v>
      </c>
      <c r="H58" s="359">
        <v>2243</v>
      </c>
    </row>
    <row r="59" spans="2:8" ht="45.75" customHeight="1" x14ac:dyDescent="0.15">
      <c r="B59" s="123"/>
      <c r="C59" s="1239" t="s">
        <v>562</v>
      </c>
      <c r="D59" s="1240"/>
      <c r="E59" s="1241"/>
      <c r="F59" s="358">
        <v>1292</v>
      </c>
      <c r="G59" s="358">
        <v>1295</v>
      </c>
      <c r="H59" s="359">
        <v>1299</v>
      </c>
    </row>
    <row r="60" spans="2:8" ht="45.75" customHeight="1" x14ac:dyDescent="0.15">
      <c r="B60" s="123"/>
      <c r="C60" s="1239" t="s">
        <v>564</v>
      </c>
      <c r="D60" s="1240"/>
      <c r="E60" s="1241"/>
      <c r="F60" s="358">
        <v>1037</v>
      </c>
      <c r="G60" s="358">
        <v>1037</v>
      </c>
      <c r="H60" s="359">
        <v>1037</v>
      </c>
    </row>
    <row r="61" spans="2:8" ht="45.75" customHeight="1" x14ac:dyDescent="0.15">
      <c r="B61" s="123"/>
      <c r="C61" s="1239" t="s">
        <v>565</v>
      </c>
      <c r="D61" s="1240"/>
      <c r="E61" s="1241"/>
      <c r="F61" s="358">
        <v>597</v>
      </c>
      <c r="G61" s="358">
        <v>591</v>
      </c>
      <c r="H61" s="359">
        <v>579</v>
      </c>
    </row>
    <row r="62" spans="2:8" ht="45.75" customHeight="1" thickBot="1" x14ac:dyDescent="0.2">
      <c r="B62" s="124"/>
      <c r="C62" s="1242" t="s">
        <v>566</v>
      </c>
      <c r="D62" s="1243"/>
      <c r="E62" s="1244"/>
      <c r="F62" s="360">
        <v>566</v>
      </c>
      <c r="G62" s="360">
        <v>566</v>
      </c>
      <c r="H62" s="361">
        <v>566</v>
      </c>
    </row>
    <row r="63" spans="2:8" ht="52.5" customHeight="1" thickBot="1" x14ac:dyDescent="0.2">
      <c r="B63" s="125"/>
      <c r="C63" s="1245" t="s">
        <v>49</v>
      </c>
      <c r="D63" s="1245"/>
      <c r="E63" s="1246"/>
      <c r="F63" s="362">
        <v>10655</v>
      </c>
      <c r="G63" s="362">
        <v>9590</v>
      </c>
      <c r="H63" s="363">
        <v>10105</v>
      </c>
    </row>
    <row r="64" spans="2:8" x14ac:dyDescent="0.15"/>
  </sheetData>
  <sheetProtection algorithmName="SHA-512" hashValue="rE7IMesNVcM4Osl1DCoglk96JScWtPHlei6eb/S7+EcVn/qpETYQ1a29tcbkRZj9U3wxSFsOBaL0X2ZSECXpYQ==" saltValue="pvZA59wJMYmsLOhNUrGmfA=="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A2EEB5-0C96-4F35-B1FA-6B2529530FC1}">
  <sheetPr>
    <pageSetUpPr fitToPage="1"/>
  </sheetPr>
  <dimension ref="A1:DE85"/>
  <sheetViews>
    <sheetView showGridLines="0" zoomScale="85" zoomScaleNormal="85" zoomScaleSheetLayoutView="55" workbookViewId="0">
      <selection activeCell="AU18" sqref="AU18"/>
    </sheetView>
  </sheetViews>
  <sheetFormatPr defaultColWidth="0" defaultRowHeight="13.5" customHeight="1" zeroHeight="1" x14ac:dyDescent="0.15"/>
  <cols>
    <col min="1" max="1" width="6.375" style="366" customWidth="1"/>
    <col min="2" max="107" width="2.5" style="366" customWidth="1"/>
    <col min="108" max="108" width="6.125" style="373" customWidth="1"/>
    <col min="109" max="109" width="5.875" style="372" customWidth="1"/>
    <col min="110" max="16384" width="8.625" style="366" hidden="1"/>
  </cols>
  <sheetData>
    <row r="1" spans="1:109" ht="42.75" customHeight="1" x14ac:dyDescent="0.15">
      <c r="A1" s="364"/>
      <c r="B1" s="365"/>
      <c r="DD1" s="366"/>
      <c r="DE1" s="366"/>
    </row>
    <row r="2" spans="1:109" ht="25.5" customHeight="1" x14ac:dyDescent="0.15">
      <c r="A2" s="367"/>
      <c r="C2" s="367"/>
      <c r="O2" s="367"/>
      <c r="P2" s="367"/>
      <c r="Q2" s="367"/>
      <c r="R2" s="367"/>
      <c r="S2" s="367"/>
      <c r="T2" s="367"/>
      <c r="U2" s="367"/>
      <c r="V2" s="367"/>
      <c r="W2" s="367"/>
      <c r="X2" s="367"/>
      <c r="Y2" s="367"/>
      <c r="Z2" s="367"/>
      <c r="AA2" s="367"/>
      <c r="AB2" s="367"/>
      <c r="AC2" s="367"/>
      <c r="AD2" s="367"/>
      <c r="AE2" s="367"/>
      <c r="AF2" s="367"/>
      <c r="AG2" s="367"/>
      <c r="AH2" s="367"/>
      <c r="AI2" s="367"/>
      <c r="AU2" s="367"/>
      <c r="BG2" s="367"/>
      <c r="BS2" s="367"/>
      <c r="CE2" s="367"/>
      <c r="CQ2" s="367"/>
      <c r="DD2" s="366"/>
      <c r="DE2" s="366"/>
    </row>
    <row r="3" spans="1:109" ht="25.5" customHeight="1" x14ac:dyDescent="0.15">
      <c r="A3" s="367"/>
      <c r="C3" s="367"/>
      <c r="O3" s="367"/>
      <c r="P3" s="367"/>
      <c r="Q3" s="367"/>
      <c r="R3" s="367"/>
      <c r="S3" s="367"/>
      <c r="T3" s="367"/>
      <c r="U3" s="367"/>
      <c r="V3" s="367"/>
      <c r="W3" s="367"/>
      <c r="X3" s="367"/>
      <c r="Y3" s="367"/>
      <c r="Z3" s="367"/>
      <c r="AA3" s="367"/>
      <c r="AB3" s="367"/>
      <c r="AC3" s="367"/>
      <c r="AD3" s="367"/>
      <c r="AE3" s="367"/>
      <c r="AF3" s="367"/>
      <c r="AG3" s="367"/>
      <c r="AH3" s="367"/>
      <c r="AI3" s="367"/>
      <c r="AU3" s="367"/>
      <c r="BG3" s="367"/>
      <c r="BS3" s="367"/>
      <c r="CE3" s="367"/>
      <c r="CQ3" s="367"/>
      <c r="DD3" s="366"/>
      <c r="DE3" s="366"/>
    </row>
    <row r="4" spans="1:109" s="247" customFormat="1" x14ac:dyDescent="0.15">
      <c r="A4" s="367"/>
      <c r="B4" s="367"/>
      <c r="C4" s="367"/>
      <c r="D4" s="367"/>
      <c r="E4" s="367"/>
      <c r="F4" s="367"/>
      <c r="G4" s="367"/>
      <c r="H4" s="367"/>
      <c r="I4" s="367"/>
      <c r="J4" s="367"/>
      <c r="K4" s="367"/>
      <c r="L4" s="367"/>
      <c r="M4" s="367"/>
      <c r="N4" s="367"/>
      <c r="O4" s="367"/>
      <c r="P4" s="367"/>
      <c r="Q4" s="367"/>
      <c r="R4" s="367"/>
      <c r="S4" s="367"/>
      <c r="T4" s="367"/>
      <c r="U4" s="367"/>
      <c r="V4" s="367"/>
      <c r="W4" s="367"/>
      <c r="X4" s="367"/>
      <c r="Y4" s="367"/>
      <c r="Z4" s="367"/>
      <c r="AA4" s="367"/>
      <c r="AB4" s="367"/>
      <c r="AC4" s="367"/>
      <c r="AD4" s="367"/>
      <c r="AE4" s="367"/>
      <c r="AF4" s="367"/>
      <c r="AG4" s="367"/>
      <c r="AH4" s="367"/>
      <c r="AI4" s="367"/>
      <c r="AJ4" s="367"/>
      <c r="AK4" s="367"/>
      <c r="AL4" s="367"/>
      <c r="AM4" s="367"/>
      <c r="AN4" s="367"/>
      <c r="AO4" s="367"/>
      <c r="AP4" s="367"/>
      <c r="AQ4" s="367"/>
      <c r="AR4" s="367"/>
      <c r="AS4" s="367"/>
      <c r="AT4" s="367"/>
      <c r="AU4" s="367"/>
      <c r="AV4" s="367"/>
      <c r="AW4" s="367"/>
      <c r="AX4" s="367"/>
      <c r="AY4" s="367"/>
      <c r="AZ4" s="367"/>
      <c r="BA4" s="367"/>
      <c r="BB4" s="367"/>
      <c r="BC4" s="367"/>
      <c r="BD4" s="367"/>
      <c r="BE4" s="367"/>
      <c r="BF4" s="367"/>
      <c r="BG4" s="367"/>
      <c r="BH4" s="367"/>
      <c r="BI4" s="367"/>
      <c r="BJ4" s="367"/>
      <c r="BK4" s="367"/>
      <c r="BL4" s="367"/>
      <c r="BM4" s="367"/>
      <c r="BN4" s="367"/>
      <c r="BO4" s="367"/>
      <c r="BP4" s="367"/>
      <c r="BQ4" s="367"/>
      <c r="BR4" s="367"/>
      <c r="BS4" s="367"/>
      <c r="BT4" s="367"/>
      <c r="BU4" s="367"/>
      <c r="BV4" s="367"/>
      <c r="BW4" s="367"/>
      <c r="BX4" s="367"/>
      <c r="BY4" s="367"/>
      <c r="BZ4" s="367"/>
      <c r="CA4" s="367"/>
      <c r="CB4" s="367"/>
      <c r="CC4" s="367"/>
      <c r="CD4" s="367"/>
      <c r="CE4" s="367"/>
      <c r="CF4" s="367"/>
      <c r="CG4" s="367"/>
      <c r="CH4" s="367"/>
      <c r="CI4" s="367"/>
      <c r="CJ4" s="367"/>
      <c r="CK4" s="367"/>
      <c r="CL4" s="367"/>
      <c r="CM4" s="367"/>
      <c r="CN4" s="367"/>
      <c r="CO4" s="367"/>
      <c r="CP4" s="367"/>
      <c r="CQ4" s="367"/>
      <c r="CR4" s="367"/>
      <c r="CS4" s="367"/>
      <c r="CT4" s="367"/>
      <c r="CU4" s="367"/>
      <c r="CV4" s="367"/>
      <c r="CW4" s="367"/>
      <c r="CX4" s="367"/>
      <c r="CY4" s="367"/>
      <c r="CZ4" s="367"/>
      <c r="DA4" s="367"/>
      <c r="DB4" s="367"/>
      <c r="DC4" s="367"/>
      <c r="DD4" s="367"/>
      <c r="DE4" s="367"/>
    </row>
    <row r="5" spans="1:109" s="247" customFormat="1" x14ac:dyDescent="0.15">
      <c r="A5" s="367"/>
      <c r="B5" s="367"/>
      <c r="C5" s="367"/>
      <c r="D5" s="367"/>
      <c r="E5" s="367"/>
      <c r="F5" s="367"/>
      <c r="G5" s="367"/>
      <c r="H5" s="367"/>
      <c r="I5" s="367"/>
      <c r="J5" s="367"/>
      <c r="K5" s="367"/>
      <c r="L5" s="367"/>
      <c r="M5" s="367"/>
      <c r="N5" s="367"/>
      <c r="O5" s="367"/>
      <c r="P5" s="367"/>
      <c r="Q5" s="367"/>
      <c r="R5" s="367"/>
      <c r="S5" s="367"/>
      <c r="T5" s="367"/>
      <c r="U5" s="367"/>
      <c r="V5" s="367"/>
      <c r="W5" s="367"/>
      <c r="X5" s="367"/>
      <c r="Y5" s="367"/>
      <c r="Z5" s="367"/>
      <c r="AA5" s="367"/>
      <c r="AB5" s="367"/>
      <c r="AC5" s="367"/>
      <c r="AD5" s="367"/>
      <c r="AE5" s="367"/>
      <c r="AF5" s="367"/>
      <c r="AG5" s="367"/>
      <c r="AH5" s="367"/>
      <c r="AI5" s="367"/>
      <c r="AJ5" s="367"/>
      <c r="AK5" s="367"/>
      <c r="AL5" s="367"/>
      <c r="AM5" s="367"/>
      <c r="AN5" s="367"/>
      <c r="AO5" s="367"/>
      <c r="AP5" s="367"/>
      <c r="AQ5" s="367"/>
      <c r="AR5" s="367"/>
      <c r="AS5" s="367"/>
      <c r="AT5" s="367"/>
      <c r="AU5" s="367"/>
      <c r="AV5" s="367"/>
      <c r="AW5" s="367"/>
      <c r="AX5" s="367"/>
      <c r="AY5" s="367"/>
      <c r="AZ5" s="367"/>
      <c r="BA5" s="367"/>
      <c r="BB5" s="367"/>
      <c r="BC5" s="367"/>
      <c r="BD5" s="367"/>
      <c r="BE5" s="367"/>
      <c r="BF5" s="367"/>
      <c r="BG5" s="367"/>
      <c r="BH5" s="367"/>
      <c r="BI5" s="367"/>
      <c r="BJ5" s="367"/>
      <c r="BK5" s="367"/>
      <c r="BL5" s="367"/>
      <c r="BM5" s="367"/>
      <c r="BN5" s="367"/>
      <c r="BO5" s="367"/>
      <c r="BP5" s="367"/>
      <c r="BQ5" s="367"/>
      <c r="BR5" s="367"/>
      <c r="BS5" s="367"/>
      <c r="BT5" s="367"/>
      <c r="BU5" s="367"/>
      <c r="BV5" s="367"/>
      <c r="BW5" s="367"/>
      <c r="BX5" s="367"/>
      <c r="BY5" s="367"/>
      <c r="BZ5" s="367"/>
      <c r="CA5" s="367"/>
      <c r="CB5" s="367"/>
      <c r="CC5" s="367"/>
      <c r="CD5" s="367"/>
      <c r="CE5" s="367"/>
      <c r="CF5" s="367"/>
      <c r="CG5" s="367"/>
      <c r="CH5" s="367"/>
      <c r="CI5" s="367"/>
      <c r="CJ5" s="367"/>
      <c r="CK5" s="367"/>
      <c r="CL5" s="367"/>
      <c r="CM5" s="367"/>
      <c r="CN5" s="367"/>
      <c r="CO5" s="367"/>
      <c r="CP5" s="367"/>
      <c r="CQ5" s="367"/>
      <c r="CR5" s="367"/>
      <c r="CS5" s="367"/>
      <c r="CT5" s="367"/>
      <c r="CU5" s="367"/>
      <c r="CV5" s="367"/>
      <c r="CW5" s="367"/>
      <c r="CX5" s="367"/>
      <c r="CY5" s="367"/>
      <c r="CZ5" s="367"/>
      <c r="DA5" s="367"/>
      <c r="DB5" s="367"/>
      <c r="DC5" s="367"/>
      <c r="DD5" s="367"/>
      <c r="DE5" s="367"/>
    </row>
    <row r="6" spans="1:109" s="247" customFormat="1" x14ac:dyDescent="0.15">
      <c r="A6" s="367"/>
      <c r="B6" s="367"/>
      <c r="C6" s="367"/>
      <c r="D6" s="367"/>
      <c r="E6" s="367"/>
      <c r="F6" s="367"/>
      <c r="G6" s="367"/>
      <c r="H6" s="367"/>
      <c r="I6" s="367"/>
      <c r="J6" s="367"/>
      <c r="K6" s="367"/>
      <c r="L6" s="367"/>
      <c r="M6" s="367"/>
      <c r="N6" s="367"/>
      <c r="O6" s="367"/>
      <c r="P6" s="367"/>
      <c r="Q6" s="367"/>
      <c r="R6" s="367"/>
      <c r="S6" s="367"/>
      <c r="T6" s="367"/>
      <c r="U6" s="367"/>
      <c r="V6" s="367"/>
      <c r="W6" s="367"/>
      <c r="X6" s="367"/>
      <c r="Y6" s="367"/>
      <c r="Z6" s="367"/>
      <c r="AA6" s="367"/>
      <c r="AB6" s="367"/>
      <c r="AC6" s="367"/>
      <c r="AD6" s="367"/>
      <c r="AE6" s="367"/>
      <c r="AF6" s="367"/>
      <c r="AG6" s="367"/>
      <c r="AH6" s="367"/>
      <c r="AI6" s="367"/>
      <c r="AJ6" s="367"/>
      <c r="AK6" s="367"/>
      <c r="AL6" s="367"/>
      <c r="AM6" s="367"/>
      <c r="AN6" s="367"/>
      <c r="AO6" s="367"/>
      <c r="AP6" s="367"/>
      <c r="AQ6" s="367"/>
      <c r="AR6" s="367"/>
      <c r="AS6" s="367"/>
      <c r="AT6" s="367"/>
      <c r="AU6" s="367"/>
      <c r="AV6" s="367"/>
      <c r="AW6" s="367"/>
      <c r="AX6" s="367"/>
      <c r="AY6" s="367"/>
      <c r="AZ6" s="367"/>
      <c r="BA6" s="367"/>
      <c r="BB6" s="367"/>
      <c r="BC6" s="367"/>
      <c r="BD6" s="367"/>
      <c r="BE6" s="367"/>
      <c r="BF6" s="367"/>
      <c r="BG6" s="367"/>
      <c r="BH6" s="367"/>
      <c r="BI6" s="367"/>
      <c r="BJ6" s="367"/>
      <c r="BK6" s="367"/>
      <c r="BL6" s="367"/>
      <c r="BM6" s="367"/>
      <c r="BN6" s="367"/>
      <c r="BO6" s="367"/>
      <c r="BP6" s="367"/>
      <c r="BQ6" s="367"/>
      <c r="BR6" s="367"/>
      <c r="BS6" s="367"/>
      <c r="BT6" s="367"/>
      <c r="BU6" s="367"/>
      <c r="BV6" s="367"/>
      <c r="BW6" s="367"/>
      <c r="BX6" s="367"/>
      <c r="BY6" s="367"/>
      <c r="BZ6" s="367"/>
      <c r="CA6" s="367"/>
      <c r="CB6" s="367"/>
      <c r="CC6" s="367"/>
      <c r="CD6" s="367"/>
      <c r="CE6" s="367"/>
      <c r="CF6" s="367"/>
      <c r="CG6" s="367"/>
      <c r="CH6" s="367"/>
      <c r="CI6" s="367"/>
      <c r="CJ6" s="367"/>
      <c r="CK6" s="367"/>
      <c r="CL6" s="367"/>
      <c r="CM6" s="367"/>
      <c r="CN6" s="367"/>
      <c r="CO6" s="367"/>
      <c r="CP6" s="367"/>
      <c r="CQ6" s="367"/>
      <c r="CR6" s="367"/>
      <c r="CS6" s="367"/>
      <c r="CT6" s="367"/>
      <c r="CU6" s="367"/>
      <c r="CV6" s="367"/>
      <c r="CW6" s="367"/>
      <c r="CX6" s="367"/>
      <c r="CY6" s="367"/>
      <c r="CZ6" s="367"/>
      <c r="DA6" s="367"/>
      <c r="DB6" s="367"/>
      <c r="DC6" s="367"/>
      <c r="DD6" s="367"/>
      <c r="DE6" s="367"/>
    </row>
    <row r="7" spans="1:109" s="247" customFormat="1" x14ac:dyDescent="0.15">
      <c r="A7" s="367"/>
      <c r="B7" s="367"/>
      <c r="C7" s="367"/>
      <c r="D7" s="367"/>
      <c r="E7" s="367"/>
      <c r="F7" s="367"/>
      <c r="G7" s="367"/>
      <c r="H7" s="367"/>
      <c r="I7" s="367"/>
      <c r="J7" s="367"/>
      <c r="K7" s="367"/>
      <c r="L7" s="367"/>
      <c r="M7" s="367"/>
      <c r="N7" s="367"/>
      <c r="O7" s="367"/>
      <c r="P7" s="367"/>
      <c r="Q7" s="367"/>
      <c r="R7" s="367"/>
      <c r="S7" s="367"/>
      <c r="T7" s="367"/>
      <c r="U7" s="367"/>
      <c r="V7" s="367"/>
      <c r="W7" s="367"/>
      <c r="X7" s="367"/>
      <c r="Y7" s="367"/>
      <c r="Z7" s="367"/>
      <c r="AA7" s="367"/>
      <c r="AB7" s="367"/>
      <c r="AC7" s="367"/>
      <c r="AD7" s="367"/>
      <c r="AE7" s="367"/>
      <c r="AF7" s="367"/>
      <c r="AG7" s="367"/>
      <c r="AH7" s="367"/>
      <c r="AI7" s="367"/>
      <c r="AJ7" s="367"/>
      <c r="AK7" s="367"/>
      <c r="AL7" s="367"/>
      <c r="AM7" s="367"/>
      <c r="AN7" s="367"/>
      <c r="AO7" s="367"/>
      <c r="AP7" s="367"/>
      <c r="AQ7" s="367"/>
      <c r="AR7" s="367"/>
      <c r="AS7" s="367"/>
      <c r="AT7" s="367"/>
      <c r="AU7" s="367"/>
      <c r="AV7" s="367"/>
      <c r="AW7" s="367"/>
      <c r="AX7" s="367"/>
      <c r="AY7" s="367"/>
      <c r="AZ7" s="367"/>
      <c r="BA7" s="367"/>
      <c r="BB7" s="367"/>
      <c r="BC7" s="367"/>
      <c r="BD7" s="367"/>
      <c r="BE7" s="367"/>
      <c r="BF7" s="367"/>
      <c r="BG7" s="367"/>
      <c r="BH7" s="367"/>
      <c r="BI7" s="367"/>
      <c r="BJ7" s="367"/>
      <c r="BK7" s="367"/>
      <c r="BL7" s="367"/>
      <c r="BM7" s="367"/>
      <c r="BN7" s="367"/>
      <c r="BO7" s="367"/>
      <c r="BP7" s="367"/>
      <c r="BQ7" s="367"/>
      <c r="BR7" s="367"/>
      <c r="BS7" s="367"/>
      <c r="BT7" s="367"/>
      <c r="BU7" s="367"/>
      <c r="BV7" s="367"/>
      <c r="BW7" s="367"/>
      <c r="BX7" s="367"/>
      <c r="BY7" s="367"/>
      <c r="BZ7" s="367"/>
      <c r="CA7" s="367"/>
      <c r="CB7" s="367"/>
      <c r="CC7" s="367"/>
      <c r="CD7" s="367"/>
      <c r="CE7" s="367"/>
      <c r="CF7" s="367"/>
      <c r="CG7" s="367"/>
      <c r="CH7" s="367"/>
      <c r="CI7" s="367"/>
      <c r="CJ7" s="367"/>
      <c r="CK7" s="367"/>
      <c r="CL7" s="367"/>
      <c r="CM7" s="367"/>
      <c r="CN7" s="367"/>
      <c r="CO7" s="367"/>
      <c r="CP7" s="367"/>
      <c r="CQ7" s="367"/>
      <c r="CR7" s="367"/>
      <c r="CS7" s="367"/>
      <c r="CT7" s="367"/>
      <c r="CU7" s="367"/>
      <c r="CV7" s="367"/>
      <c r="CW7" s="367"/>
      <c r="CX7" s="367"/>
      <c r="CY7" s="367"/>
      <c r="CZ7" s="367"/>
      <c r="DA7" s="367"/>
      <c r="DB7" s="367"/>
      <c r="DC7" s="367"/>
      <c r="DD7" s="367"/>
      <c r="DE7" s="367"/>
    </row>
    <row r="8" spans="1:109" s="247" customFormat="1" x14ac:dyDescent="0.15">
      <c r="A8" s="367"/>
      <c r="B8" s="367"/>
      <c r="C8" s="367"/>
      <c r="D8" s="367"/>
      <c r="E8" s="367"/>
      <c r="F8" s="367"/>
      <c r="G8" s="367"/>
      <c r="H8" s="367"/>
      <c r="I8" s="367"/>
      <c r="J8" s="367"/>
      <c r="K8" s="367"/>
      <c r="L8" s="367"/>
      <c r="M8" s="367"/>
      <c r="N8" s="367"/>
      <c r="O8" s="367"/>
      <c r="P8" s="367"/>
      <c r="Q8" s="367"/>
      <c r="R8" s="367"/>
      <c r="S8" s="367"/>
      <c r="T8" s="367"/>
      <c r="U8" s="367"/>
      <c r="V8" s="367"/>
      <c r="W8" s="367"/>
      <c r="X8" s="367"/>
      <c r="Y8" s="367"/>
      <c r="Z8" s="367"/>
      <c r="AA8" s="367"/>
      <c r="AB8" s="367"/>
      <c r="AC8" s="367"/>
      <c r="AD8" s="367"/>
      <c r="AE8" s="367"/>
      <c r="AF8" s="367"/>
      <c r="AG8" s="367"/>
      <c r="AH8" s="367"/>
      <c r="AI8" s="367"/>
      <c r="AJ8" s="367"/>
      <c r="AK8" s="367"/>
      <c r="AL8" s="367"/>
      <c r="AM8" s="367"/>
      <c r="AN8" s="367"/>
      <c r="AO8" s="367"/>
      <c r="AP8" s="367"/>
      <c r="AQ8" s="367"/>
      <c r="AR8" s="367"/>
      <c r="AS8" s="367"/>
      <c r="AT8" s="367"/>
      <c r="AU8" s="367"/>
      <c r="AV8" s="367"/>
      <c r="AW8" s="367"/>
      <c r="AX8" s="367"/>
      <c r="AY8" s="367"/>
      <c r="AZ8" s="367"/>
      <c r="BA8" s="367"/>
      <c r="BB8" s="367"/>
      <c r="BC8" s="367"/>
      <c r="BD8" s="367"/>
      <c r="BE8" s="367"/>
      <c r="BF8" s="367"/>
      <c r="BG8" s="367"/>
      <c r="BH8" s="367"/>
      <c r="BI8" s="367"/>
      <c r="BJ8" s="367"/>
      <c r="BK8" s="367"/>
      <c r="BL8" s="367"/>
      <c r="BM8" s="367"/>
      <c r="BN8" s="367"/>
      <c r="BO8" s="367"/>
      <c r="BP8" s="367"/>
      <c r="BQ8" s="367"/>
      <c r="BR8" s="367"/>
      <c r="BS8" s="367"/>
      <c r="BT8" s="367"/>
      <c r="BU8" s="367"/>
      <c r="BV8" s="367"/>
      <c r="BW8" s="367"/>
      <c r="BX8" s="367"/>
      <c r="BY8" s="367"/>
      <c r="BZ8" s="367"/>
      <c r="CA8" s="367"/>
      <c r="CB8" s="367"/>
      <c r="CC8" s="367"/>
      <c r="CD8" s="367"/>
      <c r="CE8" s="367"/>
      <c r="CF8" s="367"/>
      <c r="CG8" s="367"/>
      <c r="CH8" s="367"/>
      <c r="CI8" s="367"/>
      <c r="CJ8" s="367"/>
      <c r="CK8" s="367"/>
      <c r="CL8" s="367"/>
      <c r="CM8" s="367"/>
      <c r="CN8" s="367"/>
      <c r="CO8" s="367"/>
      <c r="CP8" s="367"/>
      <c r="CQ8" s="367"/>
      <c r="CR8" s="367"/>
      <c r="CS8" s="367"/>
      <c r="CT8" s="367"/>
      <c r="CU8" s="367"/>
      <c r="CV8" s="367"/>
      <c r="CW8" s="367"/>
      <c r="CX8" s="367"/>
      <c r="CY8" s="367"/>
      <c r="CZ8" s="367"/>
      <c r="DA8" s="367"/>
      <c r="DB8" s="367"/>
      <c r="DC8" s="367"/>
      <c r="DD8" s="367"/>
      <c r="DE8" s="367"/>
    </row>
    <row r="9" spans="1:109" s="247" customFormat="1" x14ac:dyDescent="0.15">
      <c r="A9" s="367"/>
      <c r="B9" s="367"/>
      <c r="C9" s="367"/>
      <c r="D9" s="367"/>
      <c r="E9" s="367"/>
      <c r="F9" s="367"/>
      <c r="G9" s="367"/>
      <c r="H9" s="367"/>
      <c r="I9" s="367"/>
      <c r="J9" s="367"/>
      <c r="K9" s="367"/>
      <c r="L9" s="367"/>
      <c r="M9" s="367"/>
      <c r="N9" s="367"/>
      <c r="O9" s="367"/>
      <c r="P9" s="367"/>
      <c r="Q9" s="367"/>
      <c r="R9" s="367"/>
      <c r="S9" s="367"/>
      <c r="T9" s="367"/>
      <c r="U9" s="367"/>
      <c r="V9" s="367"/>
      <c r="W9" s="367"/>
      <c r="X9" s="367"/>
      <c r="Y9" s="367"/>
      <c r="Z9" s="367"/>
      <c r="AA9" s="367"/>
      <c r="AB9" s="367"/>
      <c r="AC9" s="367"/>
      <c r="AD9" s="367"/>
      <c r="AE9" s="367"/>
      <c r="AF9" s="367"/>
      <c r="AG9" s="367"/>
      <c r="AH9" s="367"/>
      <c r="AI9" s="367"/>
      <c r="AJ9" s="367"/>
      <c r="AK9" s="367"/>
      <c r="AL9" s="367"/>
      <c r="AM9" s="367"/>
      <c r="AN9" s="367"/>
      <c r="AO9" s="367"/>
      <c r="AP9" s="367"/>
      <c r="AQ9" s="367"/>
      <c r="AR9" s="367"/>
      <c r="AS9" s="367"/>
      <c r="AT9" s="367"/>
      <c r="AU9" s="367"/>
      <c r="AV9" s="367"/>
      <c r="AW9" s="367"/>
      <c r="AX9" s="367"/>
      <c r="AY9" s="367"/>
      <c r="AZ9" s="367"/>
      <c r="BA9" s="367"/>
      <c r="BB9" s="367"/>
      <c r="BC9" s="367"/>
      <c r="BD9" s="367"/>
      <c r="BE9" s="367"/>
      <c r="BF9" s="367"/>
      <c r="BG9" s="367"/>
      <c r="BH9" s="367"/>
      <c r="BI9" s="367"/>
      <c r="BJ9" s="367"/>
      <c r="BK9" s="367"/>
      <c r="BL9" s="367"/>
      <c r="BM9" s="367"/>
      <c r="BN9" s="367"/>
      <c r="BO9" s="367"/>
      <c r="BP9" s="367"/>
      <c r="BQ9" s="367"/>
      <c r="BR9" s="367"/>
      <c r="BS9" s="367"/>
      <c r="BT9" s="367"/>
      <c r="BU9" s="367"/>
      <c r="BV9" s="367"/>
      <c r="BW9" s="367"/>
      <c r="BX9" s="367"/>
      <c r="BY9" s="367"/>
      <c r="BZ9" s="367"/>
      <c r="CA9" s="367"/>
      <c r="CB9" s="367"/>
      <c r="CC9" s="367"/>
      <c r="CD9" s="367"/>
      <c r="CE9" s="367"/>
      <c r="CF9" s="367"/>
      <c r="CG9" s="367"/>
      <c r="CH9" s="367"/>
      <c r="CI9" s="367"/>
      <c r="CJ9" s="367"/>
      <c r="CK9" s="367"/>
      <c r="CL9" s="367"/>
      <c r="CM9" s="367"/>
      <c r="CN9" s="367"/>
      <c r="CO9" s="367"/>
      <c r="CP9" s="367"/>
      <c r="CQ9" s="367"/>
      <c r="CR9" s="367"/>
      <c r="CS9" s="367"/>
      <c r="CT9" s="367"/>
      <c r="CU9" s="367"/>
      <c r="CV9" s="367"/>
      <c r="CW9" s="367"/>
      <c r="CX9" s="367"/>
      <c r="CY9" s="367"/>
      <c r="CZ9" s="367"/>
      <c r="DA9" s="367"/>
      <c r="DB9" s="367"/>
      <c r="DC9" s="367"/>
      <c r="DD9" s="367"/>
      <c r="DE9" s="367"/>
    </row>
    <row r="10" spans="1:109" s="247" customFormat="1" x14ac:dyDescent="0.15">
      <c r="A10" s="367"/>
      <c r="B10" s="367"/>
      <c r="C10" s="367"/>
      <c r="D10" s="367"/>
      <c r="E10" s="367"/>
      <c r="F10" s="367"/>
      <c r="G10" s="367"/>
      <c r="H10" s="367"/>
      <c r="I10" s="367"/>
      <c r="J10" s="367"/>
      <c r="K10" s="367"/>
      <c r="L10" s="367"/>
      <c r="M10" s="367"/>
      <c r="N10" s="367"/>
      <c r="O10" s="367"/>
      <c r="P10" s="367"/>
      <c r="Q10" s="367"/>
      <c r="R10" s="367"/>
      <c r="S10" s="367"/>
      <c r="T10" s="367"/>
      <c r="U10" s="367"/>
      <c r="V10" s="367"/>
      <c r="W10" s="367"/>
      <c r="X10" s="367"/>
      <c r="Y10" s="367"/>
      <c r="Z10" s="367"/>
      <c r="AA10" s="367"/>
      <c r="AB10" s="367"/>
      <c r="AC10" s="367"/>
      <c r="AD10" s="367"/>
      <c r="AE10" s="367"/>
      <c r="AF10" s="367"/>
      <c r="AG10" s="367"/>
      <c r="AH10" s="367"/>
      <c r="AI10" s="367"/>
      <c r="AJ10" s="367"/>
      <c r="AK10" s="367"/>
      <c r="AL10" s="367"/>
      <c r="AM10" s="367"/>
      <c r="AN10" s="367"/>
      <c r="AO10" s="367"/>
      <c r="AP10" s="367"/>
      <c r="AQ10" s="367"/>
      <c r="AR10" s="367"/>
      <c r="AS10" s="367"/>
      <c r="AT10" s="367"/>
      <c r="AU10" s="367"/>
      <c r="AV10" s="367"/>
      <c r="AW10" s="367"/>
      <c r="AX10" s="367"/>
      <c r="AY10" s="367"/>
      <c r="AZ10" s="367"/>
      <c r="BA10" s="367"/>
      <c r="BB10" s="367"/>
      <c r="BC10" s="367"/>
      <c r="BD10" s="367"/>
      <c r="BE10" s="367"/>
      <c r="BF10" s="367"/>
      <c r="BG10" s="367"/>
      <c r="BH10" s="367"/>
      <c r="BI10" s="367"/>
      <c r="BJ10" s="367"/>
      <c r="BK10" s="367"/>
      <c r="BL10" s="367"/>
      <c r="BM10" s="367"/>
      <c r="BN10" s="367"/>
      <c r="BO10" s="367"/>
      <c r="BP10" s="367"/>
      <c r="BQ10" s="367"/>
      <c r="BR10" s="367"/>
      <c r="BS10" s="367"/>
      <c r="BT10" s="367"/>
      <c r="BU10" s="367"/>
      <c r="BV10" s="367"/>
      <c r="BW10" s="367"/>
      <c r="BX10" s="367"/>
      <c r="BY10" s="367"/>
      <c r="BZ10" s="367"/>
      <c r="CA10" s="367"/>
      <c r="CB10" s="367"/>
      <c r="CC10" s="367"/>
      <c r="CD10" s="367"/>
      <c r="CE10" s="367"/>
      <c r="CF10" s="367"/>
      <c r="CG10" s="367"/>
      <c r="CH10" s="367"/>
      <c r="CI10" s="367"/>
      <c r="CJ10" s="367"/>
      <c r="CK10" s="367"/>
      <c r="CL10" s="367"/>
      <c r="CM10" s="367"/>
      <c r="CN10" s="367"/>
      <c r="CO10" s="367"/>
      <c r="CP10" s="367"/>
      <c r="CQ10" s="367"/>
      <c r="CR10" s="367"/>
      <c r="CS10" s="367"/>
      <c r="CT10" s="367"/>
      <c r="CU10" s="367"/>
      <c r="CV10" s="367"/>
      <c r="CW10" s="367"/>
      <c r="CX10" s="367"/>
      <c r="CY10" s="367"/>
      <c r="CZ10" s="367"/>
      <c r="DA10" s="367"/>
      <c r="DB10" s="367"/>
      <c r="DC10" s="367"/>
      <c r="DD10" s="367"/>
      <c r="DE10" s="367"/>
    </row>
    <row r="11" spans="1:109" s="247" customFormat="1" x14ac:dyDescent="0.15">
      <c r="A11" s="367"/>
      <c r="B11" s="367"/>
      <c r="C11" s="367"/>
      <c r="D11" s="367"/>
      <c r="E11" s="367"/>
      <c r="F11" s="367"/>
      <c r="G11" s="367"/>
      <c r="H11" s="367"/>
      <c r="I11" s="367"/>
      <c r="J11" s="367"/>
      <c r="K11" s="367"/>
      <c r="L11" s="367"/>
      <c r="M11" s="367"/>
      <c r="N11" s="367"/>
      <c r="O11" s="367"/>
      <c r="P11" s="367"/>
      <c r="Q11" s="367"/>
      <c r="R11" s="367"/>
      <c r="S11" s="367"/>
      <c r="T11" s="367"/>
      <c r="U11" s="367"/>
      <c r="V11" s="367"/>
      <c r="W11" s="367"/>
      <c r="X11" s="367"/>
      <c r="Y11" s="367"/>
      <c r="Z11" s="367"/>
      <c r="AA11" s="367"/>
      <c r="AB11" s="367"/>
      <c r="AC11" s="367"/>
      <c r="AD11" s="367"/>
      <c r="AE11" s="367"/>
      <c r="AF11" s="367"/>
      <c r="AG11" s="367"/>
      <c r="AH11" s="367"/>
      <c r="AI11" s="367"/>
      <c r="AJ11" s="367"/>
      <c r="AK11" s="367"/>
      <c r="AL11" s="367"/>
      <c r="AM11" s="367"/>
      <c r="AN11" s="367"/>
      <c r="AO11" s="367"/>
      <c r="AP11" s="367"/>
      <c r="AQ11" s="367"/>
      <c r="AR11" s="367"/>
      <c r="AS11" s="367"/>
      <c r="AT11" s="367"/>
      <c r="AU11" s="367"/>
      <c r="AV11" s="367"/>
      <c r="AW11" s="367"/>
      <c r="AX11" s="367"/>
      <c r="AY11" s="367"/>
      <c r="AZ11" s="367"/>
      <c r="BA11" s="367"/>
      <c r="BB11" s="367"/>
      <c r="BC11" s="367"/>
      <c r="BD11" s="367"/>
      <c r="BE11" s="367"/>
      <c r="BF11" s="367"/>
      <c r="BG11" s="367"/>
      <c r="BH11" s="367"/>
      <c r="BI11" s="367"/>
      <c r="BJ11" s="367"/>
      <c r="BK11" s="367"/>
      <c r="BL11" s="367"/>
      <c r="BM11" s="367"/>
      <c r="BN11" s="367"/>
      <c r="BO11" s="367"/>
      <c r="BP11" s="367"/>
      <c r="BQ11" s="367"/>
      <c r="BR11" s="367"/>
      <c r="BS11" s="367"/>
      <c r="BT11" s="367"/>
      <c r="BU11" s="367"/>
      <c r="BV11" s="367"/>
      <c r="BW11" s="367"/>
      <c r="BX11" s="367"/>
      <c r="BY11" s="367"/>
      <c r="BZ11" s="367"/>
      <c r="CA11" s="367"/>
      <c r="CB11" s="367"/>
      <c r="CC11" s="367"/>
      <c r="CD11" s="367"/>
      <c r="CE11" s="367"/>
      <c r="CF11" s="367"/>
      <c r="CG11" s="367"/>
      <c r="CH11" s="367"/>
      <c r="CI11" s="367"/>
      <c r="CJ11" s="367"/>
      <c r="CK11" s="367"/>
      <c r="CL11" s="367"/>
      <c r="CM11" s="367"/>
      <c r="CN11" s="367"/>
      <c r="CO11" s="367"/>
      <c r="CP11" s="367"/>
      <c r="CQ11" s="367"/>
      <c r="CR11" s="367"/>
      <c r="CS11" s="367"/>
      <c r="CT11" s="367"/>
      <c r="CU11" s="367"/>
      <c r="CV11" s="367"/>
      <c r="CW11" s="367"/>
      <c r="CX11" s="367"/>
      <c r="CY11" s="367"/>
      <c r="CZ11" s="367"/>
      <c r="DA11" s="367"/>
      <c r="DB11" s="367"/>
      <c r="DC11" s="367"/>
      <c r="DD11" s="367"/>
      <c r="DE11" s="367"/>
    </row>
    <row r="12" spans="1:109" s="247" customFormat="1" x14ac:dyDescent="0.15">
      <c r="A12" s="367"/>
      <c r="B12" s="367"/>
      <c r="C12" s="367"/>
      <c r="D12" s="367"/>
      <c r="E12" s="367"/>
      <c r="F12" s="367"/>
      <c r="G12" s="367"/>
      <c r="H12" s="367"/>
      <c r="I12" s="367"/>
      <c r="J12" s="367"/>
      <c r="K12" s="367"/>
      <c r="L12" s="367"/>
      <c r="M12" s="367"/>
      <c r="N12" s="367"/>
      <c r="O12" s="367"/>
      <c r="P12" s="367"/>
      <c r="Q12" s="367"/>
      <c r="R12" s="367"/>
      <c r="S12" s="367"/>
      <c r="T12" s="367"/>
      <c r="U12" s="367"/>
      <c r="V12" s="367"/>
      <c r="W12" s="367"/>
      <c r="X12" s="367"/>
      <c r="Y12" s="367"/>
      <c r="Z12" s="367"/>
      <c r="AA12" s="367"/>
      <c r="AB12" s="367"/>
      <c r="AC12" s="367"/>
      <c r="AD12" s="367"/>
      <c r="AE12" s="367"/>
      <c r="AF12" s="367"/>
      <c r="AG12" s="367"/>
      <c r="AH12" s="367"/>
      <c r="AI12" s="367"/>
      <c r="AJ12" s="367"/>
      <c r="AK12" s="367"/>
      <c r="AL12" s="367"/>
      <c r="AM12" s="367"/>
      <c r="AN12" s="367"/>
      <c r="AO12" s="367"/>
      <c r="AP12" s="367"/>
      <c r="AQ12" s="367"/>
      <c r="AR12" s="367"/>
      <c r="AS12" s="367"/>
      <c r="AT12" s="367"/>
      <c r="AU12" s="367"/>
      <c r="AV12" s="367"/>
      <c r="AW12" s="367"/>
      <c r="AX12" s="367"/>
      <c r="AY12" s="367"/>
      <c r="AZ12" s="367"/>
      <c r="BA12" s="367"/>
      <c r="BB12" s="367"/>
      <c r="BC12" s="367"/>
      <c r="BD12" s="367"/>
      <c r="BE12" s="367"/>
      <c r="BF12" s="367"/>
      <c r="BG12" s="367"/>
      <c r="BH12" s="367"/>
      <c r="BI12" s="367"/>
      <c r="BJ12" s="367"/>
      <c r="BK12" s="367"/>
      <c r="BL12" s="367"/>
      <c r="BM12" s="367"/>
      <c r="BN12" s="367"/>
      <c r="BO12" s="367"/>
      <c r="BP12" s="367"/>
      <c r="BQ12" s="367"/>
      <c r="BR12" s="367"/>
      <c r="BS12" s="367"/>
      <c r="BT12" s="367"/>
      <c r="BU12" s="367"/>
      <c r="BV12" s="367"/>
      <c r="BW12" s="367"/>
      <c r="BX12" s="367"/>
      <c r="BY12" s="367"/>
      <c r="BZ12" s="367"/>
      <c r="CA12" s="367"/>
      <c r="CB12" s="367"/>
      <c r="CC12" s="367"/>
      <c r="CD12" s="367"/>
      <c r="CE12" s="367"/>
      <c r="CF12" s="367"/>
      <c r="CG12" s="367"/>
      <c r="CH12" s="367"/>
      <c r="CI12" s="367"/>
      <c r="CJ12" s="367"/>
      <c r="CK12" s="367"/>
      <c r="CL12" s="367"/>
      <c r="CM12" s="367"/>
      <c r="CN12" s="367"/>
      <c r="CO12" s="367"/>
      <c r="CP12" s="367"/>
      <c r="CQ12" s="367"/>
      <c r="CR12" s="367"/>
      <c r="CS12" s="367"/>
      <c r="CT12" s="367"/>
      <c r="CU12" s="367"/>
      <c r="CV12" s="367"/>
      <c r="CW12" s="367"/>
      <c r="CX12" s="367"/>
      <c r="CY12" s="367"/>
      <c r="CZ12" s="367"/>
      <c r="DA12" s="367"/>
      <c r="DB12" s="367"/>
      <c r="DC12" s="367"/>
      <c r="DD12" s="367"/>
      <c r="DE12" s="367"/>
    </row>
    <row r="13" spans="1:109" s="247" customFormat="1" x14ac:dyDescent="0.15">
      <c r="A13" s="367"/>
      <c r="B13" s="367"/>
      <c r="C13" s="367"/>
      <c r="D13" s="367"/>
      <c r="E13" s="367"/>
      <c r="F13" s="367"/>
      <c r="G13" s="367"/>
      <c r="H13" s="367"/>
      <c r="I13" s="367"/>
      <c r="J13" s="367"/>
      <c r="K13" s="367"/>
      <c r="L13" s="367"/>
      <c r="M13" s="367"/>
      <c r="N13" s="367"/>
      <c r="O13" s="367"/>
      <c r="P13" s="367"/>
      <c r="Q13" s="367"/>
      <c r="R13" s="367"/>
      <c r="S13" s="367"/>
      <c r="T13" s="367"/>
      <c r="U13" s="367"/>
      <c r="V13" s="367"/>
      <c r="W13" s="367"/>
      <c r="X13" s="367"/>
      <c r="Y13" s="367"/>
      <c r="Z13" s="367"/>
      <c r="AA13" s="367"/>
      <c r="AB13" s="367"/>
      <c r="AC13" s="367"/>
      <c r="AD13" s="367"/>
      <c r="AE13" s="367"/>
      <c r="AF13" s="367"/>
      <c r="AG13" s="367"/>
      <c r="AH13" s="367"/>
      <c r="AI13" s="367"/>
      <c r="AJ13" s="367"/>
      <c r="AK13" s="367"/>
      <c r="AL13" s="367"/>
      <c r="AM13" s="367"/>
      <c r="AN13" s="367"/>
      <c r="AO13" s="367"/>
      <c r="AP13" s="367"/>
      <c r="AQ13" s="367"/>
      <c r="AR13" s="367"/>
      <c r="AS13" s="367"/>
      <c r="AT13" s="367"/>
      <c r="AU13" s="367"/>
      <c r="AV13" s="367"/>
      <c r="AW13" s="367"/>
      <c r="AX13" s="367"/>
      <c r="AY13" s="367"/>
      <c r="AZ13" s="367"/>
      <c r="BA13" s="367"/>
      <c r="BB13" s="367"/>
      <c r="BC13" s="367"/>
      <c r="BD13" s="367"/>
      <c r="BE13" s="367"/>
      <c r="BF13" s="367"/>
      <c r="BG13" s="367"/>
      <c r="BH13" s="367"/>
      <c r="BI13" s="367"/>
      <c r="BJ13" s="367"/>
      <c r="BK13" s="367"/>
      <c r="BL13" s="367"/>
      <c r="BM13" s="367"/>
      <c r="BN13" s="367"/>
      <c r="BO13" s="367"/>
      <c r="BP13" s="367"/>
      <c r="BQ13" s="367"/>
      <c r="BR13" s="367"/>
      <c r="BS13" s="367"/>
      <c r="BT13" s="367"/>
      <c r="BU13" s="367"/>
      <c r="BV13" s="367"/>
      <c r="BW13" s="367"/>
      <c r="BX13" s="367"/>
      <c r="BY13" s="367"/>
      <c r="BZ13" s="367"/>
      <c r="CA13" s="367"/>
      <c r="CB13" s="367"/>
      <c r="CC13" s="367"/>
      <c r="CD13" s="367"/>
      <c r="CE13" s="367"/>
      <c r="CF13" s="367"/>
      <c r="CG13" s="367"/>
      <c r="CH13" s="367"/>
      <c r="CI13" s="367"/>
      <c r="CJ13" s="367"/>
      <c r="CK13" s="367"/>
      <c r="CL13" s="367"/>
      <c r="CM13" s="367"/>
      <c r="CN13" s="367"/>
      <c r="CO13" s="367"/>
      <c r="CP13" s="367"/>
      <c r="CQ13" s="367"/>
      <c r="CR13" s="367"/>
      <c r="CS13" s="367"/>
      <c r="CT13" s="367"/>
      <c r="CU13" s="367"/>
      <c r="CV13" s="367"/>
      <c r="CW13" s="367"/>
      <c r="CX13" s="367"/>
      <c r="CY13" s="367"/>
      <c r="CZ13" s="367"/>
      <c r="DA13" s="367"/>
      <c r="DB13" s="367"/>
      <c r="DC13" s="367"/>
      <c r="DD13" s="367"/>
      <c r="DE13" s="367"/>
    </row>
    <row r="14" spans="1:109" s="247" customFormat="1" x14ac:dyDescent="0.15">
      <c r="A14" s="367"/>
      <c r="B14" s="367"/>
      <c r="C14" s="367"/>
      <c r="D14" s="367"/>
      <c r="E14" s="367"/>
      <c r="F14" s="367"/>
      <c r="G14" s="367"/>
      <c r="H14" s="367"/>
      <c r="I14" s="367"/>
      <c r="J14" s="367"/>
      <c r="K14" s="367"/>
      <c r="L14" s="367"/>
      <c r="M14" s="367"/>
      <c r="N14" s="367"/>
      <c r="O14" s="367"/>
      <c r="P14" s="367"/>
      <c r="Q14" s="367"/>
      <c r="R14" s="367"/>
      <c r="S14" s="367"/>
      <c r="T14" s="367"/>
      <c r="U14" s="367"/>
      <c r="V14" s="367"/>
      <c r="W14" s="367"/>
      <c r="X14" s="367"/>
      <c r="Y14" s="367"/>
      <c r="Z14" s="367"/>
      <c r="AA14" s="367"/>
      <c r="AB14" s="367"/>
      <c r="AC14" s="367"/>
      <c r="AD14" s="367"/>
      <c r="AE14" s="367"/>
      <c r="AF14" s="367"/>
      <c r="AG14" s="367"/>
      <c r="AH14" s="367"/>
      <c r="AI14" s="367"/>
      <c r="AJ14" s="367"/>
      <c r="AK14" s="367"/>
      <c r="AL14" s="367"/>
      <c r="AM14" s="367"/>
      <c r="AN14" s="367"/>
      <c r="AO14" s="367"/>
      <c r="AP14" s="367"/>
      <c r="AQ14" s="367"/>
      <c r="AR14" s="367"/>
      <c r="AS14" s="367"/>
      <c r="AT14" s="367"/>
      <c r="AU14" s="367"/>
      <c r="AV14" s="367"/>
      <c r="AW14" s="367"/>
      <c r="AX14" s="367"/>
      <c r="AY14" s="367"/>
      <c r="AZ14" s="367"/>
      <c r="BA14" s="367"/>
      <c r="BB14" s="367"/>
      <c r="BC14" s="367"/>
      <c r="BD14" s="367"/>
      <c r="BE14" s="367"/>
      <c r="BF14" s="367"/>
      <c r="BG14" s="367"/>
      <c r="BH14" s="367"/>
      <c r="BI14" s="367"/>
      <c r="BJ14" s="367"/>
      <c r="BK14" s="367"/>
      <c r="BL14" s="367"/>
      <c r="BM14" s="367"/>
      <c r="BN14" s="367"/>
      <c r="BO14" s="367"/>
      <c r="BP14" s="367"/>
      <c r="BQ14" s="367"/>
      <c r="BR14" s="367"/>
      <c r="BS14" s="367"/>
      <c r="BT14" s="367"/>
      <c r="BU14" s="367"/>
      <c r="BV14" s="367"/>
      <c r="BW14" s="367"/>
      <c r="BX14" s="367"/>
      <c r="BY14" s="367"/>
      <c r="BZ14" s="367"/>
      <c r="CA14" s="367"/>
      <c r="CB14" s="367"/>
      <c r="CC14" s="367"/>
      <c r="CD14" s="367"/>
      <c r="CE14" s="367"/>
      <c r="CF14" s="367"/>
      <c r="CG14" s="367"/>
      <c r="CH14" s="367"/>
      <c r="CI14" s="367"/>
      <c r="CJ14" s="367"/>
      <c r="CK14" s="367"/>
      <c r="CL14" s="367"/>
      <c r="CM14" s="367"/>
      <c r="CN14" s="367"/>
      <c r="CO14" s="367"/>
      <c r="CP14" s="367"/>
      <c r="CQ14" s="367"/>
      <c r="CR14" s="367"/>
      <c r="CS14" s="367"/>
      <c r="CT14" s="367"/>
      <c r="CU14" s="367"/>
      <c r="CV14" s="367"/>
      <c r="CW14" s="367"/>
      <c r="CX14" s="367"/>
      <c r="CY14" s="367"/>
      <c r="CZ14" s="367"/>
      <c r="DA14" s="367"/>
      <c r="DB14" s="367"/>
      <c r="DC14" s="367"/>
      <c r="DD14" s="367"/>
      <c r="DE14" s="367"/>
    </row>
    <row r="15" spans="1:109" s="247" customFormat="1" x14ac:dyDescent="0.15">
      <c r="A15" s="366"/>
      <c r="B15" s="367"/>
      <c r="C15" s="367"/>
      <c r="D15" s="367"/>
      <c r="E15" s="367"/>
      <c r="F15" s="367"/>
      <c r="G15" s="367"/>
      <c r="H15" s="367"/>
      <c r="I15" s="367"/>
      <c r="J15" s="367"/>
      <c r="K15" s="367"/>
      <c r="L15" s="367"/>
      <c r="M15" s="367"/>
      <c r="N15" s="367"/>
      <c r="O15" s="367"/>
      <c r="P15" s="367"/>
      <c r="Q15" s="367"/>
      <c r="R15" s="367"/>
      <c r="S15" s="367"/>
      <c r="T15" s="367"/>
      <c r="U15" s="367"/>
      <c r="V15" s="367"/>
      <c r="W15" s="367"/>
      <c r="X15" s="367"/>
      <c r="Y15" s="367"/>
      <c r="Z15" s="367"/>
      <c r="AA15" s="367"/>
      <c r="AB15" s="367"/>
      <c r="AC15" s="367"/>
      <c r="AD15" s="367"/>
      <c r="AE15" s="367"/>
      <c r="AF15" s="367"/>
      <c r="AG15" s="367"/>
      <c r="AH15" s="367"/>
      <c r="AI15" s="367"/>
      <c r="AJ15" s="367"/>
      <c r="AK15" s="367"/>
      <c r="AL15" s="367"/>
      <c r="AM15" s="367"/>
      <c r="AN15" s="367"/>
      <c r="AO15" s="367"/>
      <c r="AP15" s="367"/>
      <c r="AQ15" s="367"/>
      <c r="AR15" s="367"/>
      <c r="AS15" s="367"/>
      <c r="AT15" s="367"/>
      <c r="AU15" s="367"/>
      <c r="AV15" s="367"/>
      <c r="AW15" s="367"/>
      <c r="AX15" s="367"/>
      <c r="AY15" s="367"/>
      <c r="AZ15" s="367"/>
      <c r="BA15" s="367"/>
      <c r="BB15" s="367"/>
      <c r="BC15" s="367"/>
      <c r="BD15" s="367"/>
      <c r="BE15" s="367"/>
      <c r="BF15" s="367"/>
      <c r="BG15" s="367"/>
      <c r="BH15" s="367"/>
      <c r="BI15" s="367"/>
      <c r="BJ15" s="367"/>
      <c r="BK15" s="367"/>
      <c r="BL15" s="367"/>
      <c r="BM15" s="367"/>
      <c r="BN15" s="367"/>
      <c r="BO15" s="367"/>
      <c r="BP15" s="367"/>
      <c r="BQ15" s="367"/>
      <c r="BR15" s="367"/>
      <c r="BS15" s="367"/>
      <c r="BT15" s="367"/>
      <c r="BU15" s="367"/>
      <c r="BV15" s="367"/>
      <c r="BW15" s="367"/>
      <c r="BX15" s="367"/>
      <c r="BY15" s="367"/>
      <c r="BZ15" s="367"/>
      <c r="CA15" s="367"/>
      <c r="CB15" s="367"/>
      <c r="CC15" s="367"/>
      <c r="CD15" s="367"/>
      <c r="CE15" s="367"/>
      <c r="CF15" s="367"/>
      <c r="CG15" s="367"/>
      <c r="CH15" s="367"/>
      <c r="CI15" s="367"/>
      <c r="CJ15" s="367"/>
      <c r="CK15" s="367"/>
      <c r="CL15" s="367"/>
      <c r="CM15" s="367"/>
      <c r="CN15" s="367"/>
      <c r="CO15" s="367"/>
      <c r="CP15" s="367"/>
      <c r="CQ15" s="367"/>
      <c r="CR15" s="367"/>
      <c r="CS15" s="367"/>
      <c r="CT15" s="367"/>
      <c r="CU15" s="367"/>
      <c r="CV15" s="367"/>
      <c r="CW15" s="367"/>
      <c r="CX15" s="367"/>
      <c r="CY15" s="367"/>
      <c r="CZ15" s="367"/>
      <c r="DA15" s="367"/>
      <c r="DB15" s="367"/>
      <c r="DC15" s="367"/>
      <c r="DD15" s="367"/>
      <c r="DE15" s="367"/>
    </row>
    <row r="16" spans="1:109" s="247" customFormat="1" x14ac:dyDescent="0.15">
      <c r="A16" s="366"/>
      <c r="B16" s="367"/>
      <c r="C16" s="367"/>
      <c r="D16" s="367"/>
      <c r="E16" s="367"/>
      <c r="F16" s="367"/>
      <c r="G16" s="367"/>
      <c r="H16" s="367"/>
      <c r="I16" s="367"/>
      <c r="J16" s="367"/>
      <c r="K16" s="367"/>
      <c r="L16" s="367"/>
      <c r="M16" s="367"/>
      <c r="N16" s="367"/>
      <c r="O16" s="367"/>
      <c r="P16" s="367"/>
      <c r="Q16" s="367"/>
      <c r="R16" s="367"/>
      <c r="S16" s="367"/>
      <c r="T16" s="367"/>
      <c r="U16" s="367"/>
      <c r="V16" s="367"/>
      <c r="W16" s="367"/>
      <c r="X16" s="367"/>
      <c r="Y16" s="367"/>
      <c r="Z16" s="367"/>
      <c r="AA16" s="367"/>
      <c r="AB16" s="367"/>
      <c r="AC16" s="367"/>
      <c r="AD16" s="367"/>
      <c r="AE16" s="367"/>
      <c r="AF16" s="367"/>
      <c r="AG16" s="367"/>
      <c r="AH16" s="367"/>
      <c r="AI16" s="367"/>
      <c r="AJ16" s="367"/>
      <c r="AK16" s="367"/>
      <c r="AL16" s="367"/>
      <c r="AM16" s="367"/>
      <c r="AN16" s="367"/>
      <c r="AO16" s="367"/>
      <c r="AP16" s="367"/>
      <c r="AQ16" s="367"/>
      <c r="AR16" s="367"/>
      <c r="AS16" s="367"/>
      <c r="AT16" s="367"/>
      <c r="AU16" s="367"/>
      <c r="AV16" s="367"/>
      <c r="AW16" s="367"/>
      <c r="AX16" s="367"/>
      <c r="AY16" s="367"/>
      <c r="AZ16" s="367"/>
      <c r="BA16" s="367"/>
      <c r="BB16" s="367"/>
      <c r="BC16" s="367"/>
      <c r="BD16" s="367"/>
      <c r="BE16" s="367"/>
      <c r="BF16" s="367"/>
      <c r="BG16" s="367"/>
      <c r="BH16" s="367"/>
      <c r="BI16" s="367"/>
      <c r="BJ16" s="367"/>
      <c r="BK16" s="367"/>
      <c r="BL16" s="367"/>
      <c r="BM16" s="367"/>
      <c r="BN16" s="367"/>
      <c r="BO16" s="367"/>
      <c r="BP16" s="367"/>
      <c r="BQ16" s="367"/>
      <c r="BR16" s="367"/>
      <c r="BS16" s="367"/>
      <c r="BT16" s="367"/>
      <c r="BU16" s="367"/>
      <c r="BV16" s="367"/>
      <c r="BW16" s="367"/>
      <c r="BX16" s="367"/>
      <c r="BY16" s="367"/>
      <c r="BZ16" s="367"/>
      <c r="CA16" s="367"/>
      <c r="CB16" s="367"/>
      <c r="CC16" s="367"/>
      <c r="CD16" s="367"/>
      <c r="CE16" s="367"/>
      <c r="CF16" s="367"/>
      <c r="CG16" s="367"/>
      <c r="CH16" s="367"/>
      <c r="CI16" s="367"/>
      <c r="CJ16" s="367"/>
      <c r="CK16" s="367"/>
      <c r="CL16" s="367"/>
      <c r="CM16" s="367"/>
      <c r="CN16" s="367"/>
      <c r="CO16" s="367"/>
      <c r="CP16" s="367"/>
      <c r="CQ16" s="367"/>
      <c r="CR16" s="367"/>
      <c r="CS16" s="367"/>
      <c r="CT16" s="367"/>
      <c r="CU16" s="367"/>
      <c r="CV16" s="367"/>
      <c r="CW16" s="367"/>
      <c r="CX16" s="367"/>
      <c r="CY16" s="367"/>
      <c r="CZ16" s="367"/>
      <c r="DA16" s="367"/>
      <c r="DB16" s="367"/>
      <c r="DC16" s="367"/>
      <c r="DD16" s="367"/>
      <c r="DE16" s="367"/>
    </row>
    <row r="17" spans="1:109" s="247" customFormat="1" x14ac:dyDescent="0.15">
      <c r="A17" s="366"/>
      <c r="B17" s="367"/>
      <c r="C17" s="367"/>
      <c r="D17" s="367"/>
      <c r="E17" s="367"/>
      <c r="F17" s="367"/>
      <c r="G17" s="367"/>
      <c r="H17" s="367"/>
      <c r="I17" s="367"/>
      <c r="J17" s="367"/>
      <c r="K17" s="367"/>
      <c r="L17" s="367"/>
      <c r="M17" s="367"/>
      <c r="N17" s="367"/>
      <c r="O17" s="367"/>
      <c r="P17" s="367"/>
      <c r="Q17" s="367"/>
      <c r="R17" s="367"/>
      <c r="S17" s="367"/>
      <c r="T17" s="367"/>
      <c r="U17" s="367"/>
      <c r="V17" s="367"/>
      <c r="W17" s="367"/>
      <c r="X17" s="367"/>
      <c r="Y17" s="367"/>
      <c r="Z17" s="367"/>
      <c r="AA17" s="367"/>
      <c r="AB17" s="367"/>
      <c r="AC17" s="367"/>
      <c r="AD17" s="367"/>
      <c r="AE17" s="367"/>
      <c r="AF17" s="367"/>
      <c r="AG17" s="367"/>
      <c r="AH17" s="367"/>
      <c r="AI17" s="367"/>
      <c r="AJ17" s="367"/>
      <c r="AK17" s="367"/>
      <c r="AL17" s="367"/>
      <c r="AM17" s="367"/>
      <c r="AN17" s="367"/>
      <c r="AO17" s="367"/>
      <c r="AP17" s="367"/>
      <c r="AQ17" s="367"/>
      <c r="AR17" s="367"/>
      <c r="AS17" s="367"/>
      <c r="AT17" s="367"/>
      <c r="AU17" s="367"/>
      <c r="AV17" s="367"/>
      <c r="AW17" s="367"/>
      <c r="AX17" s="367"/>
      <c r="AY17" s="367"/>
      <c r="AZ17" s="367"/>
      <c r="BA17" s="367"/>
      <c r="BB17" s="367"/>
      <c r="BC17" s="367"/>
      <c r="BD17" s="367"/>
      <c r="BE17" s="367"/>
      <c r="BF17" s="367"/>
      <c r="BG17" s="367"/>
      <c r="BH17" s="367"/>
      <c r="BI17" s="367"/>
      <c r="BJ17" s="367"/>
      <c r="BK17" s="367"/>
      <c r="BL17" s="367"/>
      <c r="BM17" s="367"/>
      <c r="BN17" s="367"/>
      <c r="BO17" s="367"/>
      <c r="BP17" s="367"/>
      <c r="BQ17" s="367"/>
      <c r="BR17" s="367"/>
      <c r="BS17" s="367"/>
      <c r="BT17" s="367"/>
      <c r="BU17" s="367"/>
      <c r="BV17" s="367"/>
      <c r="BW17" s="367"/>
      <c r="BX17" s="367"/>
      <c r="BY17" s="367"/>
      <c r="BZ17" s="367"/>
      <c r="CA17" s="367"/>
      <c r="CB17" s="367"/>
      <c r="CC17" s="367"/>
      <c r="CD17" s="367"/>
      <c r="CE17" s="367"/>
      <c r="CF17" s="367"/>
      <c r="CG17" s="367"/>
      <c r="CH17" s="367"/>
      <c r="CI17" s="367"/>
      <c r="CJ17" s="367"/>
      <c r="CK17" s="367"/>
      <c r="CL17" s="367"/>
      <c r="CM17" s="367"/>
      <c r="CN17" s="367"/>
      <c r="CO17" s="367"/>
      <c r="CP17" s="367"/>
      <c r="CQ17" s="367"/>
      <c r="CR17" s="367"/>
      <c r="CS17" s="367"/>
      <c r="CT17" s="367"/>
      <c r="CU17" s="367"/>
      <c r="CV17" s="367"/>
      <c r="CW17" s="367"/>
      <c r="CX17" s="367"/>
      <c r="CY17" s="367"/>
      <c r="CZ17" s="367"/>
      <c r="DA17" s="367"/>
      <c r="DB17" s="367"/>
      <c r="DC17" s="367"/>
      <c r="DD17" s="367"/>
      <c r="DE17" s="367"/>
    </row>
    <row r="18" spans="1:109" s="247" customFormat="1" x14ac:dyDescent="0.15">
      <c r="A18" s="366"/>
      <c r="B18" s="367"/>
      <c r="C18" s="367"/>
      <c r="D18" s="367"/>
      <c r="E18" s="367"/>
      <c r="F18" s="367"/>
      <c r="G18" s="367"/>
      <c r="H18" s="367"/>
      <c r="I18" s="367"/>
      <c r="J18" s="367"/>
      <c r="K18" s="367"/>
      <c r="L18" s="367"/>
      <c r="M18" s="367"/>
      <c r="N18" s="367"/>
      <c r="O18" s="367"/>
      <c r="P18" s="367"/>
      <c r="Q18" s="367"/>
      <c r="R18" s="367"/>
      <c r="S18" s="367"/>
      <c r="T18" s="367"/>
      <c r="U18" s="367"/>
      <c r="V18" s="367"/>
      <c r="W18" s="367"/>
      <c r="X18" s="367"/>
      <c r="Y18" s="367"/>
      <c r="Z18" s="367"/>
      <c r="AA18" s="367"/>
      <c r="AB18" s="367"/>
      <c r="AC18" s="367"/>
      <c r="AD18" s="367"/>
      <c r="AE18" s="367"/>
      <c r="AF18" s="367"/>
      <c r="AG18" s="367"/>
      <c r="AH18" s="367"/>
      <c r="AI18" s="367"/>
      <c r="AJ18" s="367"/>
      <c r="AK18" s="367"/>
      <c r="AL18" s="367"/>
      <c r="AM18" s="367"/>
      <c r="AN18" s="367"/>
      <c r="AO18" s="367"/>
      <c r="AP18" s="367"/>
      <c r="AQ18" s="367"/>
      <c r="AR18" s="367"/>
      <c r="AS18" s="367"/>
      <c r="AT18" s="367"/>
      <c r="AU18" s="367"/>
      <c r="AV18" s="367"/>
      <c r="AW18" s="367"/>
      <c r="AX18" s="367"/>
      <c r="AY18" s="367"/>
      <c r="AZ18" s="367"/>
      <c r="BA18" s="367"/>
      <c r="BB18" s="367"/>
      <c r="BC18" s="367"/>
      <c r="BD18" s="367"/>
      <c r="BE18" s="367"/>
      <c r="BF18" s="367"/>
      <c r="BG18" s="367"/>
      <c r="BH18" s="367"/>
      <c r="BI18" s="367"/>
      <c r="BJ18" s="367"/>
      <c r="BK18" s="367"/>
      <c r="BL18" s="367"/>
      <c r="BM18" s="367"/>
      <c r="BN18" s="367"/>
      <c r="BO18" s="367"/>
      <c r="BP18" s="367"/>
      <c r="BQ18" s="367"/>
      <c r="BR18" s="367"/>
      <c r="BS18" s="367"/>
      <c r="BT18" s="367"/>
      <c r="BU18" s="367"/>
      <c r="BV18" s="367"/>
      <c r="BW18" s="367"/>
      <c r="BX18" s="367"/>
      <c r="BY18" s="367"/>
      <c r="BZ18" s="367"/>
      <c r="CA18" s="367"/>
      <c r="CB18" s="367"/>
      <c r="CC18" s="367"/>
      <c r="CD18" s="367"/>
      <c r="CE18" s="367"/>
      <c r="CF18" s="367"/>
      <c r="CG18" s="367"/>
      <c r="CH18" s="367"/>
      <c r="CI18" s="367"/>
      <c r="CJ18" s="367"/>
      <c r="CK18" s="367"/>
      <c r="CL18" s="367"/>
      <c r="CM18" s="367"/>
      <c r="CN18" s="367"/>
      <c r="CO18" s="367"/>
      <c r="CP18" s="367"/>
      <c r="CQ18" s="367"/>
      <c r="CR18" s="367"/>
      <c r="CS18" s="367"/>
      <c r="CT18" s="367"/>
      <c r="CU18" s="367"/>
      <c r="CV18" s="367"/>
      <c r="CW18" s="367"/>
      <c r="CX18" s="367"/>
      <c r="CY18" s="367"/>
      <c r="CZ18" s="367"/>
      <c r="DA18" s="367"/>
      <c r="DB18" s="367"/>
      <c r="DC18" s="367"/>
      <c r="DD18" s="367"/>
      <c r="DE18" s="367"/>
    </row>
    <row r="19" spans="1:109" x14ac:dyDescent="0.15">
      <c r="DD19" s="366"/>
      <c r="DE19" s="366"/>
    </row>
    <row r="20" spans="1:109" x14ac:dyDescent="0.15">
      <c r="DD20" s="366"/>
      <c r="DE20" s="366"/>
    </row>
    <row r="21" spans="1:109" ht="17.25" customHeight="1" x14ac:dyDescent="0.15">
      <c r="B21" s="368"/>
      <c r="C21" s="369"/>
      <c r="D21" s="369"/>
      <c r="E21" s="369"/>
      <c r="F21" s="369"/>
      <c r="G21" s="369"/>
      <c r="H21" s="369"/>
      <c r="I21" s="369"/>
      <c r="J21" s="369"/>
      <c r="K21" s="369"/>
      <c r="L21" s="369"/>
      <c r="M21" s="369"/>
      <c r="N21" s="370"/>
      <c r="O21" s="369"/>
      <c r="P21" s="369"/>
      <c r="Q21" s="369"/>
      <c r="R21" s="369"/>
      <c r="S21" s="369"/>
      <c r="T21" s="369"/>
      <c r="U21" s="369"/>
      <c r="V21" s="369"/>
      <c r="W21" s="369"/>
      <c r="X21" s="369"/>
      <c r="Y21" s="369"/>
      <c r="Z21" s="369"/>
      <c r="AA21" s="369"/>
      <c r="AB21" s="369"/>
      <c r="AC21" s="369"/>
      <c r="AD21" s="369"/>
      <c r="AE21" s="369"/>
      <c r="AF21" s="369"/>
      <c r="AG21" s="369"/>
      <c r="AH21" s="369"/>
      <c r="AI21" s="369"/>
      <c r="AJ21" s="369"/>
      <c r="AK21" s="369"/>
      <c r="AL21" s="369"/>
      <c r="AM21" s="369"/>
      <c r="AN21" s="369"/>
      <c r="AO21" s="369"/>
      <c r="AP21" s="369"/>
      <c r="AQ21" s="369"/>
      <c r="AR21" s="369"/>
      <c r="AS21" s="369"/>
      <c r="AT21" s="370"/>
      <c r="AU21" s="369"/>
      <c r="AV21" s="369"/>
      <c r="AW21" s="369"/>
      <c r="AX21" s="369"/>
      <c r="AY21" s="369"/>
      <c r="AZ21" s="369"/>
      <c r="BA21" s="369"/>
      <c r="BB21" s="369"/>
      <c r="BC21" s="369"/>
      <c r="BD21" s="369"/>
      <c r="BE21" s="369"/>
      <c r="BF21" s="370"/>
      <c r="BG21" s="369"/>
      <c r="BH21" s="369"/>
      <c r="BI21" s="369"/>
      <c r="BJ21" s="369"/>
      <c r="BK21" s="369"/>
      <c r="BL21" s="369"/>
      <c r="BM21" s="369"/>
      <c r="BN21" s="369"/>
      <c r="BO21" s="369"/>
      <c r="BP21" s="369"/>
      <c r="BQ21" s="369"/>
      <c r="BR21" s="370"/>
      <c r="BS21" s="369"/>
      <c r="BT21" s="369"/>
      <c r="BU21" s="369"/>
      <c r="BV21" s="369"/>
      <c r="BW21" s="369"/>
      <c r="BX21" s="369"/>
      <c r="BY21" s="369"/>
      <c r="BZ21" s="369"/>
      <c r="CA21" s="369"/>
      <c r="CB21" s="369"/>
      <c r="CC21" s="369"/>
      <c r="CD21" s="370"/>
      <c r="CE21" s="369"/>
      <c r="CF21" s="369"/>
      <c r="CG21" s="369"/>
      <c r="CH21" s="369"/>
      <c r="CI21" s="369"/>
      <c r="CJ21" s="369"/>
      <c r="CK21" s="369"/>
      <c r="CL21" s="369"/>
      <c r="CM21" s="369"/>
      <c r="CN21" s="369"/>
      <c r="CO21" s="369"/>
      <c r="CP21" s="370"/>
      <c r="CQ21" s="369"/>
      <c r="CR21" s="369"/>
      <c r="CS21" s="369"/>
      <c r="CT21" s="369"/>
      <c r="CU21" s="369"/>
      <c r="CV21" s="369"/>
      <c r="CW21" s="369"/>
      <c r="CX21" s="369"/>
      <c r="CY21" s="369"/>
      <c r="CZ21" s="369"/>
      <c r="DA21" s="369"/>
      <c r="DB21" s="370"/>
      <c r="DC21" s="369"/>
      <c r="DD21" s="371"/>
      <c r="DE21" s="366"/>
    </row>
    <row r="22" spans="1:109" ht="17.25" customHeight="1" x14ac:dyDescent="0.15">
      <c r="B22" s="372"/>
    </row>
    <row r="23" spans="1:109" x14ac:dyDescent="0.15">
      <c r="B23" s="372"/>
    </row>
    <row r="24" spans="1:109" x14ac:dyDescent="0.15">
      <c r="B24" s="372"/>
    </row>
    <row r="25" spans="1:109" x14ac:dyDescent="0.15">
      <c r="B25" s="372"/>
    </row>
    <row r="26" spans="1:109" x14ac:dyDescent="0.15">
      <c r="B26" s="372"/>
    </row>
    <row r="27" spans="1:109" x14ac:dyDescent="0.15">
      <c r="B27" s="372"/>
    </row>
    <row r="28" spans="1:109" x14ac:dyDescent="0.15">
      <c r="B28" s="372"/>
    </row>
    <row r="29" spans="1:109" x14ac:dyDescent="0.15">
      <c r="B29" s="372"/>
    </row>
    <row r="30" spans="1:109" x14ac:dyDescent="0.15">
      <c r="B30" s="372"/>
    </row>
    <row r="31" spans="1:109" x14ac:dyDescent="0.15">
      <c r="B31" s="372"/>
    </row>
    <row r="32" spans="1:109" x14ac:dyDescent="0.15">
      <c r="B32" s="372"/>
    </row>
    <row r="33" spans="2:109" x14ac:dyDescent="0.15">
      <c r="B33" s="372"/>
    </row>
    <row r="34" spans="2:109" x14ac:dyDescent="0.15">
      <c r="B34" s="372"/>
    </row>
    <row r="35" spans="2:109" x14ac:dyDescent="0.15">
      <c r="B35" s="372"/>
    </row>
    <row r="36" spans="2:109" x14ac:dyDescent="0.15">
      <c r="B36" s="372"/>
    </row>
    <row r="37" spans="2:109" x14ac:dyDescent="0.15">
      <c r="B37" s="372"/>
    </row>
    <row r="38" spans="2:109" x14ac:dyDescent="0.15">
      <c r="B38" s="372"/>
    </row>
    <row r="39" spans="2:109" x14ac:dyDescent="0.15">
      <c r="B39" s="374"/>
      <c r="C39" s="375"/>
      <c r="D39" s="375"/>
      <c r="E39" s="375"/>
      <c r="F39" s="375"/>
      <c r="G39" s="375"/>
      <c r="H39" s="375"/>
      <c r="I39" s="375"/>
      <c r="J39" s="375"/>
      <c r="K39" s="375"/>
      <c r="L39" s="375"/>
      <c r="M39" s="375"/>
      <c r="N39" s="375"/>
      <c r="O39" s="375"/>
      <c r="P39" s="375"/>
      <c r="Q39" s="375"/>
      <c r="R39" s="375"/>
      <c r="S39" s="375"/>
      <c r="T39" s="375"/>
      <c r="U39" s="375"/>
      <c r="V39" s="375"/>
      <c r="W39" s="375"/>
      <c r="X39" s="375"/>
      <c r="Y39" s="375"/>
      <c r="Z39" s="375"/>
      <c r="AA39" s="375"/>
      <c r="AB39" s="375"/>
      <c r="AC39" s="375"/>
      <c r="AD39" s="375"/>
      <c r="AE39" s="375"/>
      <c r="AF39" s="375"/>
      <c r="AG39" s="375"/>
      <c r="AH39" s="375"/>
      <c r="AI39" s="375"/>
      <c r="AJ39" s="375"/>
      <c r="AK39" s="375"/>
      <c r="AL39" s="375"/>
      <c r="AM39" s="375"/>
      <c r="AN39" s="375"/>
      <c r="AO39" s="375"/>
      <c r="AP39" s="375"/>
      <c r="AQ39" s="375"/>
      <c r="AR39" s="375"/>
      <c r="AS39" s="375"/>
      <c r="AT39" s="375"/>
      <c r="AU39" s="375"/>
      <c r="AV39" s="375"/>
      <c r="AW39" s="375"/>
      <c r="AX39" s="375"/>
      <c r="AY39" s="375"/>
      <c r="AZ39" s="375"/>
      <c r="BA39" s="375"/>
      <c r="BB39" s="375"/>
      <c r="BC39" s="375"/>
      <c r="BD39" s="375"/>
      <c r="BE39" s="375"/>
      <c r="BF39" s="375"/>
      <c r="BG39" s="375"/>
      <c r="BH39" s="375"/>
      <c r="BI39" s="375"/>
      <c r="BJ39" s="375"/>
      <c r="BK39" s="375"/>
      <c r="BL39" s="375"/>
      <c r="BM39" s="375"/>
      <c r="BN39" s="375"/>
      <c r="BO39" s="375"/>
      <c r="BP39" s="375"/>
      <c r="BQ39" s="375"/>
      <c r="BR39" s="375"/>
      <c r="BS39" s="375"/>
      <c r="BT39" s="375"/>
      <c r="BU39" s="375"/>
      <c r="BV39" s="375"/>
      <c r="BW39" s="375"/>
      <c r="BX39" s="375"/>
      <c r="BY39" s="375"/>
      <c r="BZ39" s="375"/>
      <c r="CA39" s="375"/>
      <c r="CB39" s="375"/>
      <c r="CC39" s="375"/>
      <c r="CD39" s="375"/>
      <c r="CE39" s="375"/>
      <c r="CF39" s="375"/>
      <c r="CG39" s="375"/>
      <c r="CH39" s="375"/>
      <c r="CI39" s="375"/>
      <c r="CJ39" s="375"/>
      <c r="CK39" s="375"/>
      <c r="CL39" s="375"/>
      <c r="CM39" s="375"/>
      <c r="CN39" s="375"/>
      <c r="CO39" s="375"/>
      <c r="CP39" s="375"/>
      <c r="CQ39" s="375"/>
      <c r="CR39" s="375"/>
      <c r="CS39" s="375"/>
      <c r="CT39" s="375"/>
      <c r="CU39" s="375"/>
      <c r="CV39" s="375"/>
      <c r="CW39" s="375"/>
      <c r="CX39" s="375"/>
      <c r="CY39" s="375"/>
      <c r="CZ39" s="375"/>
      <c r="DA39" s="375"/>
      <c r="DB39" s="375"/>
      <c r="DC39" s="375"/>
      <c r="DD39" s="376"/>
    </row>
    <row r="40" spans="2:109" x14ac:dyDescent="0.15">
      <c r="B40" s="377"/>
      <c r="DD40" s="377"/>
      <c r="DE40" s="366"/>
    </row>
    <row r="41" spans="2:109" ht="17.25" x14ac:dyDescent="0.15">
      <c r="B41" s="378" t="s">
        <v>567</v>
      </c>
      <c r="C41" s="369"/>
      <c r="D41" s="369"/>
      <c r="E41" s="369"/>
      <c r="F41" s="369"/>
      <c r="G41" s="369"/>
      <c r="H41" s="369"/>
      <c r="I41" s="369"/>
      <c r="J41" s="369"/>
      <c r="K41" s="369"/>
      <c r="L41" s="369"/>
      <c r="M41" s="369"/>
      <c r="N41" s="369"/>
      <c r="O41" s="369"/>
      <c r="P41" s="369"/>
      <c r="Q41" s="369"/>
      <c r="R41" s="369"/>
      <c r="S41" s="369"/>
      <c r="T41" s="369"/>
      <c r="U41" s="369"/>
      <c r="V41" s="369"/>
      <c r="W41" s="369"/>
      <c r="X41" s="369"/>
      <c r="Y41" s="369"/>
      <c r="Z41" s="369"/>
      <c r="AA41" s="369"/>
      <c r="AB41" s="369"/>
      <c r="AC41" s="369"/>
      <c r="AD41" s="369"/>
      <c r="AE41" s="369"/>
      <c r="AF41" s="369"/>
      <c r="AG41" s="369"/>
      <c r="AH41" s="369"/>
      <c r="AI41" s="369"/>
      <c r="AJ41" s="369"/>
      <c r="AK41" s="369"/>
      <c r="AL41" s="369"/>
      <c r="AM41" s="369"/>
      <c r="AN41" s="369"/>
      <c r="AO41" s="369"/>
      <c r="AP41" s="369"/>
      <c r="AQ41" s="369"/>
      <c r="AR41" s="369"/>
      <c r="AS41" s="369"/>
      <c r="AT41" s="369"/>
      <c r="AU41" s="369"/>
      <c r="AV41" s="369"/>
      <c r="AW41" s="369"/>
      <c r="AX41" s="369"/>
      <c r="AY41" s="369"/>
      <c r="AZ41" s="369"/>
      <c r="BA41" s="369"/>
      <c r="BB41" s="369"/>
      <c r="BC41" s="369"/>
      <c r="BD41" s="369"/>
      <c r="BE41" s="369"/>
      <c r="BF41" s="369"/>
      <c r="BG41" s="369"/>
      <c r="BH41" s="369"/>
      <c r="BI41" s="369"/>
      <c r="BJ41" s="369"/>
      <c r="BK41" s="369"/>
      <c r="BL41" s="369"/>
      <c r="BM41" s="369"/>
      <c r="BN41" s="369"/>
      <c r="BO41" s="369"/>
      <c r="BP41" s="369"/>
      <c r="BQ41" s="369"/>
      <c r="BR41" s="369"/>
      <c r="BS41" s="369"/>
      <c r="BT41" s="369"/>
      <c r="BU41" s="369"/>
      <c r="BV41" s="369"/>
      <c r="BW41" s="369"/>
      <c r="BX41" s="369"/>
      <c r="BY41" s="369"/>
      <c r="BZ41" s="369"/>
      <c r="CA41" s="369"/>
      <c r="CB41" s="369"/>
      <c r="CC41" s="369"/>
      <c r="CD41" s="369"/>
      <c r="CE41" s="369"/>
      <c r="CF41" s="369"/>
      <c r="CG41" s="369"/>
      <c r="CH41" s="369"/>
      <c r="CI41" s="369"/>
      <c r="CJ41" s="369"/>
      <c r="CK41" s="369"/>
      <c r="CL41" s="369"/>
      <c r="CM41" s="369"/>
      <c r="CN41" s="369"/>
      <c r="CO41" s="369"/>
      <c r="CP41" s="369"/>
      <c r="CQ41" s="369"/>
      <c r="CR41" s="369"/>
      <c r="CS41" s="369"/>
      <c r="CT41" s="369"/>
      <c r="CU41" s="369"/>
      <c r="CV41" s="369"/>
      <c r="CW41" s="369"/>
      <c r="CX41" s="369"/>
      <c r="CY41" s="369"/>
      <c r="CZ41" s="369"/>
      <c r="DA41" s="369"/>
      <c r="DB41" s="369"/>
      <c r="DC41" s="369"/>
      <c r="DD41" s="371"/>
    </row>
    <row r="42" spans="2:109" x14ac:dyDescent="0.15">
      <c r="B42" s="372"/>
      <c r="G42" s="379"/>
      <c r="I42" s="380"/>
      <c r="J42" s="380"/>
      <c r="K42" s="380"/>
      <c r="AM42" s="379"/>
      <c r="AN42" s="379" t="s">
        <v>568</v>
      </c>
      <c r="AP42" s="380"/>
      <c r="AQ42" s="380"/>
      <c r="AR42" s="380"/>
      <c r="AY42" s="379"/>
      <c r="BA42" s="380"/>
      <c r="BB42" s="380"/>
      <c r="BC42" s="380"/>
      <c r="BK42" s="379"/>
      <c r="BM42" s="380"/>
      <c r="BN42" s="380"/>
      <c r="BO42" s="380"/>
      <c r="BW42" s="379"/>
      <c r="BY42" s="380"/>
      <c r="BZ42" s="380"/>
      <c r="CA42" s="380"/>
      <c r="CI42" s="379"/>
      <c r="CK42" s="380"/>
      <c r="CL42" s="380"/>
      <c r="CM42" s="380"/>
      <c r="CU42" s="379"/>
      <c r="CW42" s="380"/>
      <c r="CX42" s="380"/>
      <c r="CY42" s="380"/>
    </row>
    <row r="43" spans="2:109" ht="13.5" customHeight="1" x14ac:dyDescent="0.15">
      <c r="B43" s="372"/>
      <c r="AN43" s="1253" t="s">
        <v>569</v>
      </c>
      <c r="AO43" s="1254"/>
      <c r="AP43" s="1254"/>
      <c r="AQ43" s="1254"/>
      <c r="AR43" s="1254"/>
      <c r="AS43" s="1254"/>
      <c r="AT43" s="1254"/>
      <c r="AU43" s="1254"/>
      <c r="AV43" s="1254"/>
      <c r="AW43" s="1254"/>
      <c r="AX43" s="1254"/>
      <c r="AY43" s="1254"/>
      <c r="AZ43" s="1254"/>
      <c r="BA43" s="1254"/>
      <c r="BB43" s="1254"/>
      <c r="BC43" s="1254"/>
      <c r="BD43" s="1254"/>
      <c r="BE43" s="1254"/>
      <c r="BF43" s="1254"/>
      <c r="BG43" s="1254"/>
      <c r="BH43" s="1254"/>
      <c r="BI43" s="1254"/>
      <c r="BJ43" s="1254"/>
      <c r="BK43" s="1254"/>
      <c r="BL43" s="1254"/>
      <c r="BM43" s="1254"/>
      <c r="BN43" s="1254"/>
      <c r="BO43" s="1254"/>
      <c r="BP43" s="1254"/>
      <c r="BQ43" s="1254"/>
      <c r="BR43" s="1254"/>
      <c r="BS43" s="1254"/>
      <c r="BT43" s="1254"/>
      <c r="BU43" s="1254"/>
      <c r="BV43" s="1254"/>
      <c r="BW43" s="1254"/>
      <c r="BX43" s="1254"/>
      <c r="BY43" s="1254"/>
      <c r="BZ43" s="1254"/>
      <c r="CA43" s="1254"/>
      <c r="CB43" s="1254"/>
      <c r="CC43" s="1254"/>
      <c r="CD43" s="1254"/>
      <c r="CE43" s="1254"/>
      <c r="CF43" s="1254"/>
      <c r="CG43" s="1254"/>
      <c r="CH43" s="1254"/>
      <c r="CI43" s="1254"/>
      <c r="CJ43" s="1254"/>
      <c r="CK43" s="1254"/>
      <c r="CL43" s="1254"/>
      <c r="CM43" s="1254"/>
      <c r="CN43" s="1254"/>
      <c r="CO43" s="1254"/>
      <c r="CP43" s="1254"/>
      <c r="CQ43" s="1254"/>
      <c r="CR43" s="1254"/>
      <c r="CS43" s="1254"/>
      <c r="CT43" s="1254"/>
      <c r="CU43" s="1254"/>
      <c r="CV43" s="1254"/>
      <c r="CW43" s="1254"/>
      <c r="CX43" s="1254"/>
      <c r="CY43" s="1254"/>
      <c r="CZ43" s="1254"/>
      <c r="DA43" s="1254"/>
      <c r="DB43" s="1254"/>
      <c r="DC43" s="1255"/>
    </row>
    <row r="44" spans="2:109" x14ac:dyDescent="0.15">
      <c r="B44" s="372"/>
      <c r="AN44" s="1256"/>
      <c r="AO44" s="1257"/>
      <c r="AP44" s="1257"/>
      <c r="AQ44" s="1257"/>
      <c r="AR44" s="1257"/>
      <c r="AS44" s="1257"/>
      <c r="AT44" s="1257"/>
      <c r="AU44" s="1257"/>
      <c r="AV44" s="1257"/>
      <c r="AW44" s="1257"/>
      <c r="AX44" s="1257"/>
      <c r="AY44" s="1257"/>
      <c r="AZ44" s="1257"/>
      <c r="BA44" s="1257"/>
      <c r="BB44" s="1257"/>
      <c r="BC44" s="1257"/>
      <c r="BD44" s="1257"/>
      <c r="BE44" s="1257"/>
      <c r="BF44" s="1257"/>
      <c r="BG44" s="1257"/>
      <c r="BH44" s="1257"/>
      <c r="BI44" s="1257"/>
      <c r="BJ44" s="1257"/>
      <c r="BK44" s="1257"/>
      <c r="BL44" s="1257"/>
      <c r="BM44" s="1257"/>
      <c r="BN44" s="1257"/>
      <c r="BO44" s="1257"/>
      <c r="BP44" s="1257"/>
      <c r="BQ44" s="1257"/>
      <c r="BR44" s="1257"/>
      <c r="BS44" s="1257"/>
      <c r="BT44" s="1257"/>
      <c r="BU44" s="1257"/>
      <c r="BV44" s="1257"/>
      <c r="BW44" s="1257"/>
      <c r="BX44" s="1257"/>
      <c r="BY44" s="1257"/>
      <c r="BZ44" s="1257"/>
      <c r="CA44" s="1257"/>
      <c r="CB44" s="1257"/>
      <c r="CC44" s="1257"/>
      <c r="CD44" s="1257"/>
      <c r="CE44" s="1257"/>
      <c r="CF44" s="1257"/>
      <c r="CG44" s="1257"/>
      <c r="CH44" s="1257"/>
      <c r="CI44" s="1257"/>
      <c r="CJ44" s="1257"/>
      <c r="CK44" s="1257"/>
      <c r="CL44" s="1257"/>
      <c r="CM44" s="1257"/>
      <c r="CN44" s="1257"/>
      <c r="CO44" s="1257"/>
      <c r="CP44" s="1257"/>
      <c r="CQ44" s="1257"/>
      <c r="CR44" s="1257"/>
      <c r="CS44" s="1257"/>
      <c r="CT44" s="1257"/>
      <c r="CU44" s="1257"/>
      <c r="CV44" s="1257"/>
      <c r="CW44" s="1257"/>
      <c r="CX44" s="1257"/>
      <c r="CY44" s="1257"/>
      <c r="CZ44" s="1257"/>
      <c r="DA44" s="1257"/>
      <c r="DB44" s="1257"/>
      <c r="DC44" s="1258"/>
    </row>
    <row r="45" spans="2:109" x14ac:dyDescent="0.15">
      <c r="B45" s="372"/>
      <c r="AN45" s="1256"/>
      <c r="AO45" s="1257"/>
      <c r="AP45" s="1257"/>
      <c r="AQ45" s="1257"/>
      <c r="AR45" s="1257"/>
      <c r="AS45" s="1257"/>
      <c r="AT45" s="1257"/>
      <c r="AU45" s="1257"/>
      <c r="AV45" s="1257"/>
      <c r="AW45" s="1257"/>
      <c r="AX45" s="1257"/>
      <c r="AY45" s="1257"/>
      <c r="AZ45" s="1257"/>
      <c r="BA45" s="1257"/>
      <c r="BB45" s="1257"/>
      <c r="BC45" s="1257"/>
      <c r="BD45" s="1257"/>
      <c r="BE45" s="1257"/>
      <c r="BF45" s="1257"/>
      <c r="BG45" s="1257"/>
      <c r="BH45" s="1257"/>
      <c r="BI45" s="1257"/>
      <c r="BJ45" s="1257"/>
      <c r="BK45" s="1257"/>
      <c r="BL45" s="1257"/>
      <c r="BM45" s="1257"/>
      <c r="BN45" s="1257"/>
      <c r="BO45" s="1257"/>
      <c r="BP45" s="1257"/>
      <c r="BQ45" s="1257"/>
      <c r="BR45" s="1257"/>
      <c r="BS45" s="1257"/>
      <c r="BT45" s="1257"/>
      <c r="BU45" s="1257"/>
      <c r="BV45" s="1257"/>
      <c r="BW45" s="1257"/>
      <c r="BX45" s="1257"/>
      <c r="BY45" s="1257"/>
      <c r="BZ45" s="1257"/>
      <c r="CA45" s="1257"/>
      <c r="CB45" s="1257"/>
      <c r="CC45" s="1257"/>
      <c r="CD45" s="1257"/>
      <c r="CE45" s="1257"/>
      <c r="CF45" s="1257"/>
      <c r="CG45" s="1257"/>
      <c r="CH45" s="1257"/>
      <c r="CI45" s="1257"/>
      <c r="CJ45" s="1257"/>
      <c r="CK45" s="1257"/>
      <c r="CL45" s="1257"/>
      <c r="CM45" s="1257"/>
      <c r="CN45" s="1257"/>
      <c r="CO45" s="1257"/>
      <c r="CP45" s="1257"/>
      <c r="CQ45" s="1257"/>
      <c r="CR45" s="1257"/>
      <c r="CS45" s="1257"/>
      <c r="CT45" s="1257"/>
      <c r="CU45" s="1257"/>
      <c r="CV45" s="1257"/>
      <c r="CW45" s="1257"/>
      <c r="CX45" s="1257"/>
      <c r="CY45" s="1257"/>
      <c r="CZ45" s="1257"/>
      <c r="DA45" s="1257"/>
      <c r="DB45" s="1257"/>
      <c r="DC45" s="1258"/>
    </row>
    <row r="46" spans="2:109" x14ac:dyDescent="0.15">
      <c r="B46" s="372"/>
      <c r="AN46" s="1256"/>
      <c r="AO46" s="1257"/>
      <c r="AP46" s="1257"/>
      <c r="AQ46" s="1257"/>
      <c r="AR46" s="1257"/>
      <c r="AS46" s="1257"/>
      <c r="AT46" s="1257"/>
      <c r="AU46" s="1257"/>
      <c r="AV46" s="1257"/>
      <c r="AW46" s="1257"/>
      <c r="AX46" s="1257"/>
      <c r="AY46" s="1257"/>
      <c r="AZ46" s="1257"/>
      <c r="BA46" s="1257"/>
      <c r="BB46" s="1257"/>
      <c r="BC46" s="1257"/>
      <c r="BD46" s="1257"/>
      <c r="BE46" s="1257"/>
      <c r="BF46" s="1257"/>
      <c r="BG46" s="1257"/>
      <c r="BH46" s="1257"/>
      <c r="BI46" s="1257"/>
      <c r="BJ46" s="1257"/>
      <c r="BK46" s="1257"/>
      <c r="BL46" s="1257"/>
      <c r="BM46" s="1257"/>
      <c r="BN46" s="1257"/>
      <c r="BO46" s="1257"/>
      <c r="BP46" s="1257"/>
      <c r="BQ46" s="1257"/>
      <c r="BR46" s="1257"/>
      <c r="BS46" s="1257"/>
      <c r="BT46" s="1257"/>
      <c r="BU46" s="1257"/>
      <c r="BV46" s="1257"/>
      <c r="BW46" s="1257"/>
      <c r="BX46" s="1257"/>
      <c r="BY46" s="1257"/>
      <c r="BZ46" s="1257"/>
      <c r="CA46" s="1257"/>
      <c r="CB46" s="1257"/>
      <c r="CC46" s="1257"/>
      <c r="CD46" s="1257"/>
      <c r="CE46" s="1257"/>
      <c r="CF46" s="1257"/>
      <c r="CG46" s="1257"/>
      <c r="CH46" s="1257"/>
      <c r="CI46" s="1257"/>
      <c r="CJ46" s="1257"/>
      <c r="CK46" s="1257"/>
      <c r="CL46" s="1257"/>
      <c r="CM46" s="1257"/>
      <c r="CN46" s="1257"/>
      <c r="CO46" s="1257"/>
      <c r="CP46" s="1257"/>
      <c r="CQ46" s="1257"/>
      <c r="CR46" s="1257"/>
      <c r="CS46" s="1257"/>
      <c r="CT46" s="1257"/>
      <c r="CU46" s="1257"/>
      <c r="CV46" s="1257"/>
      <c r="CW46" s="1257"/>
      <c r="CX46" s="1257"/>
      <c r="CY46" s="1257"/>
      <c r="CZ46" s="1257"/>
      <c r="DA46" s="1257"/>
      <c r="DB46" s="1257"/>
      <c r="DC46" s="1258"/>
    </row>
    <row r="47" spans="2:109" x14ac:dyDescent="0.15">
      <c r="B47" s="372"/>
      <c r="AN47" s="1259"/>
      <c r="AO47" s="1260"/>
      <c r="AP47" s="1260"/>
      <c r="AQ47" s="1260"/>
      <c r="AR47" s="1260"/>
      <c r="AS47" s="1260"/>
      <c r="AT47" s="1260"/>
      <c r="AU47" s="1260"/>
      <c r="AV47" s="1260"/>
      <c r="AW47" s="1260"/>
      <c r="AX47" s="1260"/>
      <c r="AY47" s="1260"/>
      <c r="AZ47" s="1260"/>
      <c r="BA47" s="1260"/>
      <c r="BB47" s="1260"/>
      <c r="BC47" s="1260"/>
      <c r="BD47" s="1260"/>
      <c r="BE47" s="1260"/>
      <c r="BF47" s="1260"/>
      <c r="BG47" s="1260"/>
      <c r="BH47" s="1260"/>
      <c r="BI47" s="1260"/>
      <c r="BJ47" s="1260"/>
      <c r="BK47" s="1260"/>
      <c r="BL47" s="1260"/>
      <c r="BM47" s="1260"/>
      <c r="BN47" s="1260"/>
      <c r="BO47" s="1260"/>
      <c r="BP47" s="1260"/>
      <c r="BQ47" s="1260"/>
      <c r="BR47" s="1260"/>
      <c r="BS47" s="1260"/>
      <c r="BT47" s="1260"/>
      <c r="BU47" s="1260"/>
      <c r="BV47" s="1260"/>
      <c r="BW47" s="1260"/>
      <c r="BX47" s="1260"/>
      <c r="BY47" s="1260"/>
      <c r="BZ47" s="1260"/>
      <c r="CA47" s="1260"/>
      <c r="CB47" s="1260"/>
      <c r="CC47" s="1260"/>
      <c r="CD47" s="1260"/>
      <c r="CE47" s="1260"/>
      <c r="CF47" s="1260"/>
      <c r="CG47" s="1260"/>
      <c r="CH47" s="1260"/>
      <c r="CI47" s="1260"/>
      <c r="CJ47" s="1260"/>
      <c r="CK47" s="1260"/>
      <c r="CL47" s="1260"/>
      <c r="CM47" s="1260"/>
      <c r="CN47" s="1260"/>
      <c r="CO47" s="1260"/>
      <c r="CP47" s="1260"/>
      <c r="CQ47" s="1260"/>
      <c r="CR47" s="1260"/>
      <c r="CS47" s="1260"/>
      <c r="CT47" s="1260"/>
      <c r="CU47" s="1260"/>
      <c r="CV47" s="1260"/>
      <c r="CW47" s="1260"/>
      <c r="CX47" s="1260"/>
      <c r="CY47" s="1260"/>
      <c r="CZ47" s="1260"/>
      <c r="DA47" s="1260"/>
      <c r="DB47" s="1260"/>
      <c r="DC47" s="1261"/>
    </row>
    <row r="48" spans="2:109" x14ac:dyDescent="0.15">
      <c r="B48" s="372"/>
      <c r="H48" s="381"/>
      <c r="I48" s="381"/>
      <c r="J48" s="381"/>
      <c r="AN48" s="381"/>
      <c r="AO48" s="381"/>
      <c r="AP48" s="381"/>
      <c r="AZ48" s="381"/>
      <c r="BA48" s="381"/>
      <c r="BB48" s="381"/>
      <c r="BL48" s="381"/>
      <c r="BM48" s="381"/>
      <c r="BN48" s="381"/>
      <c r="BX48" s="381"/>
      <c r="BY48" s="381"/>
      <c r="BZ48" s="381"/>
      <c r="CJ48" s="381"/>
      <c r="CK48" s="381"/>
      <c r="CL48" s="381"/>
      <c r="CV48" s="381"/>
      <c r="CW48" s="381"/>
      <c r="CX48" s="381"/>
    </row>
    <row r="49" spans="1:109" x14ac:dyDescent="0.15">
      <c r="B49" s="372"/>
      <c r="AN49" s="366" t="s">
        <v>570</v>
      </c>
    </row>
    <row r="50" spans="1:109" x14ac:dyDescent="0.15">
      <c r="B50" s="372"/>
      <c r="G50" s="1262"/>
      <c r="H50" s="1262"/>
      <c r="I50" s="1262"/>
      <c r="J50" s="1262"/>
      <c r="K50" s="382"/>
      <c r="L50" s="382"/>
      <c r="M50" s="383"/>
      <c r="N50" s="383"/>
      <c r="AN50" s="1263"/>
      <c r="AO50" s="1264"/>
      <c r="AP50" s="1264"/>
      <c r="AQ50" s="1264"/>
      <c r="AR50" s="1264"/>
      <c r="AS50" s="1264"/>
      <c r="AT50" s="1264"/>
      <c r="AU50" s="1264"/>
      <c r="AV50" s="1264"/>
      <c r="AW50" s="1264"/>
      <c r="AX50" s="1264"/>
      <c r="AY50" s="1264"/>
      <c r="AZ50" s="1264"/>
      <c r="BA50" s="1264"/>
      <c r="BB50" s="1264"/>
      <c r="BC50" s="1264"/>
      <c r="BD50" s="1264"/>
      <c r="BE50" s="1264"/>
      <c r="BF50" s="1264"/>
      <c r="BG50" s="1264"/>
      <c r="BH50" s="1264"/>
      <c r="BI50" s="1264"/>
      <c r="BJ50" s="1264"/>
      <c r="BK50" s="1264"/>
      <c r="BL50" s="1264"/>
      <c r="BM50" s="1264"/>
      <c r="BN50" s="1264"/>
      <c r="BO50" s="1265"/>
      <c r="BP50" s="1266" t="s">
        <v>528</v>
      </c>
      <c r="BQ50" s="1266"/>
      <c r="BR50" s="1266"/>
      <c r="BS50" s="1266"/>
      <c r="BT50" s="1266"/>
      <c r="BU50" s="1266"/>
      <c r="BV50" s="1266"/>
      <c r="BW50" s="1266"/>
      <c r="BX50" s="1266" t="s">
        <v>529</v>
      </c>
      <c r="BY50" s="1266"/>
      <c r="BZ50" s="1266"/>
      <c r="CA50" s="1266"/>
      <c r="CB50" s="1266"/>
      <c r="CC50" s="1266"/>
      <c r="CD50" s="1266"/>
      <c r="CE50" s="1266"/>
      <c r="CF50" s="1266" t="s">
        <v>530</v>
      </c>
      <c r="CG50" s="1266"/>
      <c r="CH50" s="1266"/>
      <c r="CI50" s="1266"/>
      <c r="CJ50" s="1266"/>
      <c r="CK50" s="1266"/>
      <c r="CL50" s="1266"/>
      <c r="CM50" s="1266"/>
      <c r="CN50" s="1266" t="s">
        <v>531</v>
      </c>
      <c r="CO50" s="1266"/>
      <c r="CP50" s="1266"/>
      <c r="CQ50" s="1266"/>
      <c r="CR50" s="1266"/>
      <c r="CS50" s="1266"/>
      <c r="CT50" s="1266"/>
      <c r="CU50" s="1266"/>
      <c r="CV50" s="1266" t="s">
        <v>532</v>
      </c>
      <c r="CW50" s="1266"/>
      <c r="CX50" s="1266"/>
      <c r="CY50" s="1266"/>
      <c r="CZ50" s="1266"/>
      <c r="DA50" s="1266"/>
      <c r="DB50" s="1266"/>
      <c r="DC50" s="1266"/>
    </row>
    <row r="51" spans="1:109" ht="13.5" customHeight="1" x14ac:dyDescent="0.15">
      <c r="B51" s="372"/>
      <c r="G51" s="1272"/>
      <c r="H51" s="1272"/>
      <c r="I51" s="1270"/>
      <c r="J51" s="1270"/>
      <c r="K51" s="1268"/>
      <c r="L51" s="1268"/>
      <c r="M51" s="1268"/>
      <c r="N51" s="1268"/>
      <c r="AM51" s="381"/>
      <c r="AN51" s="1269" t="s">
        <v>571</v>
      </c>
      <c r="AO51" s="1269"/>
      <c r="AP51" s="1269"/>
      <c r="AQ51" s="1269"/>
      <c r="AR51" s="1269"/>
      <c r="AS51" s="1269"/>
      <c r="AT51" s="1269"/>
      <c r="AU51" s="1269"/>
      <c r="AV51" s="1269"/>
      <c r="AW51" s="1269"/>
      <c r="AX51" s="1269"/>
      <c r="AY51" s="1269"/>
      <c r="AZ51" s="1269"/>
      <c r="BA51" s="1269"/>
      <c r="BB51" s="1269" t="s">
        <v>572</v>
      </c>
      <c r="BC51" s="1269"/>
      <c r="BD51" s="1269"/>
      <c r="BE51" s="1269"/>
      <c r="BF51" s="1269"/>
      <c r="BG51" s="1269"/>
      <c r="BH51" s="1269"/>
      <c r="BI51" s="1269"/>
      <c r="BJ51" s="1269"/>
      <c r="BK51" s="1269"/>
      <c r="BL51" s="1269"/>
      <c r="BM51" s="1269"/>
      <c r="BN51" s="1269"/>
      <c r="BO51" s="1269"/>
      <c r="BP51" s="1267"/>
      <c r="BQ51" s="1267"/>
      <c r="BR51" s="1267"/>
      <c r="BS51" s="1267"/>
      <c r="BT51" s="1267"/>
      <c r="BU51" s="1267"/>
      <c r="BV51" s="1267"/>
      <c r="BW51" s="1267"/>
      <c r="BX51" s="1267"/>
      <c r="BY51" s="1267"/>
      <c r="BZ51" s="1267"/>
      <c r="CA51" s="1267"/>
      <c r="CB51" s="1267"/>
      <c r="CC51" s="1267"/>
      <c r="CD51" s="1267"/>
      <c r="CE51" s="1267"/>
      <c r="CF51" s="1267"/>
      <c r="CG51" s="1267"/>
      <c r="CH51" s="1267"/>
      <c r="CI51" s="1267"/>
      <c r="CJ51" s="1267"/>
      <c r="CK51" s="1267"/>
      <c r="CL51" s="1267"/>
      <c r="CM51" s="1267"/>
      <c r="CN51" s="1267"/>
      <c r="CO51" s="1267"/>
      <c r="CP51" s="1267"/>
      <c r="CQ51" s="1267"/>
      <c r="CR51" s="1267"/>
      <c r="CS51" s="1267"/>
      <c r="CT51" s="1267"/>
      <c r="CU51" s="1267"/>
      <c r="CV51" s="1267"/>
      <c r="CW51" s="1267"/>
      <c r="CX51" s="1267"/>
      <c r="CY51" s="1267"/>
      <c r="CZ51" s="1267"/>
      <c r="DA51" s="1267"/>
      <c r="DB51" s="1267"/>
      <c r="DC51" s="1267"/>
    </row>
    <row r="52" spans="1:109" x14ac:dyDescent="0.15">
      <c r="B52" s="372"/>
      <c r="G52" s="1272"/>
      <c r="H52" s="1272"/>
      <c r="I52" s="1270"/>
      <c r="J52" s="1270"/>
      <c r="K52" s="1268"/>
      <c r="L52" s="1268"/>
      <c r="M52" s="1268"/>
      <c r="N52" s="1268"/>
      <c r="AM52" s="381"/>
      <c r="AN52" s="1269"/>
      <c r="AO52" s="1269"/>
      <c r="AP52" s="1269"/>
      <c r="AQ52" s="1269"/>
      <c r="AR52" s="1269"/>
      <c r="AS52" s="1269"/>
      <c r="AT52" s="1269"/>
      <c r="AU52" s="1269"/>
      <c r="AV52" s="1269"/>
      <c r="AW52" s="1269"/>
      <c r="AX52" s="1269"/>
      <c r="AY52" s="1269"/>
      <c r="AZ52" s="1269"/>
      <c r="BA52" s="1269"/>
      <c r="BB52" s="1269"/>
      <c r="BC52" s="1269"/>
      <c r="BD52" s="1269"/>
      <c r="BE52" s="1269"/>
      <c r="BF52" s="1269"/>
      <c r="BG52" s="1269"/>
      <c r="BH52" s="1269"/>
      <c r="BI52" s="1269"/>
      <c r="BJ52" s="1269"/>
      <c r="BK52" s="1269"/>
      <c r="BL52" s="1269"/>
      <c r="BM52" s="1269"/>
      <c r="BN52" s="1269"/>
      <c r="BO52" s="1269"/>
      <c r="BP52" s="1267"/>
      <c r="BQ52" s="1267"/>
      <c r="BR52" s="1267"/>
      <c r="BS52" s="1267"/>
      <c r="BT52" s="1267"/>
      <c r="BU52" s="1267"/>
      <c r="BV52" s="1267"/>
      <c r="BW52" s="1267"/>
      <c r="BX52" s="1267"/>
      <c r="BY52" s="1267"/>
      <c r="BZ52" s="1267"/>
      <c r="CA52" s="1267"/>
      <c r="CB52" s="1267"/>
      <c r="CC52" s="1267"/>
      <c r="CD52" s="1267"/>
      <c r="CE52" s="1267"/>
      <c r="CF52" s="1267"/>
      <c r="CG52" s="1267"/>
      <c r="CH52" s="1267"/>
      <c r="CI52" s="1267"/>
      <c r="CJ52" s="1267"/>
      <c r="CK52" s="1267"/>
      <c r="CL52" s="1267"/>
      <c r="CM52" s="1267"/>
      <c r="CN52" s="1267"/>
      <c r="CO52" s="1267"/>
      <c r="CP52" s="1267"/>
      <c r="CQ52" s="1267"/>
      <c r="CR52" s="1267"/>
      <c r="CS52" s="1267"/>
      <c r="CT52" s="1267"/>
      <c r="CU52" s="1267"/>
      <c r="CV52" s="1267"/>
      <c r="CW52" s="1267"/>
      <c r="CX52" s="1267"/>
      <c r="CY52" s="1267"/>
      <c r="CZ52" s="1267"/>
      <c r="DA52" s="1267"/>
      <c r="DB52" s="1267"/>
      <c r="DC52" s="1267"/>
    </row>
    <row r="53" spans="1:109" x14ac:dyDescent="0.15">
      <c r="A53" s="380"/>
      <c r="B53" s="372"/>
      <c r="G53" s="1272"/>
      <c r="H53" s="1272"/>
      <c r="I53" s="1262"/>
      <c r="J53" s="1262"/>
      <c r="K53" s="1268"/>
      <c r="L53" s="1268"/>
      <c r="M53" s="1268"/>
      <c r="N53" s="1268"/>
      <c r="AM53" s="381"/>
      <c r="AN53" s="1269"/>
      <c r="AO53" s="1269"/>
      <c r="AP53" s="1269"/>
      <c r="AQ53" s="1269"/>
      <c r="AR53" s="1269"/>
      <c r="AS53" s="1269"/>
      <c r="AT53" s="1269"/>
      <c r="AU53" s="1269"/>
      <c r="AV53" s="1269"/>
      <c r="AW53" s="1269"/>
      <c r="AX53" s="1269"/>
      <c r="AY53" s="1269"/>
      <c r="AZ53" s="1269"/>
      <c r="BA53" s="1269"/>
      <c r="BB53" s="1269" t="s">
        <v>573</v>
      </c>
      <c r="BC53" s="1269"/>
      <c r="BD53" s="1269"/>
      <c r="BE53" s="1269"/>
      <c r="BF53" s="1269"/>
      <c r="BG53" s="1269"/>
      <c r="BH53" s="1269"/>
      <c r="BI53" s="1269"/>
      <c r="BJ53" s="1269"/>
      <c r="BK53" s="1269"/>
      <c r="BL53" s="1269"/>
      <c r="BM53" s="1269"/>
      <c r="BN53" s="1269"/>
      <c r="BO53" s="1269"/>
      <c r="BP53" s="1267">
        <v>64.099999999999994</v>
      </c>
      <c r="BQ53" s="1267"/>
      <c r="BR53" s="1267"/>
      <c r="BS53" s="1267"/>
      <c r="BT53" s="1267"/>
      <c r="BU53" s="1267"/>
      <c r="BV53" s="1267"/>
      <c r="BW53" s="1267"/>
      <c r="BX53" s="1267">
        <v>65</v>
      </c>
      <c r="BY53" s="1267"/>
      <c r="BZ53" s="1267"/>
      <c r="CA53" s="1267"/>
      <c r="CB53" s="1267"/>
      <c r="CC53" s="1267"/>
      <c r="CD53" s="1267"/>
      <c r="CE53" s="1267"/>
      <c r="CF53" s="1267">
        <v>67.8</v>
      </c>
      <c r="CG53" s="1267"/>
      <c r="CH53" s="1267"/>
      <c r="CI53" s="1267"/>
      <c r="CJ53" s="1267"/>
      <c r="CK53" s="1267"/>
      <c r="CL53" s="1267"/>
      <c r="CM53" s="1267"/>
      <c r="CN53" s="1267">
        <v>69.7</v>
      </c>
      <c r="CO53" s="1267"/>
      <c r="CP53" s="1267"/>
      <c r="CQ53" s="1267"/>
      <c r="CR53" s="1267"/>
      <c r="CS53" s="1267"/>
      <c r="CT53" s="1267"/>
      <c r="CU53" s="1267"/>
      <c r="CV53" s="1267">
        <v>71.3</v>
      </c>
      <c r="CW53" s="1267"/>
      <c r="CX53" s="1267"/>
      <c r="CY53" s="1267"/>
      <c r="CZ53" s="1267"/>
      <c r="DA53" s="1267"/>
      <c r="DB53" s="1267"/>
      <c r="DC53" s="1267"/>
    </row>
    <row r="54" spans="1:109" x14ac:dyDescent="0.15">
      <c r="A54" s="380"/>
      <c r="B54" s="372"/>
      <c r="G54" s="1272"/>
      <c r="H54" s="1272"/>
      <c r="I54" s="1262"/>
      <c r="J54" s="1262"/>
      <c r="K54" s="1268"/>
      <c r="L54" s="1268"/>
      <c r="M54" s="1268"/>
      <c r="N54" s="1268"/>
      <c r="AM54" s="381"/>
      <c r="AN54" s="1269"/>
      <c r="AO54" s="1269"/>
      <c r="AP54" s="1269"/>
      <c r="AQ54" s="1269"/>
      <c r="AR54" s="1269"/>
      <c r="AS54" s="1269"/>
      <c r="AT54" s="1269"/>
      <c r="AU54" s="1269"/>
      <c r="AV54" s="1269"/>
      <c r="AW54" s="1269"/>
      <c r="AX54" s="1269"/>
      <c r="AY54" s="1269"/>
      <c r="AZ54" s="1269"/>
      <c r="BA54" s="1269"/>
      <c r="BB54" s="1269"/>
      <c r="BC54" s="1269"/>
      <c r="BD54" s="1269"/>
      <c r="BE54" s="1269"/>
      <c r="BF54" s="1269"/>
      <c r="BG54" s="1269"/>
      <c r="BH54" s="1269"/>
      <c r="BI54" s="1269"/>
      <c r="BJ54" s="1269"/>
      <c r="BK54" s="1269"/>
      <c r="BL54" s="1269"/>
      <c r="BM54" s="1269"/>
      <c r="BN54" s="1269"/>
      <c r="BO54" s="1269"/>
      <c r="BP54" s="1267"/>
      <c r="BQ54" s="1267"/>
      <c r="BR54" s="1267"/>
      <c r="BS54" s="1267"/>
      <c r="BT54" s="1267"/>
      <c r="BU54" s="1267"/>
      <c r="BV54" s="1267"/>
      <c r="BW54" s="1267"/>
      <c r="BX54" s="1267"/>
      <c r="BY54" s="1267"/>
      <c r="BZ54" s="1267"/>
      <c r="CA54" s="1267"/>
      <c r="CB54" s="1267"/>
      <c r="CC54" s="1267"/>
      <c r="CD54" s="1267"/>
      <c r="CE54" s="1267"/>
      <c r="CF54" s="1267"/>
      <c r="CG54" s="1267"/>
      <c r="CH54" s="1267"/>
      <c r="CI54" s="1267"/>
      <c r="CJ54" s="1267"/>
      <c r="CK54" s="1267"/>
      <c r="CL54" s="1267"/>
      <c r="CM54" s="1267"/>
      <c r="CN54" s="1267"/>
      <c r="CO54" s="1267"/>
      <c r="CP54" s="1267"/>
      <c r="CQ54" s="1267"/>
      <c r="CR54" s="1267"/>
      <c r="CS54" s="1267"/>
      <c r="CT54" s="1267"/>
      <c r="CU54" s="1267"/>
      <c r="CV54" s="1267"/>
      <c r="CW54" s="1267"/>
      <c r="CX54" s="1267"/>
      <c r="CY54" s="1267"/>
      <c r="CZ54" s="1267"/>
      <c r="DA54" s="1267"/>
      <c r="DB54" s="1267"/>
      <c r="DC54" s="1267"/>
    </row>
    <row r="55" spans="1:109" x14ac:dyDescent="0.15">
      <c r="A55" s="380"/>
      <c r="B55" s="372"/>
      <c r="G55" s="1262"/>
      <c r="H55" s="1262"/>
      <c r="I55" s="1262"/>
      <c r="J55" s="1262"/>
      <c r="K55" s="1268"/>
      <c r="L55" s="1268"/>
      <c r="M55" s="1268"/>
      <c r="N55" s="1268"/>
      <c r="AN55" s="1266" t="s">
        <v>574</v>
      </c>
      <c r="AO55" s="1266"/>
      <c r="AP55" s="1266"/>
      <c r="AQ55" s="1266"/>
      <c r="AR55" s="1266"/>
      <c r="AS55" s="1266"/>
      <c r="AT55" s="1266"/>
      <c r="AU55" s="1266"/>
      <c r="AV55" s="1266"/>
      <c r="AW55" s="1266"/>
      <c r="AX55" s="1266"/>
      <c r="AY55" s="1266"/>
      <c r="AZ55" s="1266"/>
      <c r="BA55" s="1266"/>
      <c r="BB55" s="1269" t="s">
        <v>572</v>
      </c>
      <c r="BC55" s="1269"/>
      <c r="BD55" s="1269"/>
      <c r="BE55" s="1269"/>
      <c r="BF55" s="1269"/>
      <c r="BG55" s="1269"/>
      <c r="BH55" s="1269"/>
      <c r="BI55" s="1269"/>
      <c r="BJ55" s="1269"/>
      <c r="BK55" s="1269"/>
      <c r="BL55" s="1269"/>
      <c r="BM55" s="1269"/>
      <c r="BN55" s="1269"/>
      <c r="BO55" s="1269"/>
      <c r="BP55" s="1267">
        <v>12.8</v>
      </c>
      <c r="BQ55" s="1267"/>
      <c r="BR55" s="1267"/>
      <c r="BS55" s="1267"/>
      <c r="BT55" s="1267"/>
      <c r="BU55" s="1267"/>
      <c r="BV55" s="1267"/>
      <c r="BW55" s="1267"/>
      <c r="BX55" s="1267">
        <v>0</v>
      </c>
      <c r="BY55" s="1267"/>
      <c r="BZ55" s="1267"/>
      <c r="CA55" s="1267"/>
      <c r="CB55" s="1267"/>
      <c r="CC55" s="1267"/>
      <c r="CD55" s="1267"/>
      <c r="CE55" s="1267"/>
      <c r="CF55" s="1267">
        <v>0</v>
      </c>
      <c r="CG55" s="1267"/>
      <c r="CH55" s="1267"/>
      <c r="CI55" s="1267"/>
      <c r="CJ55" s="1267"/>
      <c r="CK55" s="1267"/>
      <c r="CL55" s="1267"/>
      <c r="CM55" s="1267"/>
      <c r="CN55" s="1267">
        <v>0</v>
      </c>
      <c r="CO55" s="1267"/>
      <c r="CP55" s="1267"/>
      <c r="CQ55" s="1267"/>
      <c r="CR55" s="1267"/>
      <c r="CS55" s="1267"/>
      <c r="CT55" s="1267"/>
      <c r="CU55" s="1267"/>
      <c r="CV55" s="1267">
        <v>0</v>
      </c>
      <c r="CW55" s="1267"/>
      <c r="CX55" s="1267"/>
      <c r="CY55" s="1267"/>
      <c r="CZ55" s="1267"/>
      <c r="DA55" s="1267"/>
      <c r="DB55" s="1267"/>
      <c r="DC55" s="1267"/>
    </row>
    <row r="56" spans="1:109" x14ac:dyDescent="0.15">
      <c r="A56" s="380"/>
      <c r="B56" s="372"/>
      <c r="G56" s="1262"/>
      <c r="H56" s="1262"/>
      <c r="I56" s="1262"/>
      <c r="J56" s="1262"/>
      <c r="K56" s="1268"/>
      <c r="L56" s="1268"/>
      <c r="M56" s="1268"/>
      <c r="N56" s="1268"/>
      <c r="AN56" s="1266"/>
      <c r="AO56" s="1266"/>
      <c r="AP56" s="1266"/>
      <c r="AQ56" s="1266"/>
      <c r="AR56" s="1266"/>
      <c r="AS56" s="1266"/>
      <c r="AT56" s="1266"/>
      <c r="AU56" s="1266"/>
      <c r="AV56" s="1266"/>
      <c r="AW56" s="1266"/>
      <c r="AX56" s="1266"/>
      <c r="AY56" s="1266"/>
      <c r="AZ56" s="1266"/>
      <c r="BA56" s="1266"/>
      <c r="BB56" s="1269"/>
      <c r="BC56" s="1269"/>
      <c r="BD56" s="1269"/>
      <c r="BE56" s="1269"/>
      <c r="BF56" s="1269"/>
      <c r="BG56" s="1269"/>
      <c r="BH56" s="1269"/>
      <c r="BI56" s="1269"/>
      <c r="BJ56" s="1269"/>
      <c r="BK56" s="1269"/>
      <c r="BL56" s="1269"/>
      <c r="BM56" s="1269"/>
      <c r="BN56" s="1269"/>
      <c r="BO56" s="1269"/>
      <c r="BP56" s="1267"/>
      <c r="BQ56" s="1267"/>
      <c r="BR56" s="1267"/>
      <c r="BS56" s="1267"/>
      <c r="BT56" s="1267"/>
      <c r="BU56" s="1267"/>
      <c r="BV56" s="1267"/>
      <c r="BW56" s="1267"/>
      <c r="BX56" s="1267"/>
      <c r="BY56" s="1267"/>
      <c r="BZ56" s="1267"/>
      <c r="CA56" s="1267"/>
      <c r="CB56" s="1267"/>
      <c r="CC56" s="1267"/>
      <c r="CD56" s="1267"/>
      <c r="CE56" s="1267"/>
      <c r="CF56" s="1267"/>
      <c r="CG56" s="1267"/>
      <c r="CH56" s="1267"/>
      <c r="CI56" s="1267"/>
      <c r="CJ56" s="1267"/>
      <c r="CK56" s="1267"/>
      <c r="CL56" s="1267"/>
      <c r="CM56" s="1267"/>
      <c r="CN56" s="1267"/>
      <c r="CO56" s="1267"/>
      <c r="CP56" s="1267"/>
      <c r="CQ56" s="1267"/>
      <c r="CR56" s="1267"/>
      <c r="CS56" s="1267"/>
      <c r="CT56" s="1267"/>
      <c r="CU56" s="1267"/>
      <c r="CV56" s="1267"/>
      <c r="CW56" s="1267"/>
      <c r="CX56" s="1267"/>
      <c r="CY56" s="1267"/>
      <c r="CZ56" s="1267"/>
      <c r="DA56" s="1267"/>
      <c r="DB56" s="1267"/>
      <c r="DC56" s="1267"/>
    </row>
    <row r="57" spans="1:109" s="380" customFormat="1" x14ac:dyDescent="0.15">
      <c r="B57" s="384"/>
      <c r="G57" s="1262"/>
      <c r="H57" s="1262"/>
      <c r="I57" s="1271"/>
      <c r="J57" s="1271"/>
      <c r="K57" s="1268"/>
      <c r="L57" s="1268"/>
      <c r="M57" s="1268"/>
      <c r="N57" s="1268"/>
      <c r="AM57" s="366"/>
      <c r="AN57" s="1266"/>
      <c r="AO57" s="1266"/>
      <c r="AP57" s="1266"/>
      <c r="AQ57" s="1266"/>
      <c r="AR57" s="1266"/>
      <c r="AS57" s="1266"/>
      <c r="AT57" s="1266"/>
      <c r="AU57" s="1266"/>
      <c r="AV57" s="1266"/>
      <c r="AW57" s="1266"/>
      <c r="AX57" s="1266"/>
      <c r="AY57" s="1266"/>
      <c r="AZ57" s="1266"/>
      <c r="BA57" s="1266"/>
      <c r="BB57" s="1269" t="s">
        <v>573</v>
      </c>
      <c r="BC57" s="1269"/>
      <c r="BD57" s="1269"/>
      <c r="BE57" s="1269"/>
      <c r="BF57" s="1269"/>
      <c r="BG57" s="1269"/>
      <c r="BH57" s="1269"/>
      <c r="BI57" s="1269"/>
      <c r="BJ57" s="1269"/>
      <c r="BK57" s="1269"/>
      <c r="BL57" s="1269"/>
      <c r="BM57" s="1269"/>
      <c r="BN57" s="1269"/>
      <c r="BO57" s="1269"/>
      <c r="BP57" s="1267">
        <v>61.2</v>
      </c>
      <c r="BQ57" s="1267"/>
      <c r="BR57" s="1267"/>
      <c r="BS57" s="1267"/>
      <c r="BT57" s="1267"/>
      <c r="BU57" s="1267"/>
      <c r="BV57" s="1267"/>
      <c r="BW57" s="1267"/>
      <c r="BX57" s="1267">
        <v>63.1</v>
      </c>
      <c r="BY57" s="1267"/>
      <c r="BZ57" s="1267"/>
      <c r="CA57" s="1267"/>
      <c r="CB57" s="1267"/>
      <c r="CC57" s="1267"/>
      <c r="CD57" s="1267"/>
      <c r="CE57" s="1267"/>
      <c r="CF57" s="1267">
        <v>64.2</v>
      </c>
      <c r="CG57" s="1267"/>
      <c r="CH57" s="1267"/>
      <c r="CI57" s="1267"/>
      <c r="CJ57" s="1267"/>
      <c r="CK57" s="1267"/>
      <c r="CL57" s="1267"/>
      <c r="CM57" s="1267"/>
      <c r="CN57" s="1267">
        <v>64.2</v>
      </c>
      <c r="CO57" s="1267"/>
      <c r="CP57" s="1267"/>
      <c r="CQ57" s="1267"/>
      <c r="CR57" s="1267"/>
      <c r="CS57" s="1267"/>
      <c r="CT57" s="1267"/>
      <c r="CU57" s="1267"/>
      <c r="CV57" s="1267">
        <v>65</v>
      </c>
      <c r="CW57" s="1267"/>
      <c r="CX57" s="1267"/>
      <c r="CY57" s="1267"/>
      <c r="CZ57" s="1267"/>
      <c r="DA57" s="1267"/>
      <c r="DB57" s="1267"/>
      <c r="DC57" s="1267"/>
      <c r="DD57" s="385"/>
      <c r="DE57" s="384"/>
    </row>
    <row r="58" spans="1:109" s="380" customFormat="1" x14ac:dyDescent="0.15">
      <c r="A58" s="366"/>
      <c r="B58" s="384"/>
      <c r="G58" s="1262"/>
      <c r="H58" s="1262"/>
      <c r="I58" s="1271"/>
      <c r="J58" s="1271"/>
      <c r="K58" s="1268"/>
      <c r="L58" s="1268"/>
      <c r="M58" s="1268"/>
      <c r="N58" s="1268"/>
      <c r="AM58" s="366"/>
      <c r="AN58" s="1266"/>
      <c r="AO58" s="1266"/>
      <c r="AP58" s="1266"/>
      <c r="AQ58" s="1266"/>
      <c r="AR58" s="1266"/>
      <c r="AS58" s="1266"/>
      <c r="AT58" s="1266"/>
      <c r="AU58" s="1266"/>
      <c r="AV58" s="1266"/>
      <c r="AW58" s="1266"/>
      <c r="AX58" s="1266"/>
      <c r="AY58" s="1266"/>
      <c r="AZ58" s="1266"/>
      <c r="BA58" s="1266"/>
      <c r="BB58" s="1269"/>
      <c r="BC58" s="1269"/>
      <c r="BD58" s="1269"/>
      <c r="BE58" s="1269"/>
      <c r="BF58" s="1269"/>
      <c r="BG58" s="1269"/>
      <c r="BH58" s="1269"/>
      <c r="BI58" s="1269"/>
      <c r="BJ58" s="1269"/>
      <c r="BK58" s="1269"/>
      <c r="BL58" s="1269"/>
      <c r="BM58" s="1269"/>
      <c r="BN58" s="1269"/>
      <c r="BO58" s="1269"/>
      <c r="BP58" s="1267"/>
      <c r="BQ58" s="1267"/>
      <c r="BR58" s="1267"/>
      <c r="BS58" s="1267"/>
      <c r="BT58" s="1267"/>
      <c r="BU58" s="1267"/>
      <c r="BV58" s="1267"/>
      <c r="BW58" s="1267"/>
      <c r="BX58" s="1267"/>
      <c r="BY58" s="1267"/>
      <c r="BZ58" s="1267"/>
      <c r="CA58" s="1267"/>
      <c r="CB58" s="1267"/>
      <c r="CC58" s="1267"/>
      <c r="CD58" s="1267"/>
      <c r="CE58" s="1267"/>
      <c r="CF58" s="1267"/>
      <c r="CG58" s="1267"/>
      <c r="CH58" s="1267"/>
      <c r="CI58" s="1267"/>
      <c r="CJ58" s="1267"/>
      <c r="CK58" s="1267"/>
      <c r="CL58" s="1267"/>
      <c r="CM58" s="1267"/>
      <c r="CN58" s="1267"/>
      <c r="CO58" s="1267"/>
      <c r="CP58" s="1267"/>
      <c r="CQ58" s="1267"/>
      <c r="CR58" s="1267"/>
      <c r="CS58" s="1267"/>
      <c r="CT58" s="1267"/>
      <c r="CU58" s="1267"/>
      <c r="CV58" s="1267"/>
      <c r="CW58" s="1267"/>
      <c r="CX58" s="1267"/>
      <c r="CY58" s="1267"/>
      <c r="CZ58" s="1267"/>
      <c r="DA58" s="1267"/>
      <c r="DB58" s="1267"/>
      <c r="DC58" s="1267"/>
      <c r="DD58" s="385"/>
      <c r="DE58" s="384"/>
    </row>
    <row r="59" spans="1:109" s="380" customFormat="1" x14ac:dyDescent="0.15">
      <c r="A59" s="366"/>
      <c r="B59" s="384"/>
      <c r="K59" s="386"/>
      <c r="L59" s="386"/>
      <c r="M59" s="386"/>
      <c r="N59" s="386"/>
      <c r="AQ59" s="386"/>
      <c r="AR59" s="386"/>
      <c r="AS59" s="386"/>
      <c r="AT59" s="386"/>
      <c r="BC59" s="386"/>
      <c r="BD59" s="386"/>
      <c r="BE59" s="386"/>
      <c r="BF59" s="386"/>
      <c r="BO59" s="386"/>
      <c r="BP59" s="386"/>
      <c r="BQ59" s="386"/>
      <c r="BR59" s="386"/>
      <c r="CA59" s="386"/>
      <c r="CB59" s="386"/>
      <c r="CC59" s="386"/>
      <c r="CD59" s="386"/>
      <c r="CM59" s="386"/>
      <c r="CN59" s="386"/>
      <c r="CO59" s="386"/>
      <c r="CP59" s="386"/>
      <c r="CY59" s="386"/>
      <c r="CZ59" s="386"/>
      <c r="DA59" s="386"/>
      <c r="DB59" s="386"/>
      <c r="DC59" s="386"/>
      <c r="DD59" s="385"/>
      <c r="DE59" s="384"/>
    </row>
    <row r="60" spans="1:109" s="380" customFormat="1" x14ac:dyDescent="0.15">
      <c r="A60" s="366"/>
      <c r="B60" s="384"/>
      <c r="K60" s="386"/>
      <c r="L60" s="386"/>
      <c r="M60" s="386"/>
      <c r="N60" s="386"/>
      <c r="AQ60" s="386"/>
      <c r="AR60" s="386"/>
      <c r="AS60" s="386"/>
      <c r="AT60" s="386"/>
      <c r="BC60" s="386"/>
      <c r="BD60" s="386"/>
      <c r="BE60" s="386"/>
      <c r="BF60" s="386"/>
      <c r="BO60" s="386"/>
      <c r="BP60" s="386"/>
      <c r="BQ60" s="386"/>
      <c r="BR60" s="386"/>
      <c r="CA60" s="386"/>
      <c r="CB60" s="386"/>
      <c r="CC60" s="386"/>
      <c r="CD60" s="386"/>
      <c r="CM60" s="386"/>
      <c r="CN60" s="386"/>
      <c r="CO60" s="386"/>
      <c r="CP60" s="386"/>
      <c r="CY60" s="386"/>
      <c r="CZ60" s="386"/>
      <c r="DA60" s="386"/>
      <c r="DB60" s="386"/>
      <c r="DC60" s="386"/>
      <c r="DD60" s="385"/>
      <c r="DE60" s="384"/>
    </row>
    <row r="61" spans="1:109" s="380" customFormat="1" x14ac:dyDescent="0.15">
      <c r="A61" s="366"/>
      <c r="B61" s="387"/>
      <c r="C61" s="388"/>
      <c r="D61" s="388"/>
      <c r="E61" s="388"/>
      <c r="F61" s="388"/>
      <c r="G61" s="388"/>
      <c r="H61" s="388"/>
      <c r="I61" s="388"/>
      <c r="J61" s="388"/>
      <c r="K61" s="388"/>
      <c r="L61" s="388"/>
      <c r="M61" s="389"/>
      <c r="N61" s="389"/>
      <c r="O61" s="388"/>
      <c r="P61" s="388"/>
      <c r="Q61" s="388"/>
      <c r="R61" s="388"/>
      <c r="S61" s="388"/>
      <c r="T61" s="388"/>
      <c r="U61" s="388"/>
      <c r="V61" s="388"/>
      <c r="W61" s="388"/>
      <c r="X61" s="388"/>
      <c r="Y61" s="388"/>
      <c r="Z61" s="388"/>
      <c r="AA61" s="388"/>
      <c r="AB61" s="388"/>
      <c r="AC61" s="388"/>
      <c r="AD61" s="388"/>
      <c r="AE61" s="388"/>
      <c r="AF61" s="388"/>
      <c r="AG61" s="388"/>
      <c r="AH61" s="388"/>
      <c r="AI61" s="388"/>
      <c r="AJ61" s="388"/>
      <c r="AK61" s="388"/>
      <c r="AL61" s="388"/>
      <c r="AM61" s="388"/>
      <c r="AN61" s="388"/>
      <c r="AO61" s="388"/>
      <c r="AP61" s="388"/>
      <c r="AQ61" s="388"/>
      <c r="AR61" s="388"/>
      <c r="AS61" s="389"/>
      <c r="AT61" s="389"/>
      <c r="AU61" s="388"/>
      <c r="AV61" s="388"/>
      <c r="AW61" s="388"/>
      <c r="AX61" s="388"/>
      <c r="AY61" s="388"/>
      <c r="AZ61" s="388"/>
      <c r="BA61" s="388"/>
      <c r="BB61" s="388"/>
      <c r="BC61" s="388"/>
      <c r="BD61" s="388"/>
      <c r="BE61" s="389"/>
      <c r="BF61" s="389"/>
      <c r="BG61" s="388"/>
      <c r="BH61" s="388"/>
      <c r="BI61" s="388"/>
      <c r="BJ61" s="388"/>
      <c r="BK61" s="388"/>
      <c r="BL61" s="388"/>
      <c r="BM61" s="388"/>
      <c r="BN61" s="388"/>
      <c r="BO61" s="388"/>
      <c r="BP61" s="388"/>
      <c r="BQ61" s="389"/>
      <c r="BR61" s="389"/>
      <c r="BS61" s="388"/>
      <c r="BT61" s="388"/>
      <c r="BU61" s="388"/>
      <c r="BV61" s="388"/>
      <c r="BW61" s="388"/>
      <c r="BX61" s="388"/>
      <c r="BY61" s="388"/>
      <c r="BZ61" s="388"/>
      <c r="CA61" s="388"/>
      <c r="CB61" s="388"/>
      <c r="CC61" s="389"/>
      <c r="CD61" s="389"/>
      <c r="CE61" s="388"/>
      <c r="CF61" s="388"/>
      <c r="CG61" s="388"/>
      <c r="CH61" s="388"/>
      <c r="CI61" s="388"/>
      <c r="CJ61" s="388"/>
      <c r="CK61" s="388"/>
      <c r="CL61" s="388"/>
      <c r="CM61" s="388"/>
      <c r="CN61" s="388"/>
      <c r="CO61" s="389"/>
      <c r="CP61" s="389"/>
      <c r="CQ61" s="388"/>
      <c r="CR61" s="388"/>
      <c r="CS61" s="388"/>
      <c r="CT61" s="388"/>
      <c r="CU61" s="388"/>
      <c r="CV61" s="388"/>
      <c r="CW61" s="388"/>
      <c r="CX61" s="388"/>
      <c r="CY61" s="388"/>
      <c r="CZ61" s="388"/>
      <c r="DA61" s="389"/>
      <c r="DB61" s="389"/>
      <c r="DC61" s="389"/>
      <c r="DD61" s="390"/>
      <c r="DE61" s="384"/>
    </row>
    <row r="62" spans="1:109" x14ac:dyDescent="0.15">
      <c r="B62" s="377"/>
      <c r="C62" s="377"/>
      <c r="D62" s="377"/>
      <c r="E62" s="377"/>
      <c r="F62" s="377"/>
      <c r="G62" s="377"/>
      <c r="H62" s="377"/>
      <c r="I62" s="377"/>
      <c r="J62" s="377"/>
      <c r="K62" s="377"/>
      <c r="L62" s="377"/>
      <c r="M62" s="377"/>
      <c r="N62" s="377"/>
      <c r="O62" s="377"/>
      <c r="P62" s="377"/>
      <c r="Q62" s="377"/>
      <c r="R62" s="377"/>
      <c r="S62" s="377"/>
      <c r="T62" s="377"/>
      <c r="U62" s="377"/>
      <c r="V62" s="377"/>
      <c r="W62" s="377"/>
      <c r="X62" s="377"/>
      <c r="Y62" s="377"/>
      <c r="Z62" s="377"/>
      <c r="AA62" s="377"/>
      <c r="AB62" s="377"/>
      <c r="AC62" s="377"/>
      <c r="AD62" s="377"/>
      <c r="AE62" s="377"/>
      <c r="AF62" s="377"/>
      <c r="AG62" s="377"/>
      <c r="AH62" s="377"/>
      <c r="AI62" s="377"/>
      <c r="AJ62" s="377"/>
      <c r="AK62" s="377"/>
      <c r="AL62" s="377"/>
      <c r="AM62" s="377"/>
      <c r="AN62" s="377"/>
      <c r="AO62" s="377"/>
      <c r="AP62" s="377"/>
      <c r="AQ62" s="377"/>
      <c r="AR62" s="377"/>
      <c r="AS62" s="377"/>
      <c r="AT62" s="377"/>
      <c r="AU62" s="377"/>
      <c r="AV62" s="377"/>
      <c r="AW62" s="377"/>
      <c r="AX62" s="377"/>
      <c r="AY62" s="377"/>
      <c r="AZ62" s="377"/>
      <c r="BA62" s="377"/>
      <c r="BB62" s="377"/>
      <c r="BC62" s="377"/>
      <c r="BD62" s="377"/>
      <c r="BE62" s="377"/>
      <c r="BF62" s="377"/>
      <c r="BG62" s="377"/>
      <c r="BH62" s="377"/>
      <c r="BI62" s="377"/>
      <c r="BJ62" s="377"/>
      <c r="BK62" s="377"/>
      <c r="BL62" s="377"/>
      <c r="BM62" s="377"/>
      <c r="BN62" s="377"/>
      <c r="BO62" s="377"/>
      <c r="BP62" s="377"/>
      <c r="BQ62" s="377"/>
      <c r="BR62" s="377"/>
      <c r="BS62" s="377"/>
      <c r="BT62" s="377"/>
      <c r="BU62" s="377"/>
      <c r="BV62" s="377"/>
      <c r="BW62" s="377"/>
      <c r="BX62" s="377"/>
      <c r="BY62" s="377"/>
      <c r="BZ62" s="377"/>
      <c r="CA62" s="377"/>
      <c r="CB62" s="377"/>
      <c r="CC62" s="377"/>
      <c r="CD62" s="377"/>
      <c r="CE62" s="377"/>
      <c r="CF62" s="377"/>
      <c r="CG62" s="377"/>
      <c r="CH62" s="377"/>
      <c r="CI62" s="377"/>
      <c r="CJ62" s="377"/>
      <c r="CK62" s="377"/>
      <c r="CL62" s="377"/>
      <c r="CM62" s="377"/>
      <c r="CN62" s="377"/>
      <c r="CO62" s="377"/>
      <c r="CP62" s="377"/>
      <c r="CQ62" s="377"/>
      <c r="CR62" s="377"/>
      <c r="CS62" s="377"/>
      <c r="CT62" s="377"/>
      <c r="CU62" s="377"/>
      <c r="CV62" s="377"/>
      <c r="CW62" s="377"/>
      <c r="CX62" s="377"/>
      <c r="CY62" s="377"/>
      <c r="CZ62" s="377"/>
      <c r="DA62" s="377"/>
      <c r="DB62" s="377"/>
      <c r="DC62" s="377"/>
      <c r="DD62" s="377"/>
      <c r="DE62" s="366"/>
    </row>
    <row r="63" spans="1:109" ht="17.25" x14ac:dyDescent="0.15">
      <c r="B63" s="391" t="s">
        <v>575</v>
      </c>
    </row>
    <row r="64" spans="1:109" x14ac:dyDescent="0.15">
      <c r="B64" s="372"/>
      <c r="G64" s="379"/>
      <c r="I64" s="392"/>
      <c r="J64" s="392"/>
      <c r="K64" s="392"/>
      <c r="L64" s="392"/>
      <c r="M64" s="392"/>
      <c r="N64" s="393"/>
      <c r="AM64" s="379"/>
      <c r="AN64" s="379" t="s">
        <v>568</v>
      </c>
      <c r="AP64" s="380"/>
      <c r="AQ64" s="380"/>
      <c r="AR64" s="380"/>
      <c r="AY64" s="379"/>
      <c r="BA64" s="380"/>
      <c r="BB64" s="380"/>
      <c r="BC64" s="380"/>
      <c r="BK64" s="379"/>
      <c r="BM64" s="380"/>
      <c r="BN64" s="380"/>
      <c r="BO64" s="380"/>
      <c r="BW64" s="379"/>
      <c r="BY64" s="380"/>
      <c r="BZ64" s="380"/>
      <c r="CA64" s="380"/>
      <c r="CI64" s="379"/>
      <c r="CK64" s="380"/>
      <c r="CL64" s="380"/>
      <c r="CM64" s="380"/>
      <c r="CU64" s="379"/>
      <c r="CW64" s="380"/>
      <c r="CX64" s="380"/>
      <c r="CY64" s="380"/>
    </row>
    <row r="65" spans="2:107" x14ac:dyDescent="0.15">
      <c r="B65" s="372"/>
      <c r="AN65" s="1253" t="s">
        <v>576</v>
      </c>
      <c r="AO65" s="1254"/>
      <c r="AP65" s="1254"/>
      <c r="AQ65" s="1254"/>
      <c r="AR65" s="1254"/>
      <c r="AS65" s="1254"/>
      <c r="AT65" s="1254"/>
      <c r="AU65" s="1254"/>
      <c r="AV65" s="1254"/>
      <c r="AW65" s="1254"/>
      <c r="AX65" s="1254"/>
      <c r="AY65" s="1254"/>
      <c r="AZ65" s="1254"/>
      <c r="BA65" s="1254"/>
      <c r="BB65" s="1254"/>
      <c r="BC65" s="1254"/>
      <c r="BD65" s="1254"/>
      <c r="BE65" s="1254"/>
      <c r="BF65" s="1254"/>
      <c r="BG65" s="1254"/>
      <c r="BH65" s="1254"/>
      <c r="BI65" s="1254"/>
      <c r="BJ65" s="1254"/>
      <c r="BK65" s="1254"/>
      <c r="BL65" s="1254"/>
      <c r="BM65" s="1254"/>
      <c r="BN65" s="1254"/>
      <c r="BO65" s="1254"/>
      <c r="BP65" s="1254"/>
      <c r="BQ65" s="1254"/>
      <c r="BR65" s="1254"/>
      <c r="BS65" s="1254"/>
      <c r="BT65" s="1254"/>
      <c r="BU65" s="1254"/>
      <c r="BV65" s="1254"/>
      <c r="BW65" s="1254"/>
      <c r="BX65" s="1254"/>
      <c r="BY65" s="1254"/>
      <c r="BZ65" s="1254"/>
      <c r="CA65" s="1254"/>
      <c r="CB65" s="1254"/>
      <c r="CC65" s="1254"/>
      <c r="CD65" s="1254"/>
      <c r="CE65" s="1254"/>
      <c r="CF65" s="1254"/>
      <c r="CG65" s="1254"/>
      <c r="CH65" s="1254"/>
      <c r="CI65" s="1254"/>
      <c r="CJ65" s="1254"/>
      <c r="CK65" s="1254"/>
      <c r="CL65" s="1254"/>
      <c r="CM65" s="1254"/>
      <c r="CN65" s="1254"/>
      <c r="CO65" s="1254"/>
      <c r="CP65" s="1254"/>
      <c r="CQ65" s="1254"/>
      <c r="CR65" s="1254"/>
      <c r="CS65" s="1254"/>
      <c r="CT65" s="1254"/>
      <c r="CU65" s="1254"/>
      <c r="CV65" s="1254"/>
      <c r="CW65" s="1254"/>
      <c r="CX65" s="1254"/>
      <c r="CY65" s="1254"/>
      <c r="CZ65" s="1254"/>
      <c r="DA65" s="1254"/>
      <c r="DB65" s="1254"/>
      <c r="DC65" s="1255"/>
    </row>
    <row r="66" spans="2:107" x14ac:dyDescent="0.15">
      <c r="B66" s="372"/>
      <c r="AN66" s="1256"/>
      <c r="AO66" s="1257"/>
      <c r="AP66" s="1257"/>
      <c r="AQ66" s="1257"/>
      <c r="AR66" s="1257"/>
      <c r="AS66" s="1257"/>
      <c r="AT66" s="1257"/>
      <c r="AU66" s="1257"/>
      <c r="AV66" s="1257"/>
      <c r="AW66" s="1257"/>
      <c r="AX66" s="1257"/>
      <c r="AY66" s="1257"/>
      <c r="AZ66" s="1257"/>
      <c r="BA66" s="1257"/>
      <c r="BB66" s="1257"/>
      <c r="BC66" s="1257"/>
      <c r="BD66" s="1257"/>
      <c r="BE66" s="1257"/>
      <c r="BF66" s="1257"/>
      <c r="BG66" s="1257"/>
      <c r="BH66" s="1257"/>
      <c r="BI66" s="1257"/>
      <c r="BJ66" s="1257"/>
      <c r="BK66" s="1257"/>
      <c r="BL66" s="1257"/>
      <c r="BM66" s="1257"/>
      <c r="BN66" s="1257"/>
      <c r="BO66" s="1257"/>
      <c r="BP66" s="1257"/>
      <c r="BQ66" s="1257"/>
      <c r="BR66" s="1257"/>
      <c r="BS66" s="1257"/>
      <c r="BT66" s="1257"/>
      <c r="BU66" s="1257"/>
      <c r="BV66" s="1257"/>
      <c r="BW66" s="1257"/>
      <c r="BX66" s="1257"/>
      <c r="BY66" s="1257"/>
      <c r="BZ66" s="1257"/>
      <c r="CA66" s="1257"/>
      <c r="CB66" s="1257"/>
      <c r="CC66" s="1257"/>
      <c r="CD66" s="1257"/>
      <c r="CE66" s="1257"/>
      <c r="CF66" s="1257"/>
      <c r="CG66" s="1257"/>
      <c r="CH66" s="1257"/>
      <c r="CI66" s="1257"/>
      <c r="CJ66" s="1257"/>
      <c r="CK66" s="1257"/>
      <c r="CL66" s="1257"/>
      <c r="CM66" s="1257"/>
      <c r="CN66" s="1257"/>
      <c r="CO66" s="1257"/>
      <c r="CP66" s="1257"/>
      <c r="CQ66" s="1257"/>
      <c r="CR66" s="1257"/>
      <c r="CS66" s="1257"/>
      <c r="CT66" s="1257"/>
      <c r="CU66" s="1257"/>
      <c r="CV66" s="1257"/>
      <c r="CW66" s="1257"/>
      <c r="CX66" s="1257"/>
      <c r="CY66" s="1257"/>
      <c r="CZ66" s="1257"/>
      <c r="DA66" s="1257"/>
      <c r="DB66" s="1257"/>
      <c r="DC66" s="1258"/>
    </row>
    <row r="67" spans="2:107" x14ac:dyDescent="0.15">
      <c r="B67" s="372"/>
      <c r="AN67" s="1256"/>
      <c r="AO67" s="1257"/>
      <c r="AP67" s="1257"/>
      <c r="AQ67" s="1257"/>
      <c r="AR67" s="1257"/>
      <c r="AS67" s="1257"/>
      <c r="AT67" s="1257"/>
      <c r="AU67" s="1257"/>
      <c r="AV67" s="1257"/>
      <c r="AW67" s="1257"/>
      <c r="AX67" s="1257"/>
      <c r="AY67" s="1257"/>
      <c r="AZ67" s="1257"/>
      <c r="BA67" s="1257"/>
      <c r="BB67" s="1257"/>
      <c r="BC67" s="1257"/>
      <c r="BD67" s="1257"/>
      <c r="BE67" s="1257"/>
      <c r="BF67" s="1257"/>
      <c r="BG67" s="1257"/>
      <c r="BH67" s="1257"/>
      <c r="BI67" s="1257"/>
      <c r="BJ67" s="1257"/>
      <c r="BK67" s="1257"/>
      <c r="BL67" s="1257"/>
      <c r="BM67" s="1257"/>
      <c r="BN67" s="1257"/>
      <c r="BO67" s="1257"/>
      <c r="BP67" s="1257"/>
      <c r="BQ67" s="1257"/>
      <c r="BR67" s="1257"/>
      <c r="BS67" s="1257"/>
      <c r="BT67" s="1257"/>
      <c r="BU67" s="1257"/>
      <c r="BV67" s="1257"/>
      <c r="BW67" s="1257"/>
      <c r="BX67" s="1257"/>
      <c r="BY67" s="1257"/>
      <c r="BZ67" s="1257"/>
      <c r="CA67" s="1257"/>
      <c r="CB67" s="1257"/>
      <c r="CC67" s="1257"/>
      <c r="CD67" s="1257"/>
      <c r="CE67" s="1257"/>
      <c r="CF67" s="1257"/>
      <c r="CG67" s="1257"/>
      <c r="CH67" s="1257"/>
      <c r="CI67" s="1257"/>
      <c r="CJ67" s="1257"/>
      <c r="CK67" s="1257"/>
      <c r="CL67" s="1257"/>
      <c r="CM67" s="1257"/>
      <c r="CN67" s="1257"/>
      <c r="CO67" s="1257"/>
      <c r="CP67" s="1257"/>
      <c r="CQ67" s="1257"/>
      <c r="CR67" s="1257"/>
      <c r="CS67" s="1257"/>
      <c r="CT67" s="1257"/>
      <c r="CU67" s="1257"/>
      <c r="CV67" s="1257"/>
      <c r="CW67" s="1257"/>
      <c r="CX67" s="1257"/>
      <c r="CY67" s="1257"/>
      <c r="CZ67" s="1257"/>
      <c r="DA67" s="1257"/>
      <c r="DB67" s="1257"/>
      <c r="DC67" s="1258"/>
    </row>
    <row r="68" spans="2:107" x14ac:dyDescent="0.15">
      <c r="B68" s="372"/>
      <c r="AN68" s="1256"/>
      <c r="AO68" s="1257"/>
      <c r="AP68" s="1257"/>
      <c r="AQ68" s="1257"/>
      <c r="AR68" s="1257"/>
      <c r="AS68" s="1257"/>
      <c r="AT68" s="1257"/>
      <c r="AU68" s="1257"/>
      <c r="AV68" s="1257"/>
      <c r="AW68" s="1257"/>
      <c r="AX68" s="1257"/>
      <c r="AY68" s="1257"/>
      <c r="AZ68" s="1257"/>
      <c r="BA68" s="1257"/>
      <c r="BB68" s="1257"/>
      <c r="BC68" s="1257"/>
      <c r="BD68" s="1257"/>
      <c r="BE68" s="1257"/>
      <c r="BF68" s="1257"/>
      <c r="BG68" s="1257"/>
      <c r="BH68" s="1257"/>
      <c r="BI68" s="1257"/>
      <c r="BJ68" s="1257"/>
      <c r="BK68" s="1257"/>
      <c r="BL68" s="1257"/>
      <c r="BM68" s="1257"/>
      <c r="BN68" s="1257"/>
      <c r="BO68" s="1257"/>
      <c r="BP68" s="1257"/>
      <c r="BQ68" s="1257"/>
      <c r="BR68" s="1257"/>
      <c r="BS68" s="1257"/>
      <c r="BT68" s="1257"/>
      <c r="BU68" s="1257"/>
      <c r="BV68" s="1257"/>
      <c r="BW68" s="1257"/>
      <c r="BX68" s="1257"/>
      <c r="BY68" s="1257"/>
      <c r="BZ68" s="1257"/>
      <c r="CA68" s="1257"/>
      <c r="CB68" s="1257"/>
      <c r="CC68" s="1257"/>
      <c r="CD68" s="1257"/>
      <c r="CE68" s="1257"/>
      <c r="CF68" s="1257"/>
      <c r="CG68" s="1257"/>
      <c r="CH68" s="1257"/>
      <c r="CI68" s="1257"/>
      <c r="CJ68" s="1257"/>
      <c r="CK68" s="1257"/>
      <c r="CL68" s="1257"/>
      <c r="CM68" s="1257"/>
      <c r="CN68" s="1257"/>
      <c r="CO68" s="1257"/>
      <c r="CP68" s="1257"/>
      <c r="CQ68" s="1257"/>
      <c r="CR68" s="1257"/>
      <c r="CS68" s="1257"/>
      <c r="CT68" s="1257"/>
      <c r="CU68" s="1257"/>
      <c r="CV68" s="1257"/>
      <c r="CW68" s="1257"/>
      <c r="CX68" s="1257"/>
      <c r="CY68" s="1257"/>
      <c r="CZ68" s="1257"/>
      <c r="DA68" s="1257"/>
      <c r="DB68" s="1257"/>
      <c r="DC68" s="1258"/>
    </row>
    <row r="69" spans="2:107" x14ac:dyDescent="0.15">
      <c r="B69" s="372"/>
      <c r="AN69" s="1259"/>
      <c r="AO69" s="1260"/>
      <c r="AP69" s="1260"/>
      <c r="AQ69" s="1260"/>
      <c r="AR69" s="1260"/>
      <c r="AS69" s="1260"/>
      <c r="AT69" s="1260"/>
      <c r="AU69" s="1260"/>
      <c r="AV69" s="1260"/>
      <c r="AW69" s="1260"/>
      <c r="AX69" s="1260"/>
      <c r="AY69" s="1260"/>
      <c r="AZ69" s="1260"/>
      <c r="BA69" s="1260"/>
      <c r="BB69" s="1260"/>
      <c r="BC69" s="1260"/>
      <c r="BD69" s="1260"/>
      <c r="BE69" s="1260"/>
      <c r="BF69" s="1260"/>
      <c r="BG69" s="1260"/>
      <c r="BH69" s="1260"/>
      <c r="BI69" s="1260"/>
      <c r="BJ69" s="1260"/>
      <c r="BK69" s="1260"/>
      <c r="BL69" s="1260"/>
      <c r="BM69" s="1260"/>
      <c r="BN69" s="1260"/>
      <c r="BO69" s="1260"/>
      <c r="BP69" s="1260"/>
      <c r="BQ69" s="1260"/>
      <c r="BR69" s="1260"/>
      <c r="BS69" s="1260"/>
      <c r="BT69" s="1260"/>
      <c r="BU69" s="1260"/>
      <c r="BV69" s="1260"/>
      <c r="BW69" s="1260"/>
      <c r="BX69" s="1260"/>
      <c r="BY69" s="1260"/>
      <c r="BZ69" s="1260"/>
      <c r="CA69" s="1260"/>
      <c r="CB69" s="1260"/>
      <c r="CC69" s="1260"/>
      <c r="CD69" s="1260"/>
      <c r="CE69" s="1260"/>
      <c r="CF69" s="1260"/>
      <c r="CG69" s="1260"/>
      <c r="CH69" s="1260"/>
      <c r="CI69" s="1260"/>
      <c r="CJ69" s="1260"/>
      <c r="CK69" s="1260"/>
      <c r="CL69" s="1260"/>
      <c r="CM69" s="1260"/>
      <c r="CN69" s="1260"/>
      <c r="CO69" s="1260"/>
      <c r="CP69" s="1260"/>
      <c r="CQ69" s="1260"/>
      <c r="CR69" s="1260"/>
      <c r="CS69" s="1260"/>
      <c r="CT69" s="1260"/>
      <c r="CU69" s="1260"/>
      <c r="CV69" s="1260"/>
      <c r="CW69" s="1260"/>
      <c r="CX69" s="1260"/>
      <c r="CY69" s="1260"/>
      <c r="CZ69" s="1260"/>
      <c r="DA69" s="1260"/>
      <c r="DB69" s="1260"/>
      <c r="DC69" s="1261"/>
    </row>
    <row r="70" spans="2:107" x14ac:dyDescent="0.15">
      <c r="B70" s="372"/>
      <c r="H70" s="394"/>
      <c r="I70" s="394"/>
      <c r="J70" s="395"/>
      <c r="K70" s="395"/>
      <c r="L70" s="396"/>
      <c r="M70" s="395"/>
      <c r="N70" s="396"/>
      <c r="AN70" s="381"/>
      <c r="AO70" s="381"/>
      <c r="AP70" s="381"/>
      <c r="AZ70" s="381"/>
      <c r="BA70" s="381"/>
      <c r="BB70" s="381"/>
      <c r="BL70" s="381"/>
      <c r="BM70" s="381"/>
      <c r="BN70" s="381"/>
      <c r="BX70" s="381"/>
      <c r="BY70" s="381"/>
      <c r="BZ70" s="381"/>
      <c r="CJ70" s="381"/>
      <c r="CK70" s="381"/>
      <c r="CL70" s="381"/>
      <c r="CV70" s="381"/>
      <c r="CW70" s="381"/>
      <c r="CX70" s="381"/>
    </row>
    <row r="71" spans="2:107" x14ac:dyDescent="0.15">
      <c r="B71" s="372"/>
      <c r="G71" s="397"/>
      <c r="I71" s="398"/>
      <c r="J71" s="395"/>
      <c r="K71" s="395"/>
      <c r="L71" s="396"/>
      <c r="M71" s="395"/>
      <c r="N71" s="396"/>
      <c r="AM71" s="397"/>
      <c r="AN71" s="366" t="s">
        <v>570</v>
      </c>
    </row>
    <row r="72" spans="2:107" x14ac:dyDescent="0.15">
      <c r="B72" s="372"/>
      <c r="G72" s="1262"/>
      <c r="H72" s="1262"/>
      <c r="I72" s="1262"/>
      <c r="J72" s="1262"/>
      <c r="K72" s="382"/>
      <c r="L72" s="382"/>
      <c r="M72" s="383"/>
      <c r="N72" s="383"/>
      <c r="AN72" s="1263"/>
      <c r="AO72" s="1264"/>
      <c r="AP72" s="1264"/>
      <c r="AQ72" s="1264"/>
      <c r="AR72" s="1264"/>
      <c r="AS72" s="1264"/>
      <c r="AT72" s="1264"/>
      <c r="AU72" s="1264"/>
      <c r="AV72" s="1264"/>
      <c r="AW72" s="1264"/>
      <c r="AX72" s="1264"/>
      <c r="AY72" s="1264"/>
      <c r="AZ72" s="1264"/>
      <c r="BA72" s="1264"/>
      <c r="BB72" s="1264"/>
      <c r="BC72" s="1264"/>
      <c r="BD72" s="1264"/>
      <c r="BE72" s="1264"/>
      <c r="BF72" s="1264"/>
      <c r="BG72" s="1264"/>
      <c r="BH72" s="1264"/>
      <c r="BI72" s="1264"/>
      <c r="BJ72" s="1264"/>
      <c r="BK72" s="1264"/>
      <c r="BL72" s="1264"/>
      <c r="BM72" s="1264"/>
      <c r="BN72" s="1264"/>
      <c r="BO72" s="1265"/>
      <c r="BP72" s="1266" t="s">
        <v>528</v>
      </c>
      <c r="BQ72" s="1266"/>
      <c r="BR72" s="1266"/>
      <c r="BS72" s="1266"/>
      <c r="BT72" s="1266"/>
      <c r="BU72" s="1266"/>
      <c r="BV72" s="1266"/>
      <c r="BW72" s="1266"/>
      <c r="BX72" s="1266" t="s">
        <v>529</v>
      </c>
      <c r="BY72" s="1266"/>
      <c r="BZ72" s="1266"/>
      <c r="CA72" s="1266"/>
      <c r="CB72" s="1266"/>
      <c r="CC72" s="1266"/>
      <c r="CD72" s="1266"/>
      <c r="CE72" s="1266"/>
      <c r="CF72" s="1266" t="s">
        <v>530</v>
      </c>
      <c r="CG72" s="1266"/>
      <c r="CH72" s="1266"/>
      <c r="CI72" s="1266"/>
      <c r="CJ72" s="1266"/>
      <c r="CK72" s="1266"/>
      <c r="CL72" s="1266"/>
      <c r="CM72" s="1266"/>
      <c r="CN72" s="1266" t="s">
        <v>531</v>
      </c>
      <c r="CO72" s="1266"/>
      <c r="CP72" s="1266"/>
      <c r="CQ72" s="1266"/>
      <c r="CR72" s="1266"/>
      <c r="CS72" s="1266"/>
      <c r="CT72" s="1266"/>
      <c r="CU72" s="1266"/>
      <c r="CV72" s="1266" t="s">
        <v>532</v>
      </c>
      <c r="CW72" s="1266"/>
      <c r="CX72" s="1266"/>
      <c r="CY72" s="1266"/>
      <c r="CZ72" s="1266"/>
      <c r="DA72" s="1266"/>
      <c r="DB72" s="1266"/>
      <c r="DC72" s="1266"/>
    </row>
    <row r="73" spans="2:107" x14ac:dyDescent="0.15">
      <c r="B73" s="372"/>
      <c r="G73" s="1272"/>
      <c r="H73" s="1272"/>
      <c r="I73" s="1272"/>
      <c r="J73" s="1272"/>
      <c r="K73" s="1273"/>
      <c r="L73" s="1273"/>
      <c r="M73" s="1273"/>
      <c r="N73" s="1273"/>
      <c r="AM73" s="381"/>
      <c r="AN73" s="1269" t="s">
        <v>571</v>
      </c>
      <c r="AO73" s="1269"/>
      <c r="AP73" s="1269"/>
      <c r="AQ73" s="1269"/>
      <c r="AR73" s="1269"/>
      <c r="AS73" s="1269"/>
      <c r="AT73" s="1269"/>
      <c r="AU73" s="1269"/>
      <c r="AV73" s="1269"/>
      <c r="AW73" s="1269"/>
      <c r="AX73" s="1269"/>
      <c r="AY73" s="1269"/>
      <c r="AZ73" s="1269"/>
      <c r="BA73" s="1269"/>
      <c r="BB73" s="1269" t="s">
        <v>572</v>
      </c>
      <c r="BC73" s="1269"/>
      <c r="BD73" s="1269"/>
      <c r="BE73" s="1269"/>
      <c r="BF73" s="1269"/>
      <c r="BG73" s="1269"/>
      <c r="BH73" s="1269"/>
      <c r="BI73" s="1269"/>
      <c r="BJ73" s="1269"/>
      <c r="BK73" s="1269"/>
      <c r="BL73" s="1269"/>
      <c r="BM73" s="1269"/>
      <c r="BN73" s="1269"/>
      <c r="BO73" s="1269"/>
      <c r="BP73" s="1267"/>
      <c r="BQ73" s="1267"/>
      <c r="BR73" s="1267"/>
      <c r="BS73" s="1267"/>
      <c r="BT73" s="1267"/>
      <c r="BU73" s="1267"/>
      <c r="BV73" s="1267"/>
      <c r="BW73" s="1267"/>
      <c r="BX73" s="1267"/>
      <c r="BY73" s="1267"/>
      <c r="BZ73" s="1267"/>
      <c r="CA73" s="1267"/>
      <c r="CB73" s="1267"/>
      <c r="CC73" s="1267"/>
      <c r="CD73" s="1267"/>
      <c r="CE73" s="1267"/>
      <c r="CF73" s="1267"/>
      <c r="CG73" s="1267"/>
      <c r="CH73" s="1267"/>
      <c r="CI73" s="1267"/>
      <c r="CJ73" s="1267"/>
      <c r="CK73" s="1267"/>
      <c r="CL73" s="1267"/>
      <c r="CM73" s="1267"/>
      <c r="CN73" s="1267"/>
      <c r="CO73" s="1267"/>
      <c r="CP73" s="1267"/>
      <c r="CQ73" s="1267"/>
      <c r="CR73" s="1267"/>
      <c r="CS73" s="1267"/>
      <c r="CT73" s="1267"/>
      <c r="CU73" s="1267"/>
      <c r="CV73" s="1267"/>
      <c r="CW73" s="1267"/>
      <c r="CX73" s="1267"/>
      <c r="CY73" s="1267"/>
      <c r="CZ73" s="1267"/>
      <c r="DA73" s="1267"/>
      <c r="DB73" s="1267"/>
      <c r="DC73" s="1267"/>
    </row>
    <row r="74" spans="2:107" x14ac:dyDescent="0.15">
      <c r="B74" s="372"/>
      <c r="G74" s="1272"/>
      <c r="H74" s="1272"/>
      <c r="I74" s="1272"/>
      <c r="J74" s="1272"/>
      <c r="K74" s="1273"/>
      <c r="L74" s="1273"/>
      <c r="M74" s="1273"/>
      <c r="N74" s="1273"/>
      <c r="AM74" s="381"/>
      <c r="AN74" s="1269"/>
      <c r="AO74" s="1269"/>
      <c r="AP74" s="1269"/>
      <c r="AQ74" s="1269"/>
      <c r="AR74" s="1269"/>
      <c r="AS74" s="1269"/>
      <c r="AT74" s="1269"/>
      <c r="AU74" s="1269"/>
      <c r="AV74" s="1269"/>
      <c r="AW74" s="1269"/>
      <c r="AX74" s="1269"/>
      <c r="AY74" s="1269"/>
      <c r="AZ74" s="1269"/>
      <c r="BA74" s="1269"/>
      <c r="BB74" s="1269"/>
      <c r="BC74" s="1269"/>
      <c r="BD74" s="1269"/>
      <c r="BE74" s="1269"/>
      <c r="BF74" s="1269"/>
      <c r="BG74" s="1269"/>
      <c r="BH74" s="1269"/>
      <c r="BI74" s="1269"/>
      <c r="BJ74" s="1269"/>
      <c r="BK74" s="1269"/>
      <c r="BL74" s="1269"/>
      <c r="BM74" s="1269"/>
      <c r="BN74" s="1269"/>
      <c r="BO74" s="1269"/>
      <c r="BP74" s="1267"/>
      <c r="BQ74" s="1267"/>
      <c r="BR74" s="1267"/>
      <c r="BS74" s="1267"/>
      <c r="BT74" s="1267"/>
      <c r="BU74" s="1267"/>
      <c r="BV74" s="1267"/>
      <c r="BW74" s="1267"/>
      <c r="BX74" s="1267"/>
      <c r="BY74" s="1267"/>
      <c r="BZ74" s="1267"/>
      <c r="CA74" s="1267"/>
      <c r="CB74" s="1267"/>
      <c r="CC74" s="1267"/>
      <c r="CD74" s="1267"/>
      <c r="CE74" s="1267"/>
      <c r="CF74" s="1267"/>
      <c r="CG74" s="1267"/>
      <c r="CH74" s="1267"/>
      <c r="CI74" s="1267"/>
      <c r="CJ74" s="1267"/>
      <c r="CK74" s="1267"/>
      <c r="CL74" s="1267"/>
      <c r="CM74" s="1267"/>
      <c r="CN74" s="1267"/>
      <c r="CO74" s="1267"/>
      <c r="CP74" s="1267"/>
      <c r="CQ74" s="1267"/>
      <c r="CR74" s="1267"/>
      <c r="CS74" s="1267"/>
      <c r="CT74" s="1267"/>
      <c r="CU74" s="1267"/>
      <c r="CV74" s="1267"/>
      <c r="CW74" s="1267"/>
      <c r="CX74" s="1267"/>
      <c r="CY74" s="1267"/>
      <c r="CZ74" s="1267"/>
      <c r="DA74" s="1267"/>
      <c r="DB74" s="1267"/>
      <c r="DC74" s="1267"/>
    </row>
    <row r="75" spans="2:107" x14ac:dyDescent="0.15">
      <c r="B75" s="372"/>
      <c r="G75" s="1272"/>
      <c r="H75" s="1272"/>
      <c r="I75" s="1262"/>
      <c r="J75" s="1262"/>
      <c r="K75" s="1268"/>
      <c r="L75" s="1268"/>
      <c r="M75" s="1268"/>
      <c r="N75" s="1268"/>
      <c r="AM75" s="381"/>
      <c r="AN75" s="1269"/>
      <c r="AO75" s="1269"/>
      <c r="AP75" s="1269"/>
      <c r="AQ75" s="1269"/>
      <c r="AR75" s="1269"/>
      <c r="AS75" s="1269"/>
      <c r="AT75" s="1269"/>
      <c r="AU75" s="1269"/>
      <c r="AV75" s="1269"/>
      <c r="AW75" s="1269"/>
      <c r="AX75" s="1269"/>
      <c r="AY75" s="1269"/>
      <c r="AZ75" s="1269"/>
      <c r="BA75" s="1269"/>
      <c r="BB75" s="1269" t="s">
        <v>577</v>
      </c>
      <c r="BC75" s="1269"/>
      <c r="BD75" s="1269"/>
      <c r="BE75" s="1269"/>
      <c r="BF75" s="1269"/>
      <c r="BG75" s="1269"/>
      <c r="BH75" s="1269"/>
      <c r="BI75" s="1269"/>
      <c r="BJ75" s="1269"/>
      <c r="BK75" s="1269"/>
      <c r="BL75" s="1269"/>
      <c r="BM75" s="1269"/>
      <c r="BN75" s="1269"/>
      <c r="BO75" s="1269"/>
      <c r="BP75" s="1267">
        <v>1.7</v>
      </c>
      <c r="BQ75" s="1267"/>
      <c r="BR75" s="1267"/>
      <c r="BS75" s="1267"/>
      <c r="BT75" s="1267"/>
      <c r="BU75" s="1267"/>
      <c r="BV75" s="1267"/>
      <c r="BW75" s="1267"/>
      <c r="BX75" s="1267">
        <v>0.4</v>
      </c>
      <c r="BY75" s="1267"/>
      <c r="BZ75" s="1267"/>
      <c r="CA75" s="1267"/>
      <c r="CB75" s="1267"/>
      <c r="CC75" s="1267"/>
      <c r="CD75" s="1267"/>
      <c r="CE75" s="1267"/>
      <c r="CF75" s="1267">
        <v>1.1000000000000001</v>
      </c>
      <c r="CG75" s="1267"/>
      <c r="CH75" s="1267"/>
      <c r="CI75" s="1267"/>
      <c r="CJ75" s="1267"/>
      <c r="CK75" s="1267"/>
      <c r="CL75" s="1267"/>
      <c r="CM75" s="1267"/>
      <c r="CN75" s="1267">
        <v>1.7</v>
      </c>
      <c r="CO75" s="1267"/>
      <c r="CP75" s="1267"/>
      <c r="CQ75" s="1267"/>
      <c r="CR75" s="1267"/>
      <c r="CS75" s="1267"/>
      <c r="CT75" s="1267"/>
      <c r="CU75" s="1267"/>
      <c r="CV75" s="1267">
        <v>1.1000000000000001</v>
      </c>
      <c r="CW75" s="1267"/>
      <c r="CX75" s="1267"/>
      <c r="CY75" s="1267"/>
      <c r="CZ75" s="1267"/>
      <c r="DA75" s="1267"/>
      <c r="DB75" s="1267"/>
      <c r="DC75" s="1267"/>
    </row>
    <row r="76" spans="2:107" x14ac:dyDescent="0.15">
      <c r="B76" s="372"/>
      <c r="G76" s="1272"/>
      <c r="H76" s="1272"/>
      <c r="I76" s="1262"/>
      <c r="J76" s="1262"/>
      <c r="K76" s="1268"/>
      <c r="L76" s="1268"/>
      <c r="M76" s="1268"/>
      <c r="N76" s="1268"/>
      <c r="AM76" s="381"/>
      <c r="AN76" s="1269"/>
      <c r="AO76" s="1269"/>
      <c r="AP76" s="1269"/>
      <c r="AQ76" s="1269"/>
      <c r="AR76" s="1269"/>
      <c r="AS76" s="1269"/>
      <c r="AT76" s="1269"/>
      <c r="AU76" s="1269"/>
      <c r="AV76" s="1269"/>
      <c r="AW76" s="1269"/>
      <c r="AX76" s="1269"/>
      <c r="AY76" s="1269"/>
      <c r="AZ76" s="1269"/>
      <c r="BA76" s="1269"/>
      <c r="BB76" s="1269"/>
      <c r="BC76" s="1269"/>
      <c r="BD76" s="1269"/>
      <c r="BE76" s="1269"/>
      <c r="BF76" s="1269"/>
      <c r="BG76" s="1269"/>
      <c r="BH76" s="1269"/>
      <c r="BI76" s="1269"/>
      <c r="BJ76" s="1269"/>
      <c r="BK76" s="1269"/>
      <c r="BL76" s="1269"/>
      <c r="BM76" s="1269"/>
      <c r="BN76" s="1269"/>
      <c r="BO76" s="1269"/>
      <c r="BP76" s="1267"/>
      <c r="BQ76" s="1267"/>
      <c r="BR76" s="1267"/>
      <c r="BS76" s="1267"/>
      <c r="BT76" s="1267"/>
      <c r="BU76" s="1267"/>
      <c r="BV76" s="1267"/>
      <c r="BW76" s="1267"/>
      <c r="BX76" s="1267"/>
      <c r="BY76" s="1267"/>
      <c r="BZ76" s="1267"/>
      <c r="CA76" s="1267"/>
      <c r="CB76" s="1267"/>
      <c r="CC76" s="1267"/>
      <c r="CD76" s="1267"/>
      <c r="CE76" s="1267"/>
      <c r="CF76" s="1267"/>
      <c r="CG76" s="1267"/>
      <c r="CH76" s="1267"/>
      <c r="CI76" s="1267"/>
      <c r="CJ76" s="1267"/>
      <c r="CK76" s="1267"/>
      <c r="CL76" s="1267"/>
      <c r="CM76" s="1267"/>
      <c r="CN76" s="1267"/>
      <c r="CO76" s="1267"/>
      <c r="CP76" s="1267"/>
      <c r="CQ76" s="1267"/>
      <c r="CR76" s="1267"/>
      <c r="CS76" s="1267"/>
      <c r="CT76" s="1267"/>
      <c r="CU76" s="1267"/>
      <c r="CV76" s="1267"/>
      <c r="CW76" s="1267"/>
      <c r="CX76" s="1267"/>
      <c r="CY76" s="1267"/>
      <c r="CZ76" s="1267"/>
      <c r="DA76" s="1267"/>
      <c r="DB76" s="1267"/>
      <c r="DC76" s="1267"/>
    </row>
    <row r="77" spans="2:107" x14ac:dyDescent="0.15">
      <c r="B77" s="372"/>
      <c r="G77" s="1262"/>
      <c r="H77" s="1262"/>
      <c r="I77" s="1262"/>
      <c r="J77" s="1262"/>
      <c r="K77" s="1273"/>
      <c r="L77" s="1273"/>
      <c r="M77" s="1273"/>
      <c r="N77" s="1273"/>
      <c r="AN77" s="1266" t="s">
        <v>574</v>
      </c>
      <c r="AO77" s="1266"/>
      <c r="AP77" s="1266"/>
      <c r="AQ77" s="1266"/>
      <c r="AR77" s="1266"/>
      <c r="AS77" s="1266"/>
      <c r="AT77" s="1266"/>
      <c r="AU77" s="1266"/>
      <c r="AV77" s="1266"/>
      <c r="AW77" s="1266"/>
      <c r="AX77" s="1266"/>
      <c r="AY77" s="1266"/>
      <c r="AZ77" s="1266"/>
      <c r="BA77" s="1266"/>
      <c r="BB77" s="1269" t="s">
        <v>572</v>
      </c>
      <c r="BC77" s="1269"/>
      <c r="BD77" s="1269"/>
      <c r="BE77" s="1269"/>
      <c r="BF77" s="1269"/>
      <c r="BG77" s="1269"/>
      <c r="BH77" s="1269"/>
      <c r="BI77" s="1269"/>
      <c r="BJ77" s="1269"/>
      <c r="BK77" s="1269"/>
      <c r="BL77" s="1269"/>
      <c r="BM77" s="1269"/>
      <c r="BN77" s="1269"/>
      <c r="BO77" s="1269"/>
      <c r="BP77" s="1267">
        <v>12.8</v>
      </c>
      <c r="BQ77" s="1267"/>
      <c r="BR77" s="1267"/>
      <c r="BS77" s="1267"/>
      <c r="BT77" s="1267"/>
      <c r="BU77" s="1267"/>
      <c r="BV77" s="1267"/>
      <c r="BW77" s="1267"/>
      <c r="BX77" s="1267">
        <v>0</v>
      </c>
      <c r="BY77" s="1267"/>
      <c r="BZ77" s="1267"/>
      <c r="CA77" s="1267"/>
      <c r="CB77" s="1267"/>
      <c r="CC77" s="1267"/>
      <c r="CD77" s="1267"/>
      <c r="CE77" s="1267"/>
      <c r="CF77" s="1267">
        <v>0</v>
      </c>
      <c r="CG77" s="1267"/>
      <c r="CH77" s="1267"/>
      <c r="CI77" s="1267"/>
      <c r="CJ77" s="1267"/>
      <c r="CK77" s="1267"/>
      <c r="CL77" s="1267"/>
      <c r="CM77" s="1267"/>
      <c r="CN77" s="1267">
        <v>0</v>
      </c>
      <c r="CO77" s="1267"/>
      <c r="CP77" s="1267"/>
      <c r="CQ77" s="1267"/>
      <c r="CR77" s="1267"/>
      <c r="CS77" s="1267"/>
      <c r="CT77" s="1267"/>
      <c r="CU77" s="1267"/>
      <c r="CV77" s="1267">
        <v>0</v>
      </c>
      <c r="CW77" s="1267"/>
      <c r="CX77" s="1267"/>
      <c r="CY77" s="1267"/>
      <c r="CZ77" s="1267"/>
      <c r="DA77" s="1267"/>
      <c r="DB77" s="1267"/>
      <c r="DC77" s="1267"/>
    </row>
    <row r="78" spans="2:107" x14ac:dyDescent="0.15">
      <c r="B78" s="372"/>
      <c r="G78" s="1262"/>
      <c r="H78" s="1262"/>
      <c r="I78" s="1262"/>
      <c r="J78" s="1262"/>
      <c r="K78" s="1273"/>
      <c r="L78" s="1273"/>
      <c r="M78" s="1273"/>
      <c r="N78" s="1273"/>
      <c r="AN78" s="1266"/>
      <c r="AO78" s="1266"/>
      <c r="AP78" s="1266"/>
      <c r="AQ78" s="1266"/>
      <c r="AR78" s="1266"/>
      <c r="AS78" s="1266"/>
      <c r="AT78" s="1266"/>
      <c r="AU78" s="1266"/>
      <c r="AV78" s="1266"/>
      <c r="AW78" s="1266"/>
      <c r="AX78" s="1266"/>
      <c r="AY78" s="1266"/>
      <c r="AZ78" s="1266"/>
      <c r="BA78" s="1266"/>
      <c r="BB78" s="1269"/>
      <c r="BC78" s="1269"/>
      <c r="BD78" s="1269"/>
      <c r="BE78" s="1269"/>
      <c r="BF78" s="1269"/>
      <c r="BG78" s="1269"/>
      <c r="BH78" s="1269"/>
      <c r="BI78" s="1269"/>
      <c r="BJ78" s="1269"/>
      <c r="BK78" s="1269"/>
      <c r="BL78" s="1269"/>
      <c r="BM78" s="1269"/>
      <c r="BN78" s="1269"/>
      <c r="BO78" s="1269"/>
      <c r="BP78" s="1267"/>
      <c r="BQ78" s="1267"/>
      <c r="BR78" s="1267"/>
      <c r="BS78" s="1267"/>
      <c r="BT78" s="1267"/>
      <c r="BU78" s="1267"/>
      <c r="BV78" s="1267"/>
      <c r="BW78" s="1267"/>
      <c r="BX78" s="1267"/>
      <c r="BY78" s="1267"/>
      <c r="BZ78" s="1267"/>
      <c r="CA78" s="1267"/>
      <c r="CB78" s="1267"/>
      <c r="CC78" s="1267"/>
      <c r="CD78" s="1267"/>
      <c r="CE78" s="1267"/>
      <c r="CF78" s="1267"/>
      <c r="CG78" s="1267"/>
      <c r="CH78" s="1267"/>
      <c r="CI78" s="1267"/>
      <c r="CJ78" s="1267"/>
      <c r="CK78" s="1267"/>
      <c r="CL78" s="1267"/>
      <c r="CM78" s="1267"/>
      <c r="CN78" s="1267"/>
      <c r="CO78" s="1267"/>
      <c r="CP78" s="1267"/>
      <c r="CQ78" s="1267"/>
      <c r="CR78" s="1267"/>
      <c r="CS78" s="1267"/>
      <c r="CT78" s="1267"/>
      <c r="CU78" s="1267"/>
      <c r="CV78" s="1267"/>
      <c r="CW78" s="1267"/>
      <c r="CX78" s="1267"/>
      <c r="CY78" s="1267"/>
      <c r="CZ78" s="1267"/>
      <c r="DA78" s="1267"/>
      <c r="DB78" s="1267"/>
      <c r="DC78" s="1267"/>
    </row>
    <row r="79" spans="2:107" x14ac:dyDescent="0.15">
      <c r="B79" s="372"/>
      <c r="G79" s="1262"/>
      <c r="H79" s="1262"/>
      <c r="I79" s="1271"/>
      <c r="J79" s="1271"/>
      <c r="K79" s="1274"/>
      <c r="L79" s="1274"/>
      <c r="M79" s="1274"/>
      <c r="N79" s="1274"/>
      <c r="AN79" s="1266"/>
      <c r="AO79" s="1266"/>
      <c r="AP79" s="1266"/>
      <c r="AQ79" s="1266"/>
      <c r="AR79" s="1266"/>
      <c r="AS79" s="1266"/>
      <c r="AT79" s="1266"/>
      <c r="AU79" s="1266"/>
      <c r="AV79" s="1266"/>
      <c r="AW79" s="1266"/>
      <c r="AX79" s="1266"/>
      <c r="AY79" s="1266"/>
      <c r="AZ79" s="1266"/>
      <c r="BA79" s="1266"/>
      <c r="BB79" s="1269" t="s">
        <v>577</v>
      </c>
      <c r="BC79" s="1269"/>
      <c r="BD79" s="1269"/>
      <c r="BE79" s="1269"/>
      <c r="BF79" s="1269"/>
      <c r="BG79" s="1269"/>
      <c r="BH79" s="1269"/>
      <c r="BI79" s="1269"/>
      <c r="BJ79" s="1269"/>
      <c r="BK79" s="1269"/>
      <c r="BL79" s="1269"/>
      <c r="BM79" s="1269"/>
      <c r="BN79" s="1269"/>
      <c r="BO79" s="1269"/>
      <c r="BP79" s="1267">
        <v>7.3</v>
      </c>
      <c r="BQ79" s="1267"/>
      <c r="BR79" s="1267"/>
      <c r="BS79" s="1267"/>
      <c r="BT79" s="1267"/>
      <c r="BU79" s="1267"/>
      <c r="BV79" s="1267"/>
      <c r="BW79" s="1267"/>
      <c r="BX79" s="1267">
        <v>7.2</v>
      </c>
      <c r="BY79" s="1267"/>
      <c r="BZ79" s="1267"/>
      <c r="CA79" s="1267"/>
      <c r="CB79" s="1267"/>
      <c r="CC79" s="1267"/>
      <c r="CD79" s="1267"/>
      <c r="CE79" s="1267"/>
      <c r="CF79" s="1267">
        <v>7.2</v>
      </c>
      <c r="CG79" s="1267"/>
      <c r="CH79" s="1267"/>
      <c r="CI79" s="1267"/>
      <c r="CJ79" s="1267"/>
      <c r="CK79" s="1267"/>
      <c r="CL79" s="1267"/>
      <c r="CM79" s="1267"/>
      <c r="CN79" s="1267">
        <v>7</v>
      </c>
      <c r="CO79" s="1267"/>
      <c r="CP79" s="1267"/>
      <c r="CQ79" s="1267"/>
      <c r="CR79" s="1267"/>
      <c r="CS79" s="1267"/>
      <c r="CT79" s="1267"/>
      <c r="CU79" s="1267"/>
      <c r="CV79" s="1267">
        <v>7</v>
      </c>
      <c r="CW79" s="1267"/>
      <c r="CX79" s="1267"/>
      <c r="CY79" s="1267"/>
      <c r="CZ79" s="1267"/>
      <c r="DA79" s="1267"/>
      <c r="DB79" s="1267"/>
      <c r="DC79" s="1267"/>
    </row>
    <row r="80" spans="2:107" x14ac:dyDescent="0.15">
      <c r="B80" s="372"/>
      <c r="G80" s="1262"/>
      <c r="H80" s="1262"/>
      <c r="I80" s="1271"/>
      <c r="J80" s="1271"/>
      <c r="K80" s="1274"/>
      <c r="L80" s="1274"/>
      <c r="M80" s="1274"/>
      <c r="N80" s="1274"/>
      <c r="AN80" s="1266"/>
      <c r="AO80" s="1266"/>
      <c r="AP80" s="1266"/>
      <c r="AQ80" s="1266"/>
      <c r="AR80" s="1266"/>
      <c r="AS80" s="1266"/>
      <c r="AT80" s="1266"/>
      <c r="AU80" s="1266"/>
      <c r="AV80" s="1266"/>
      <c r="AW80" s="1266"/>
      <c r="AX80" s="1266"/>
      <c r="AY80" s="1266"/>
      <c r="AZ80" s="1266"/>
      <c r="BA80" s="1266"/>
      <c r="BB80" s="1269"/>
      <c r="BC80" s="1269"/>
      <c r="BD80" s="1269"/>
      <c r="BE80" s="1269"/>
      <c r="BF80" s="1269"/>
      <c r="BG80" s="1269"/>
      <c r="BH80" s="1269"/>
      <c r="BI80" s="1269"/>
      <c r="BJ80" s="1269"/>
      <c r="BK80" s="1269"/>
      <c r="BL80" s="1269"/>
      <c r="BM80" s="1269"/>
      <c r="BN80" s="1269"/>
      <c r="BO80" s="1269"/>
      <c r="BP80" s="1267"/>
      <c r="BQ80" s="1267"/>
      <c r="BR80" s="1267"/>
      <c r="BS80" s="1267"/>
      <c r="BT80" s="1267"/>
      <c r="BU80" s="1267"/>
      <c r="BV80" s="1267"/>
      <c r="BW80" s="1267"/>
      <c r="BX80" s="1267"/>
      <c r="BY80" s="1267"/>
      <c r="BZ80" s="1267"/>
      <c r="CA80" s="1267"/>
      <c r="CB80" s="1267"/>
      <c r="CC80" s="1267"/>
      <c r="CD80" s="1267"/>
      <c r="CE80" s="1267"/>
      <c r="CF80" s="1267"/>
      <c r="CG80" s="1267"/>
      <c r="CH80" s="1267"/>
      <c r="CI80" s="1267"/>
      <c r="CJ80" s="1267"/>
      <c r="CK80" s="1267"/>
      <c r="CL80" s="1267"/>
      <c r="CM80" s="1267"/>
      <c r="CN80" s="1267"/>
      <c r="CO80" s="1267"/>
      <c r="CP80" s="1267"/>
      <c r="CQ80" s="1267"/>
      <c r="CR80" s="1267"/>
      <c r="CS80" s="1267"/>
      <c r="CT80" s="1267"/>
      <c r="CU80" s="1267"/>
      <c r="CV80" s="1267"/>
      <c r="CW80" s="1267"/>
      <c r="CX80" s="1267"/>
      <c r="CY80" s="1267"/>
      <c r="CZ80" s="1267"/>
      <c r="DA80" s="1267"/>
      <c r="DB80" s="1267"/>
      <c r="DC80" s="1267"/>
    </row>
    <row r="81" spans="2:109" x14ac:dyDescent="0.15">
      <c r="B81" s="372"/>
    </row>
    <row r="82" spans="2:109" ht="17.25" x14ac:dyDescent="0.15">
      <c r="B82" s="372"/>
      <c r="K82" s="399"/>
      <c r="L82" s="399"/>
      <c r="M82" s="399"/>
      <c r="N82" s="399"/>
      <c r="AQ82" s="399"/>
      <c r="AR82" s="399"/>
      <c r="AS82" s="399"/>
      <c r="AT82" s="399"/>
      <c r="BC82" s="399"/>
      <c r="BD82" s="399"/>
      <c r="BE82" s="399"/>
      <c r="BF82" s="399"/>
      <c r="BO82" s="399"/>
      <c r="BP82" s="399"/>
      <c r="BQ82" s="399"/>
      <c r="BR82" s="399"/>
      <c r="CA82" s="399"/>
      <c r="CB82" s="399"/>
      <c r="CC82" s="399"/>
      <c r="CD82" s="399"/>
      <c r="CM82" s="399"/>
      <c r="CN82" s="399"/>
      <c r="CO82" s="399"/>
      <c r="CP82" s="399"/>
      <c r="CY82" s="399"/>
      <c r="CZ82" s="399"/>
      <c r="DA82" s="399"/>
      <c r="DB82" s="399"/>
      <c r="DC82" s="399"/>
    </row>
    <row r="83" spans="2:109" x14ac:dyDescent="0.15">
      <c r="B83" s="374"/>
      <c r="C83" s="375"/>
      <c r="D83" s="375"/>
      <c r="E83" s="375"/>
      <c r="F83" s="375"/>
      <c r="G83" s="375"/>
      <c r="H83" s="375"/>
      <c r="I83" s="375"/>
      <c r="J83" s="375"/>
      <c r="K83" s="375"/>
      <c r="L83" s="375"/>
      <c r="M83" s="375"/>
      <c r="N83" s="375"/>
      <c r="O83" s="375"/>
      <c r="P83" s="375"/>
      <c r="Q83" s="375"/>
      <c r="R83" s="375"/>
      <c r="S83" s="375"/>
      <c r="T83" s="375"/>
      <c r="U83" s="375"/>
      <c r="V83" s="375"/>
      <c r="W83" s="375"/>
      <c r="X83" s="375"/>
      <c r="Y83" s="375"/>
      <c r="Z83" s="375"/>
      <c r="AA83" s="375"/>
      <c r="AB83" s="375"/>
      <c r="AC83" s="375"/>
      <c r="AD83" s="375"/>
      <c r="AE83" s="375"/>
      <c r="AF83" s="375"/>
      <c r="AG83" s="375"/>
      <c r="AH83" s="375"/>
      <c r="AI83" s="375"/>
      <c r="AJ83" s="375"/>
      <c r="AK83" s="375"/>
      <c r="AL83" s="375"/>
      <c r="AM83" s="375"/>
      <c r="AN83" s="375"/>
      <c r="AO83" s="375"/>
      <c r="AP83" s="375"/>
      <c r="AQ83" s="375"/>
      <c r="AR83" s="375"/>
      <c r="AS83" s="375"/>
      <c r="AT83" s="375"/>
      <c r="AU83" s="375"/>
      <c r="AV83" s="375"/>
      <c r="AW83" s="375"/>
      <c r="AX83" s="375"/>
      <c r="AY83" s="375"/>
      <c r="AZ83" s="375"/>
      <c r="BA83" s="375"/>
      <c r="BB83" s="375"/>
      <c r="BC83" s="375"/>
      <c r="BD83" s="375"/>
      <c r="BE83" s="375"/>
      <c r="BF83" s="375"/>
      <c r="BG83" s="375"/>
      <c r="BH83" s="375"/>
      <c r="BI83" s="375"/>
      <c r="BJ83" s="375"/>
      <c r="BK83" s="375"/>
      <c r="BL83" s="375"/>
      <c r="BM83" s="375"/>
      <c r="BN83" s="375"/>
      <c r="BO83" s="375"/>
      <c r="BP83" s="375"/>
      <c r="BQ83" s="375"/>
      <c r="BR83" s="375"/>
      <c r="BS83" s="375"/>
      <c r="BT83" s="375"/>
      <c r="BU83" s="375"/>
      <c r="BV83" s="375"/>
      <c r="BW83" s="375"/>
      <c r="BX83" s="375"/>
      <c r="BY83" s="375"/>
      <c r="BZ83" s="375"/>
      <c r="CA83" s="375"/>
      <c r="CB83" s="375"/>
      <c r="CC83" s="375"/>
      <c r="CD83" s="375"/>
      <c r="CE83" s="375"/>
      <c r="CF83" s="375"/>
      <c r="CG83" s="375"/>
      <c r="CH83" s="375"/>
      <c r="CI83" s="375"/>
      <c r="CJ83" s="375"/>
      <c r="CK83" s="375"/>
      <c r="CL83" s="375"/>
      <c r="CM83" s="375"/>
      <c r="CN83" s="375"/>
      <c r="CO83" s="375"/>
      <c r="CP83" s="375"/>
      <c r="CQ83" s="375"/>
      <c r="CR83" s="375"/>
      <c r="CS83" s="375"/>
      <c r="CT83" s="375"/>
      <c r="CU83" s="375"/>
      <c r="CV83" s="375"/>
      <c r="CW83" s="375"/>
      <c r="CX83" s="375"/>
      <c r="CY83" s="375"/>
      <c r="CZ83" s="375"/>
      <c r="DA83" s="375"/>
      <c r="DB83" s="375"/>
      <c r="DC83" s="375"/>
      <c r="DD83" s="376"/>
    </row>
    <row r="84" spans="2:109" x14ac:dyDescent="0.15">
      <c r="DD84" s="366"/>
      <c r="DE84" s="366"/>
    </row>
    <row r="85" spans="2:109" x14ac:dyDescent="0.15">
      <c r="DD85" s="366"/>
      <c r="DE85" s="366"/>
    </row>
  </sheetData>
  <sheetProtection algorithmName="SHA-512" hashValue="+aWZXQPd/G7vW/PjdDR4zgN/x7+NW08mIfGoOjCR8lv3sUTrMhCb/ROZjrSzpqrae74aVzxgo6Yq/x0xdq339Q==" saltValue="2JS7gulQXxFvbYT+tetsTg==" spinCount="100000" sheet="1" objects="1" scenarios="1" formatCells="0"/>
  <dataConsolidate/>
  <mergeCells count="112">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 ref="CV73:DC74"/>
    <mergeCell ref="I75:J76"/>
    <mergeCell ref="K75:K76"/>
    <mergeCell ref="L75:L76"/>
    <mergeCell ref="M75:M76"/>
    <mergeCell ref="N75:N76"/>
    <mergeCell ref="BB75:BO76"/>
    <mergeCell ref="BP75:BW76"/>
    <mergeCell ref="BX75:CE76"/>
    <mergeCell ref="CF75:CM76"/>
    <mergeCell ref="CN75:CU76"/>
    <mergeCell ref="CV75:DC76"/>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CV53:DC54"/>
    <mergeCell ref="G55:H58"/>
    <mergeCell ref="I55:J56"/>
    <mergeCell ref="K55:K56"/>
    <mergeCell ref="L55:L56"/>
    <mergeCell ref="M55:M56"/>
    <mergeCell ref="N55:N56"/>
    <mergeCell ref="AN55:BA58"/>
    <mergeCell ref="BB55:BO56"/>
    <mergeCell ref="BP55:BW56"/>
    <mergeCell ref="G51:H54"/>
    <mergeCell ref="BP57:BW58"/>
    <mergeCell ref="BX57:CE58"/>
    <mergeCell ref="CF57:CM58"/>
    <mergeCell ref="CN57:CU58"/>
    <mergeCell ref="CV57:DC58"/>
    <mergeCell ref="CN53:CU54"/>
    <mergeCell ref="I51:J52"/>
    <mergeCell ref="K51:K52"/>
    <mergeCell ref="L51:L52"/>
    <mergeCell ref="M51:M52"/>
    <mergeCell ref="N51:N52"/>
    <mergeCell ref="I57:J58"/>
    <mergeCell ref="K57:K58"/>
    <mergeCell ref="L57:L58"/>
    <mergeCell ref="M57:M58"/>
    <mergeCell ref="N57:N58"/>
    <mergeCell ref="BB57:BO58"/>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AN43:DC47"/>
    <mergeCell ref="G50:J50"/>
    <mergeCell ref="AN50:BO50"/>
    <mergeCell ref="BP50:BW50"/>
    <mergeCell ref="BX50:CE50"/>
    <mergeCell ref="CF50:CM50"/>
    <mergeCell ref="CN50:CU50"/>
    <mergeCell ref="CV50:DC50"/>
    <mergeCell ref="CV51:DC52"/>
    <mergeCell ref="CN51:CU52"/>
  </mergeCells>
  <phoneticPr fontId="2"/>
  <printOptions horizontalCentered="1" verticalCentered="1"/>
  <pageMargins left="0" right="0" top="0.19685039370078741" bottom="0.31496062992125984" header="0.39370078740157483" footer="0"/>
  <pageSetup paperSize="9" scale="51"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D7D893-514A-4CF4-B474-F81CA8A3404B}">
  <sheetPr>
    <pageSetUpPr fitToPage="1"/>
  </sheetPr>
  <dimension ref="A1:DR125"/>
  <sheetViews>
    <sheetView showGridLines="0" zoomScaleNormal="100" zoomScaleSheetLayoutView="70" workbookViewId="0">
      <selection activeCell="AJ24" sqref="AJ24"/>
    </sheetView>
  </sheetViews>
  <sheetFormatPr defaultColWidth="0" defaultRowHeight="13.5" customHeight="1" zeroHeight="1" x14ac:dyDescent="0.15"/>
  <cols>
    <col min="1" max="34" width="2.5" style="248" customWidth="1"/>
    <col min="35" max="122" width="2.5" style="247" customWidth="1"/>
    <col min="123" max="16384" width="2.5" style="247" hidden="1"/>
  </cols>
  <sheetData>
    <row r="1" spans="1:34" ht="13.5" customHeight="1" x14ac:dyDescent="0.15">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row>
    <row r="2" spans="1:34" x14ac:dyDescent="0.15">
      <c r="S2" s="247"/>
      <c r="AH2" s="247"/>
    </row>
    <row r="3" spans="1:34" x14ac:dyDescent="0.15">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row>
    <row r="4" spans="1:34" x14ac:dyDescent="0.15"/>
    <row r="5" spans="1:34" x14ac:dyDescent="0.15"/>
    <row r="6" spans="1:34" x14ac:dyDescent="0.15"/>
    <row r="7" spans="1:34" x14ac:dyDescent="0.15"/>
    <row r="8" spans="1:34" x14ac:dyDescent="0.15"/>
    <row r="9" spans="1:34" x14ac:dyDescent="0.15">
      <c r="AH9" s="247"/>
    </row>
    <row r="10" spans="1:34" x14ac:dyDescent="0.15"/>
    <row r="11" spans="1:34" x14ac:dyDescent="0.15"/>
    <row r="12" spans="1:34" x14ac:dyDescent="0.15"/>
    <row r="13" spans="1:34" x14ac:dyDescent="0.15"/>
    <row r="14" spans="1:34" x14ac:dyDescent="0.15"/>
    <row r="15" spans="1:34" x14ac:dyDescent="0.15"/>
    <row r="16" spans="1:34" x14ac:dyDescent="0.15"/>
    <row r="17" spans="12:34" x14ac:dyDescent="0.15">
      <c r="AH17" s="247"/>
    </row>
    <row r="18" spans="12:34" x14ac:dyDescent="0.15"/>
    <row r="19" spans="12:34" x14ac:dyDescent="0.15"/>
    <row r="20" spans="12:34" x14ac:dyDescent="0.15">
      <c r="AH20" s="247"/>
    </row>
    <row r="21" spans="12:34" x14ac:dyDescent="0.15">
      <c r="AH21" s="247"/>
    </row>
    <row r="22" spans="12:34" x14ac:dyDescent="0.15"/>
    <row r="23" spans="12:34" x14ac:dyDescent="0.15"/>
    <row r="24" spans="12:34" x14ac:dyDescent="0.15">
      <c r="Q24" s="247"/>
    </row>
    <row r="25" spans="12:34" x14ac:dyDescent="0.15"/>
    <row r="26" spans="12:34" x14ac:dyDescent="0.15"/>
    <row r="27" spans="12:34" x14ac:dyDescent="0.15"/>
    <row r="28" spans="12:34" x14ac:dyDescent="0.15">
      <c r="O28" s="247"/>
      <c r="T28" s="247"/>
      <c r="AH28" s="247"/>
    </row>
    <row r="29" spans="12:34" x14ac:dyDescent="0.15"/>
    <row r="30" spans="12:34" x14ac:dyDescent="0.15"/>
    <row r="31" spans="12:34" x14ac:dyDescent="0.15">
      <c r="Q31" s="247"/>
    </row>
    <row r="32" spans="12:34" x14ac:dyDescent="0.15">
      <c r="L32" s="247"/>
    </row>
    <row r="33" spans="2:34" x14ac:dyDescent="0.15">
      <c r="C33" s="247"/>
      <c r="E33" s="247"/>
      <c r="G33" s="247"/>
      <c r="I33" s="247"/>
      <c r="X33" s="247"/>
    </row>
    <row r="34" spans="2:34" x14ac:dyDescent="0.15">
      <c r="B34" s="247"/>
      <c r="P34" s="247"/>
      <c r="R34" s="247"/>
      <c r="T34" s="247"/>
    </row>
    <row r="35" spans="2:34" x14ac:dyDescent="0.15">
      <c r="D35" s="247"/>
      <c r="W35" s="247"/>
      <c r="AC35" s="247"/>
      <c r="AD35" s="247"/>
      <c r="AE35" s="247"/>
      <c r="AF35" s="247"/>
      <c r="AG35" s="247"/>
      <c r="AH35" s="247"/>
    </row>
    <row r="36" spans="2:34" x14ac:dyDescent="0.15">
      <c r="H36" s="247"/>
      <c r="J36" s="247"/>
      <c r="K36" s="247"/>
      <c r="M36" s="247"/>
      <c r="Y36" s="247"/>
      <c r="Z36" s="247"/>
      <c r="AA36" s="247"/>
      <c r="AB36" s="247"/>
      <c r="AC36" s="247"/>
      <c r="AD36" s="247"/>
      <c r="AE36" s="247"/>
      <c r="AF36" s="247"/>
      <c r="AG36" s="247"/>
      <c r="AH36" s="247"/>
    </row>
    <row r="37" spans="2:34" x14ac:dyDescent="0.15">
      <c r="AH37" s="247"/>
    </row>
    <row r="38" spans="2:34" x14ac:dyDescent="0.15">
      <c r="AG38" s="247"/>
      <c r="AH38" s="247"/>
    </row>
    <row r="39" spans="2:34" x14ac:dyDescent="0.15"/>
    <row r="40" spans="2:34" x14ac:dyDescent="0.15">
      <c r="X40" s="247"/>
    </row>
    <row r="41" spans="2:34" x14ac:dyDescent="0.15">
      <c r="R41" s="247"/>
    </row>
    <row r="42" spans="2:34" x14ac:dyDescent="0.15">
      <c r="W42" s="247"/>
    </row>
    <row r="43" spans="2:34" x14ac:dyDescent="0.15">
      <c r="Y43" s="247"/>
      <c r="Z43" s="247"/>
      <c r="AA43" s="247"/>
      <c r="AB43" s="247"/>
      <c r="AC43" s="247"/>
      <c r="AD43" s="247"/>
      <c r="AE43" s="247"/>
      <c r="AF43" s="247"/>
      <c r="AG43" s="247"/>
      <c r="AH43" s="247"/>
    </row>
    <row r="44" spans="2:34" x14ac:dyDescent="0.15">
      <c r="AH44" s="247"/>
    </row>
    <row r="45" spans="2:34" x14ac:dyDescent="0.15">
      <c r="X45" s="247"/>
    </row>
    <row r="46" spans="2:34" x14ac:dyDescent="0.15"/>
    <row r="47" spans="2:34" x14ac:dyDescent="0.15"/>
    <row r="48" spans="2:34" x14ac:dyDescent="0.15">
      <c r="W48" s="247"/>
      <c r="Y48" s="247"/>
      <c r="Z48" s="247"/>
      <c r="AA48" s="247"/>
      <c r="AB48" s="247"/>
      <c r="AC48" s="247"/>
      <c r="AD48" s="247"/>
      <c r="AE48" s="247"/>
      <c r="AF48" s="247"/>
      <c r="AG48" s="247"/>
      <c r="AH48" s="247"/>
    </row>
    <row r="49" spans="28:34" x14ac:dyDescent="0.15"/>
    <row r="50" spans="28:34" x14ac:dyDescent="0.15">
      <c r="AE50" s="247"/>
      <c r="AF50" s="247"/>
      <c r="AG50" s="247"/>
      <c r="AH50" s="247"/>
    </row>
    <row r="51" spans="28:34" x14ac:dyDescent="0.15">
      <c r="AC51" s="247"/>
      <c r="AD51" s="247"/>
      <c r="AE51" s="247"/>
      <c r="AF51" s="247"/>
      <c r="AG51" s="247"/>
      <c r="AH51" s="247"/>
    </row>
    <row r="52" spans="28:34" x14ac:dyDescent="0.15"/>
    <row r="53" spans="28:34" x14ac:dyDescent="0.15">
      <c r="AF53" s="247"/>
      <c r="AG53" s="247"/>
      <c r="AH53" s="247"/>
    </row>
    <row r="54" spans="28:34" x14ac:dyDescent="0.15">
      <c r="AH54" s="247"/>
    </row>
    <row r="55" spans="28:34" x14ac:dyDescent="0.15"/>
    <row r="56" spans="28:34" x14ac:dyDescent="0.15">
      <c r="AB56" s="247"/>
      <c r="AC56" s="247"/>
      <c r="AD56" s="247"/>
      <c r="AE56" s="247"/>
      <c r="AF56" s="247"/>
      <c r="AG56" s="247"/>
      <c r="AH56" s="247"/>
    </row>
    <row r="57" spans="28:34" x14ac:dyDescent="0.15">
      <c r="AH57" s="247"/>
    </row>
    <row r="58" spans="28:34" x14ac:dyDescent="0.15">
      <c r="AH58" s="247"/>
    </row>
    <row r="59" spans="28:34" x14ac:dyDescent="0.15"/>
    <row r="60" spans="28:34" x14ac:dyDescent="0.15"/>
    <row r="61" spans="28:34" x14ac:dyDescent="0.15"/>
    <row r="62" spans="28:34" x14ac:dyDescent="0.15"/>
    <row r="63" spans="28:34" x14ac:dyDescent="0.15">
      <c r="AH63" s="247"/>
    </row>
    <row r="64" spans="28:34" x14ac:dyDescent="0.15">
      <c r="AG64" s="247"/>
      <c r="AH64" s="247"/>
    </row>
    <row r="65" spans="28:34" x14ac:dyDescent="0.15"/>
    <row r="66" spans="28:34" x14ac:dyDescent="0.15"/>
    <row r="67" spans="28:34" x14ac:dyDescent="0.15"/>
    <row r="68" spans="28:34" x14ac:dyDescent="0.15">
      <c r="AB68" s="247"/>
      <c r="AC68" s="247"/>
      <c r="AD68" s="247"/>
      <c r="AE68" s="247"/>
      <c r="AF68" s="247"/>
      <c r="AG68" s="247"/>
      <c r="AH68" s="247"/>
    </row>
    <row r="69" spans="28:34" x14ac:dyDescent="0.15">
      <c r="AF69" s="247"/>
      <c r="AG69" s="247"/>
      <c r="AH69" s="247"/>
    </row>
    <row r="70" spans="28:34" x14ac:dyDescent="0.15"/>
    <row r="71" spans="28:34" x14ac:dyDescent="0.15"/>
    <row r="72" spans="28:34" x14ac:dyDescent="0.15"/>
    <row r="73" spans="28:34" x14ac:dyDescent="0.15"/>
    <row r="74" spans="28:34" x14ac:dyDescent="0.15"/>
    <row r="75" spans="28:34" x14ac:dyDescent="0.15">
      <c r="AH75" s="247"/>
    </row>
    <row r="76" spans="28:34" x14ac:dyDescent="0.15">
      <c r="AF76" s="247"/>
      <c r="AG76" s="247"/>
      <c r="AH76" s="247"/>
    </row>
    <row r="77" spans="28:34" x14ac:dyDescent="0.15">
      <c r="AG77" s="247"/>
      <c r="AH77" s="247"/>
    </row>
    <row r="78" spans="28:34" x14ac:dyDescent="0.15"/>
    <row r="79" spans="28:34" x14ac:dyDescent="0.15"/>
    <row r="80" spans="28:34" x14ac:dyDescent="0.15"/>
    <row r="81" spans="25:34" x14ac:dyDescent="0.15"/>
    <row r="82" spans="25:34" x14ac:dyDescent="0.15">
      <c r="Y82" s="247"/>
    </row>
    <row r="83" spans="25:34" x14ac:dyDescent="0.15">
      <c r="Y83" s="247"/>
      <c r="Z83" s="247"/>
      <c r="AA83" s="247"/>
      <c r="AB83" s="247"/>
      <c r="AC83" s="247"/>
      <c r="AD83" s="247"/>
      <c r="AE83" s="247"/>
      <c r="AF83" s="247"/>
      <c r="AG83" s="247"/>
      <c r="AH83" s="247"/>
    </row>
    <row r="84" spans="25:34" x14ac:dyDescent="0.15"/>
    <row r="85" spans="25:34" x14ac:dyDescent="0.15"/>
    <row r="86" spans="25:34" x14ac:dyDescent="0.15"/>
    <row r="87" spans="25:34" x14ac:dyDescent="0.15"/>
    <row r="88" spans="25:34" x14ac:dyDescent="0.15">
      <c r="AH88" s="247"/>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47"/>
      <c r="AG94" s="247"/>
      <c r="AH94" s="247"/>
    </row>
    <row r="95" spans="25:34" ht="13.5" customHeight="1" x14ac:dyDescent="0.15">
      <c r="AH95" s="247"/>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47"/>
    </row>
    <row r="102" spans="33:34" ht="13.5" customHeight="1" x14ac:dyDescent="0.15"/>
    <row r="103" spans="33:34" ht="13.5" customHeight="1" x14ac:dyDescent="0.15"/>
    <row r="104" spans="33:34" ht="13.5" customHeight="1" x14ac:dyDescent="0.15">
      <c r="AG104" s="247"/>
      <c r="AH104" s="247"/>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47"/>
    </row>
    <row r="117" spans="34:122" ht="13.5" customHeight="1" x14ac:dyDescent="0.15"/>
    <row r="118" spans="34:122" ht="13.5" customHeight="1" x14ac:dyDescent="0.15"/>
    <row r="119" spans="34:122" ht="13.5" customHeight="1" x14ac:dyDescent="0.15"/>
    <row r="120" spans="34:122" ht="13.5" customHeight="1" x14ac:dyDescent="0.15">
      <c r="AH120" s="247"/>
    </row>
    <row r="121" spans="34:122" ht="13.5" customHeight="1" x14ac:dyDescent="0.15">
      <c r="AH121" s="247"/>
    </row>
    <row r="122" spans="34:122" ht="13.5" customHeight="1" x14ac:dyDescent="0.15"/>
    <row r="123" spans="34:122" ht="13.5" customHeight="1" x14ac:dyDescent="0.15"/>
    <row r="124" spans="34:122" ht="13.5" customHeight="1" x14ac:dyDescent="0.15"/>
    <row r="125" spans="34:122" ht="13.5" customHeight="1" x14ac:dyDescent="0.15">
      <c r="DR125" s="247" t="s">
        <v>478</v>
      </c>
    </row>
  </sheetData>
  <sheetProtection algorithmName="SHA-512" hashValue="5EvXOEtinqRK5FRfB1stQ5oRmR9sVdnmz/6/nNaMewfXihWpoYxAncf7QxMvIno8ahU7LaR/EtJ1CA62JqM3Zg==" saltValue="MWfzy7m2uIpHDzcdbX1bsQ==" spinCount="100000"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A13AC4-7A9F-42E9-8D6A-C52C6A02955E}">
  <sheetPr>
    <pageSetUpPr fitToPage="1"/>
  </sheetPr>
  <dimension ref="A1:DR125"/>
  <sheetViews>
    <sheetView showGridLines="0" zoomScale="85" zoomScaleNormal="85" zoomScaleSheetLayoutView="55" workbookViewId="0">
      <selection activeCell="CO101" sqref="CO101"/>
    </sheetView>
  </sheetViews>
  <sheetFormatPr defaultColWidth="0" defaultRowHeight="13.5" customHeight="1" zeroHeight="1" x14ac:dyDescent="0.15"/>
  <cols>
    <col min="1" max="34" width="2.5" style="248" customWidth="1"/>
    <col min="35" max="122" width="2.5" style="247" customWidth="1"/>
    <col min="123" max="16384" width="2.5" style="247" hidden="1"/>
  </cols>
  <sheetData>
    <row r="1" spans="2:34" ht="13.5" customHeight="1" x14ac:dyDescent="0.15">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row>
    <row r="2" spans="2:34" x14ac:dyDescent="0.15">
      <c r="S2" s="247"/>
      <c r="AH2" s="247"/>
    </row>
    <row r="3" spans="2:34" x14ac:dyDescent="0.15">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row>
    <row r="4" spans="2:34" x14ac:dyDescent="0.15"/>
    <row r="5" spans="2:34" x14ac:dyDescent="0.15"/>
    <row r="6" spans="2:34" x14ac:dyDescent="0.15"/>
    <row r="7" spans="2:34" x14ac:dyDescent="0.15"/>
    <row r="8" spans="2:34" x14ac:dyDescent="0.15"/>
    <row r="9" spans="2:34" x14ac:dyDescent="0.15">
      <c r="AH9" s="247"/>
    </row>
    <row r="10" spans="2:34" x14ac:dyDescent="0.15"/>
    <row r="11" spans="2:34" x14ac:dyDescent="0.15"/>
    <row r="12" spans="2:34" x14ac:dyDescent="0.15"/>
    <row r="13" spans="2:34" x14ac:dyDescent="0.15"/>
    <row r="14" spans="2:34" x14ac:dyDescent="0.15"/>
    <row r="15" spans="2:34" x14ac:dyDescent="0.15"/>
    <row r="16" spans="2:34" x14ac:dyDescent="0.15"/>
    <row r="17" spans="12:34" x14ac:dyDescent="0.15">
      <c r="AH17" s="247"/>
    </row>
    <row r="18" spans="12:34" x14ac:dyDescent="0.15"/>
    <row r="19" spans="12:34" x14ac:dyDescent="0.15"/>
    <row r="20" spans="12:34" x14ac:dyDescent="0.15">
      <c r="AH20" s="247"/>
    </row>
    <row r="21" spans="12:34" x14ac:dyDescent="0.15">
      <c r="AH21" s="247"/>
    </row>
    <row r="22" spans="12:34" x14ac:dyDescent="0.15"/>
    <row r="23" spans="12:34" x14ac:dyDescent="0.15"/>
    <row r="24" spans="12:34" x14ac:dyDescent="0.15">
      <c r="Q24" s="247"/>
    </row>
    <row r="25" spans="12:34" x14ac:dyDescent="0.15"/>
    <row r="26" spans="12:34" x14ac:dyDescent="0.15"/>
    <row r="27" spans="12:34" x14ac:dyDescent="0.15"/>
    <row r="28" spans="12:34" x14ac:dyDescent="0.15">
      <c r="O28" s="247"/>
      <c r="T28" s="247"/>
      <c r="AH28" s="247"/>
    </row>
    <row r="29" spans="12:34" x14ac:dyDescent="0.15"/>
    <row r="30" spans="12:34" x14ac:dyDescent="0.15"/>
    <row r="31" spans="12:34" x14ac:dyDescent="0.15">
      <c r="Q31" s="247"/>
    </row>
    <row r="32" spans="12:34" x14ac:dyDescent="0.15">
      <c r="L32" s="247"/>
    </row>
    <row r="33" spans="2:34" x14ac:dyDescent="0.15">
      <c r="C33" s="247"/>
      <c r="E33" s="247"/>
      <c r="G33" s="247"/>
      <c r="I33" s="247"/>
      <c r="X33" s="247"/>
    </row>
    <row r="34" spans="2:34" x14ac:dyDescent="0.15">
      <c r="B34" s="247"/>
      <c r="P34" s="247"/>
      <c r="R34" s="247"/>
      <c r="T34" s="247"/>
    </row>
    <row r="35" spans="2:34" x14ac:dyDescent="0.15">
      <c r="D35" s="247"/>
      <c r="W35" s="247"/>
      <c r="AC35" s="247"/>
      <c r="AD35" s="247"/>
      <c r="AE35" s="247"/>
      <c r="AF35" s="247"/>
      <c r="AG35" s="247"/>
      <c r="AH35" s="247"/>
    </row>
    <row r="36" spans="2:34" x14ac:dyDescent="0.15">
      <c r="H36" s="247"/>
      <c r="J36" s="247"/>
      <c r="K36" s="247"/>
      <c r="M36" s="247"/>
      <c r="Y36" s="247"/>
      <c r="Z36" s="247"/>
      <c r="AA36" s="247"/>
      <c r="AB36" s="247"/>
      <c r="AC36" s="247"/>
      <c r="AD36" s="247"/>
      <c r="AE36" s="247"/>
      <c r="AF36" s="247"/>
      <c r="AG36" s="247"/>
      <c r="AH36" s="247"/>
    </row>
    <row r="37" spans="2:34" x14ac:dyDescent="0.15">
      <c r="AH37" s="247"/>
    </row>
    <row r="38" spans="2:34" x14ac:dyDescent="0.15">
      <c r="AG38" s="247"/>
      <c r="AH38" s="247"/>
    </row>
    <row r="39" spans="2:34" x14ac:dyDescent="0.15"/>
    <row r="40" spans="2:34" x14ac:dyDescent="0.15">
      <c r="X40" s="247"/>
    </row>
    <row r="41" spans="2:34" x14ac:dyDescent="0.15">
      <c r="R41" s="247"/>
    </row>
    <row r="42" spans="2:34" x14ac:dyDescent="0.15">
      <c r="W42" s="247"/>
    </row>
    <row r="43" spans="2:34" x14ac:dyDescent="0.15">
      <c r="Y43" s="247"/>
      <c r="Z43" s="247"/>
      <c r="AA43" s="247"/>
      <c r="AB43" s="247"/>
      <c r="AC43" s="247"/>
      <c r="AD43" s="247"/>
      <c r="AE43" s="247"/>
      <c r="AF43" s="247"/>
      <c r="AG43" s="247"/>
      <c r="AH43" s="247"/>
    </row>
    <row r="44" spans="2:34" x14ac:dyDescent="0.15">
      <c r="AH44" s="247"/>
    </row>
    <row r="45" spans="2:34" x14ac:dyDescent="0.15">
      <c r="X45" s="247"/>
    </row>
    <row r="46" spans="2:34" x14ac:dyDescent="0.15"/>
    <row r="47" spans="2:34" x14ac:dyDescent="0.15"/>
    <row r="48" spans="2:34" x14ac:dyDescent="0.15">
      <c r="W48" s="247"/>
      <c r="Y48" s="247"/>
      <c r="Z48" s="247"/>
      <c r="AA48" s="247"/>
      <c r="AB48" s="247"/>
      <c r="AC48" s="247"/>
      <c r="AD48" s="247"/>
      <c r="AE48" s="247"/>
      <c r="AF48" s="247"/>
      <c r="AG48" s="247"/>
      <c r="AH48" s="247"/>
    </row>
    <row r="49" spans="28:34" x14ac:dyDescent="0.15"/>
    <row r="50" spans="28:34" x14ac:dyDescent="0.15">
      <c r="AE50" s="247"/>
      <c r="AF50" s="247"/>
      <c r="AG50" s="247"/>
      <c r="AH50" s="247"/>
    </row>
    <row r="51" spans="28:34" x14ac:dyDescent="0.15">
      <c r="AC51" s="247"/>
      <c r="AD51" s="247"/>
      <c r="AE51" s="247"/>
      <c r="AF51" s="247"/>
      <c r="AG51" s="247"/>
      <c r="AH51" s="247"/>
    </row>
    <row r="52" spans="28:34" x14ac:dyDescent="0.15"/>
    <row r="53" spans="28:34" x14ac:dyDescent="0.15">
      <c r="AF53" s="247"/>
      <c r="AG53" s="247"/>
      <c r="AH53" s="247"/>
    </row>
    <row r="54" spans="28:34" x14ac:dyDescent="0.15">
      <c r="AH54" s="247"/>
    </row>
    <row r="55" spans="28:34" x14ac:dyDescent="0.15"/>
    <row r="56" spans="28:34" x14ac:dyDescent="0.15">
      <c r="AB56" s="247"/>
      <c r="AC56" s="247"/>
      <c r="AD56" s="247"/>
      <c r="AE56" s="247"/>
      <c r="AF56" s="247"/>
      <c r="AG56" s="247"/>
      <c r="AH56" s="247"/>
    </row>
    <row r="57" spans="28:34" x14ac:dyDescent="0.15">
      <c r="AH57" s="247"/>
    </row>
    <row r="58" spans="28:34" x14ac:dyDescent="0.15">
      <c r="AH58" s="247"/>
    </row>
    <row r="59" spans="28:34" x14ac:dyDescent="0.15">
      <c r="AG59" s="247"/>
      <c r="AH59" s="247"/>
    </row>
    <row r="60" spans="28:34" x14ac:dyDescent="0.15"/>
    <row r="61" spans="28:34" x14ac:dyDescent="0.15"/>
    <row r="62" spans="28:34" x14ac:dyDescent="0.15"/>
    <row r="63" spans="28:34" x14ac:dyDescent="0.15">
      <c r="AH63" s="247"/>
    </row>
    <row r="64" spans="28:34" x14ac:dyDescent="0.15">
      <c r="AG64" s="247"/>
      <c r="AH64" s="247"/>
    </row>
    <row r="65" spans="28:34" x14ac:dyDescent="0.15"/>
    <row r="66" spans="28:34" x14ac:dyDescent="0.15"/>
    <row r="67" spans="28:34" x14ac:dyDescent="0.15"/>
    <row r="68" spans="28:34" x14ac:dyDescent="0.15">
      <c r="AB68" s="247"/>
      <c r="AC68" s="247"/>
      <c r="AD68" s="247"/>
      <c r="AE68" s="247"/>
      <c r="AF68" s="247"/>
      <c r="AG68" s="247"/>
      <c r="AH68" s="247"/>
    </row>
    <row r="69" spans="28:34" x14ac:dyDescent="0.15">
      <c r="AF69" s="247"/>
      <c r="AG69" s="247"/>
      <c r="AH69" s="247"/>
    </row>
    <row r="70" spans="28:34" x14ac:dyDescent="0.15"/>
    <row r="71" spans="28:34" x14ac:dyDescent="0.15"/>
    <row r="72" spans="28:34" x14ac:dyDescent="0.15"/>
    <row r="73" spans="28:34" x14ac:dyDescent="0.15"/>
    <row r="74" spans="28:34" x14ac:dyDescent="0.15"/>
    <row r="75" spans="28:34" x14ac:dyDescent="0.15">
      <c r="AH75" s="247"/>
    </row>
    <row r="76" spans="28:34" x14ac:dyDescent="0.15">
      <c r="AF76" s="247"/>
      <c r="AG76" s="247"/>
      <c r="AH76" s="247"/>
    </row>
    <row r="77" spans="28:34" x14ac:dyDescent="0.15">
      <c r="AG77" s="247"/>
      <c r="AH77" s="247"/>
    </row>
    <row r="78" spans="28:34" x14ac:dyDescent="0.15"/>
    <row r="79" spans="28:34" x14ac:dyDescent="0.15"/>
    <row r="80" spans="28:34" x14ac:dyDescent="0.15"/>
    <row r="81" spans="25:34" x14ac:dyDescent="0.15"/>
    <row r="82" spans="25:34" x14ac:dyDescent="0.15">
      <c r="Y82" s="247"/>
    </row>
    <row r="83" spans="25:34" x14ac:dyDescent="0.15">
      <c r="Y83" s="247"/>
      <c r="Z83" s="247"/>
      <c r="AA83" s="247"/>
      <c r="AB83" s="247"/>
      <c r="AC83" s="247"/>
      <c r="AD83" s="247"/>
      <c r="AE83" s="247"/>
      <c r="AF83" s="247"/>
      <c r="AG83" s="247"/>
      <c r="AH83" s="247"/>
    </row>
    <row r="84" spans="25:34" x14ac:dyDescent="0.15"/>
    <row r="85" spans="25:34" x14ac:dyDescent="0.15"/>
    <row r="86" spans="25:34" x14ac:dyDescent="0.15"/>
    <row r="87" spans="25:34" x14ac:dyDescent="0.15"/>
    <row r="88" spans="25:34" x14ac:dyDescent="0.15">
      <c r="AH88" s="247"/>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47"/>
      <c r="AG94" s="247"/>
      <c r="AH94" s="247"/>
    </row>
    <row r="95" spans="25:34" ht="13.5" customHeight="1" x14ac:dyDescent="0.15">
      <c r="AH95" s="247"/>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47"/>
    </row>
    <row r="102" spans="33:34" ht="13.5" customHeight="1" x14ac:dyDescent="0.15"/>
    <row r="103" spans="33:34" ht="13.5" customHeight="1" x14ac:dyDescent="0.15"/>
    <row r="104" spans="33:34" ht="13.5" customHeight="1" x14ac:dyDescent="0.15">
      <c r="AG104" s="247"/>
      <c r="AH104" s="247"/>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47"/>
    </row>
    <row r="117" spans="34:122" ht="13.5" customHeight="1" x14ac:dyDescent="0.15"/>
    <row r="118" spans="34:122" ht="13.5" customHeight="1" x14ac:dyDescent="0.15"/>
    <row r="119" spans="34:122" ht="13.5" customHeight="1" x14ac:dyDescent="0.15"/>
    <row r="120" spans="34:122" ht="13.5" customHeight="1" x14ac:dyDescent="0.15">
      <c r="AH120" s="247"/>
    </row>
    <row r="121" spans="34:122" ht="13.5" customHeight="1" x14ac:dyDescent="0.15">
      <c r="AH121" s="247"/>
    </row>
    <row r="122" spans="34:122" ht="13.5" customHeight="1" x14ac:dyDescent="0.15"/>
    <row r="123" spans="34:122" ht="13.5" customHeight="1" x14ac:dyDescent="0.15"/>
    <row r="124" spans="34:122" ht="13.5" customHeight="1" x14ac:dyDescent="0.15"/>
    <row r="125" spans="34:122" ht="13.5" customHeight="1" x14ac:dyDescent="0.15">
      <c r="DR125" s="247" t="s">
        <v>478</v>
      </c>
    </row>
  </sheetData>
  <sheetProtection algorithmName="SHA-512" hashValue="uI23IoSToFC4riv71dUq0w7toMDcpbG7CJwL2bw/1a43Rws3BkZK55EGDPQ63NcBVGBrydvv3mCdE8aNquZ2+Q==" saltValue="UQhv4sYsYyfDUj+OVWMuYQ==" spinCount="100000" sheet="1" objects="1" scenarios="1"/>
  <dataConsolidate/>
  <phoneticPr fontId="2"/>
  <printOptions horizontalCentered="1" verticalCentered="1"/>
  <pageMargins left="0" right="0" top="0.19685039370078741" bottom="0" header="0.39370078740157483" footer="0"/>
  <pageSetup paperSize="9" scale="37"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125" defaultRowHeight="13.5" x14ac:dyDescent="0.15"/>
  <cols>
    <col min="1" max="1" width="45.875" style="132" customWidth="1"/>
    <col min="2" max="8" width="13.375" style="132" customWidth="1"/>
    <col min="9" max="16384" width="11.125" style="132"/>
  </cols>
  <sheetData>
    <row r="1" spans="1:8" x14ac:dyDescent="0.15">
      <c r="A1" s="126"/>
      <c r="B1" s="127"/>
      <c r="C1" s="128"/>
      <c r="D1" s="129"/>
      <c r="E1" s="130"/>
      <c r="F1" s="130"/>
      <c r="G1" s="130"/>
      <c r="H1" s="131"/>
    </row>
    <row r="2" spans="1:8" x14ac:dyDescent="0.15">
      <c r="A2" s="133"/>
      <c r="B2" s="134"/>
      <c r="C2" s="135"/>
      <c r="D2" s="136" t="s">
        <v>50</v>
      </c>
      <c r="E2" s="137"/>
      <c r="F2" s="138" t="s">
        <v>527</v>
      </c>
      <c r="G2" s="139"/>
      <c r="H2" s="140"/>
    </row>
    <row r="3" spans="1:8" x14ac:dyDescent="0.15">
      <c r="A3" s="136" t="s">
        <v>520</v>
      </c>
      <c r="B3" s="141"/>
      <c r="C3" s="142"/>
      <c r="D3" s="143">
        <v>156588</v>
      </c>
      <c r="E3" s="144"/>
      <c r="F3" s="145">
        <v>96248</v>
      </c>
      <c r="G3" s="146"/>
      <c r="H3" s="147"/>
    </row>
    <row r="4" spans="1:8" x14ac:dyDescent="0.15">
      <c r="A4" s="148"/>
      <c r="B4" s="149"/>
      <c r="C4" s="150"/>
      <c r="D4" s="151">
        <v>131494</v>
      </c>
      <c r="E4" s="152"/>
      <c r="F4" s="153">
        <v>55768</v>
      </c>
      <c r="G4" s="154"/>
      <c r="H4" s="155"/>
    </row>
    <row r="5" spans="1:8" x14ac:dyDescent="0.15">
      <c r="A5" s="136" t="s">
        <v>522</v>
      </c>
      <c r="B5" s="141"/>
      <c r="C5" s="142"/>
      <c r="D5" s="143">
        <v>71198</v>
      </c>
      <c r="E5" s="144"/>
      <c r="F5" s="145">
        <v>76413</v>
      </c>
      <c r="G5" s="146"/>
      <c r="H5" s="147"/>
    </row>
    <row r="6" spans="1:8" x14ac:dyDescent="0.15">
      <c r="A6" s="148"/>
      <c r="B6" s="149"/>
      <c r="C6" s="150"/>
      <c r="D6" s="151">
        <v>53972</v>
      </c>
      <c r="E6" s="152"/>
      <c r="F6" s="153">
        <v>39658</v>
      </c>
      <c r="G6" s="154"/>
      <c r="H6" s="155"/>
    </row>
    <row r="7" spans="1:8" x14ac:dyDescent="0.15">
      <c r="A7" s="136" t="s">
        <v>523</v>
      </c>
      <c r="B7" s="141"/>
      <c r="C7" s="142"/>
      <c r="D7" s="143">
        <v>66189</v>
      </c>
      <c r="E7" s="144"/>
      <c r="F7" s="145">
        <v>66481</v>
      </c>
      <c r="G7" s="146"/>
      <c r="H7" s="147"/>
    </row>
    <row r="8" spans="1:8" x14ac:dyDescent="0.15">
      <c r="A8" s="148"/>
      <c r="B8" s="149"/>
      <c r="C8" s="150"/>
      <c r="D8" s="151">
        <v>54260</v>
      </c>
      <c r="E8" s="152"/>
      <c r="F8" s="153">
        <v>36120</v>
      </c>
      <c r="G8" s="154"/>
      <c r="H8" s="155"/>
    </row>
    <row r="9" spans="1:8" x14ac:dyDescent="0.15">
      <c r="A9" s="136" t="s">
        <v>524</v>
      </c>
      <c r="B9" s="141"/>
      <c r="C9" s="142"/>
      <c r="D9" s="143">
        <v>104760</v>
      </c>
      <c r="E9" s="144"/>
      <c r="F9" s="145">
        <v>67825</v>
      </c>
      <c r="G9" s="146"/>
      <c r="H9" s="147"/>
    </row>
    <row r="10" spans="1:8" x14ac:dyDescent="0.15">
      <c r="A10" s="148"/>
      <c r="B10" s="149"/>
      <c r="C10" s="150"/>
      <c r="D10" s="151">
        <v>70018</v>
      </c>
      <c r="E10" s="152"/>
      <c r="F10" s="153">
        <v>39417</v>
      </c>
      <c r="G10" s="154"/>
      <c r="H10" s="155"/>
    </row>
    <row r="11" spans="1:8" x14ac:dyDescent="0.15">
      <c r="A11" s="136" t="s">
        <v>525</v>
      </c>
      <c r="B11" s="141"/>
      <c r="C11" s="142"/>
      <c r="D11" s="143">
        <v>173551</v>
      </c>
      <c r="E11" s="144"/>
      <c r="F11" s="145">
        <v>81158</v>
      </c>
      <c r="G11" s="146"/>
      <c r="H11" s="147"/>
    </row>
    <row r="12" spans="1:8" x14ac:dyDescent="0.15">
      <c r="A12" s="148"/>
      <c r="B12" s="149"/>
      <c r="C12" s="156"/>
      <c r="D12" s="151">
        <v>112809</v>
      </c>
      <c r="E12" s="152"/>
      <c r="F12" s="153">
        <v>45320</v>
      </c>
      <c r="G12" s="154"/>
      <c r="H12" s="155"/>
    </row>
    <row r="13" spans="1:8" x14ac:dyDescent="0.15">
      <c r="A13" s="136"/>
      <c r="B13" s="141"/>
      <c r="C13" s="157"/>
      <c r="D13" s="158">
        <v>114457</v>
      </c>
      <c r="E13" s="159"/>
      <c r="F13" s="160">
        <v>77625</v>
      </c>
      <c r="G13" s="161"/>
      <c r="H13" s="147"/>
    </row>
    <row r="14" spans="1:8" x14ac:dyDescent="0.15">
      <c r="A14" s="148"/>
      <c r="B14" s="149"/>
      <c r="C14" s="150"/>
      <c r="D14" s="151">
        <v>84511</v>
      </c>
      <c r="E14" s="152"/>
      <c r="F14" s="153">
        <v>43257</v>
      </c>
      <c r="G14" s="154"/>
      <c r="H14" s="155"/>
    </row>
    <row r="17" spans="1:11" x14ac:dyDescent="0.15">
      <c r="A17" s="132" t="s">
        <v>51</v>
      </c>
    </row>
    <row r="18" spans="1:11" x14ac:dyDescent="0.15">
      <c r="A18" s="162"/>
      <c r="B18" s="162" t="str">
        <f>実質収支比率等に係る経年分析!F$46</f>
        <v>R02</v>
      </c>
      <c r="C18" s="162" t="str">
        <f>実質収支比率等に係る経年分析!G$46</f>
        <v>R03</v>
      </c>
      <c r="D18" s="162" t="str">
        <f>実質収支比率等に係る経年分析!H$46</f>
        <v>R04</v>
      </c>
      <c r="E18" s="162" t="str">
        <f>実質収支比率等に係る経年分析!I$46</f>
        <v>R05</v>
      </c>
      <c r="F18" s="162" t="str">
        <f>実質収支比率等に係る経年分析!J$46</f>
        <v>R06</v>
      </c>
    </row>
    <row r="19" spans="1:11" x14ac:dyDescent="0.15">
      <c r="A19" s="162" t="s">
        <v>52</v>
      </c>
      <c r="B19" s="162">
        <f>ROUND(VALUE(SUBSTITUTE(実質収支比率等に係る経年分析!F$48,"▲","-")),2)</f>
        <v>1.84</v>
      </c>
      <c r="C19" s="162">
        <f>ROUND(VALUE(SUBSTITUTE(実質収支比率等に係る経年分析!G$48,"▲","-")),2)</f>
        <v>1.52</v>
      </c>
      <c r="D19" s="162">
        <f>ROUND(VALUE(SUBSTITUTE(実質収支比率等に係る経年分析!H$48,"▲","-")),2)</f>
        <v>1.29</v>
      </c>
      <c r="E19" s="162">
        <f>ROUND(VALUE(SUBSTITUTE(実質収支比率等に係る経年分析!I$48,"▲","-")),2)</f>
        <v>1.1399999999999999</v>
      </c>
      <c r="F19" s="162">
        <f>ROUND(VALUE(SUBSTITUTE(実質収支比率等に係る経年分析!J$48,"▲","-")),2)</f>
        <v>1.27</v>
      </c>
    </row>
    <row r="20" spans="1:11" x14ac:dyDescent="0.15">
      <c r="A20" s="162" t="s">
        <v>53</v>
      </c>
      <c r="B20" s="162">
        <f>ROUND(VALUE(SUBSTITUTE(実質収支比率等に係る経年分析!F$47,"▲","-")),2)</f>
        <v>31.6</v>
      </c>
      <c r="C20" s="162">
        <f>ROUND(VALUE(SUBSTITUTE(実質収支比率等に係る経年分析!G$47,"▲","-")),2)</f>
        <v>30.97</v>
      </c>
      <c r="D20" s="162">
        <f>ROUND(VALUE(SUBSTITUTE(実質収支比率等に係る経年分析!H$47,"▲","-")),2)</f>
        <v>31.83</v>
      </c>
      <c r="E20" s="162">
        <f>ROUND(VALUE(SUBSTITUTE(実質収支比率等に係る経年分析!I$47,"▲","-")),2)</f>
        <v>31.63</v>
      </c>
      <c r="F20" s="162">
        <f>ROUND(VALUE(SUBSTITUTE(実質収支比率等に係る経年分析!J$47,"▲","-")),2)</f>
        <v>30.6</v>
      </c>
    </row>
    <row r="21" spans="1:11" x14ac:dyDescent="0.15">
      <c r="A21" s="162" t="s">
        <v>54</v>
      </c>
      <c r="B21" s="162">
        <f>IF(ISNUMBER(VALUE(SUBSTITUTE(実質収支比率等に係る経年分析!F$49,"▲","-"))),ROUND(VALUE(SUBSTITUTE(実質収支比率等に係る経年分析!F$49,"▲","-")),2),NA())</f>
        <v>12.43</v>
      </c>
      <c r="C21" s="162">
        <f>IF(ISNUMBER(VALUE(SUBSTITUTE(実質収支比率等に係る経年分析!G$49,"▲","-"))),ROUND(VALUE(SUBSTITUTE(実質収支比率等に係る経年分析!G$49,"▲","-")),2),NA())</f>
        <v>12.71</v>
      </c>
      <c r="D21" s="162">
        <f>IF(ISNUMBER(VALUE(SUBSTITUTE(実質収支比率等に係る経年分析!H$49,"▲","-"))),ROUND(VALUE(SUBSTITUTE(実質収支比率等に係る経年分析!H$49,"▲","-")),2),NA())</f>
        <v>11.51</v>
      </c>
      <c r="E21" s="162">
        <f>IF(ISNUMBER(VALUE(SUBSTITUTE(実質収支比率等に係る経年分析!I$49,"▲","-"))),ROUND(VALUE(SUBSTITUTE(実質収支比率等に係る経年分析!I$49,"▲","-")),2),NA())</f>
        <v>9.5500000000000007</v>
      </c>
      <c r="F21" s="162">
        <f>IF(ISNUMBER(VALUE(SUBSTITUTE(実質収支比率等に係る経年分析!J$49,"▲","-"))),ROUND(VALUE(SUBSTITUTE(実質収支比率等に係る経年分析!J$49,"▲","-")),2),NA())</f>
        <v>5.81</v>
      </c>
    </row>
    <row r="24" spans="1:11" x14ac:dyDescent="0.15">
      <c r="A24" s="132" t="s">
        <v>55</v>
      </c>
    </row>
    <row r="25" spans="1:11" x14ac:dyDescent="0.15">
      <c r="A25" s="163"/>
      <c r="B25" s="163" t="str">
        <f>連結実質赤字比率に係る赤字・黒字の構成分析!F$33</f>
        <v>R02</v>
      </c>
      <c r="C25" s="163"/>
      <c r="D25" s="163" t="str">
        <f>連結実質赤字比率に係る赤字・黒字の構成分析!G$33</f>
        <v>R03</v>
      </c>
      <c r="E25" s="163"/>
      <c r="F25" s="163" t="str">
        <f>連結実質赤字比率に係る赤字・黒字の構成分析!H$33</f>
        <v>R04</v>
      </c>
      <c r="G25" s="163"/>
      <c r="H25" s="163" t="str">
        <f>連結実質赤字比率に係る赤字・黒字の構成分析!I$33</f>
        <v>R05</v>
      </c>
      <c r="I25" s="163"/>
      <c r="J25" s="163" t="str">
        <f>連結実質赤字比率に係る赤字・黒字の構成分析!J$33</f>
        <v>R06</v>
      </c>
      <c r="K25" s="163"/>
    </row>
    <row r="26" spans="1:11" x14ac:dyDescent="0.15">
      <c r="A26" s="163"/>
      <c r="B26" s="163" t="s">
        <v>56</v>
      </c>
      <c r="C26" s="163" t="s">
        <v>57</v>
      </c>
      <c r="D26" s="163" t="s">
        <v>56</v>
      </c>
      <c r="E26" s="163" t="s">
        <v>57</v>
      </c>
      <c r="F26" s="163" t="s">
        <v>56</v>
      </c>
      <c r="G26" s="163" t="s">
        <v>57</v>
      </c>
      <c r="H26" s="163" t="s">
        <v>56</v>
      </c>
      <c r="I26" s="163" t="s">
        <v>57</v>
      </c>
      <c r="J26" s="163" t="s">
        <v>56</v>
      </c>
      <c r="K26" s="163" t="s">
        <v>57</v>
      </c>
    </row>
    <row r="27" spans="1:11" x14ac:dyDescent="0.15">
      <c r="A27" s="163" t="str">
        <f>IF(連結実質赤字比率に係る赤字・黒字の構成分析!C$43="",NA(),連結実質赤字比率に係る赤字・黒字の構成分析!C$43)</f>
        <v>その他会計（黒字）</v>
      </c>
      <c r="B27" s="163" t="e">
        <f>IF(ROUND(VALUE(SUBSTITUTE(連結実質赤字比率に係る赤字・黒字の構成分析!F$43,"▲", "-")), 2) &lt; 0, ABS(ROUND(VALUE(SUBSTITUTE(連結実質赤字比率に係る赤字・黒字の構成分析!F$43,"▲", "-")), 2)), NA())</f>
        <v>#N/A</v>
      </c>
      <c r="C27" s="163">
        <f>IF(ROUND(VALUE(SUBSTITUTE(連結実質赤字比率に係る赤字・黒字の構成分析!F$43,"▲", "-")), 2) &gt;= 0, ABS(ROUND(VALUE(SUBSTITUTE(連結実質赤字比率に係る赤字・黒字の構成分析!F$43,"▲", "-")), 2)), NA())</f>
        <v>7.42</v>
      </c>
      <c r="D27" s="163" t="e">
        <f>IF(ROUND(VALUE(SUBSTITUTE(連結実質赤字比率に係る赤字・黒字の構成分析!G$43,"▲", "-")), 2) &lt; 0, ABS(ROUND(VALUE(SUBSTITUTE(連結実質赤字比率に係る赤字・黒字の構成分析!G$43,"▲", "-")), 2)), NA())</f>
        <v>#N/A</v>
      </c>
      <c r="E27" s="163">
        <f>IF(ROUND(VALUE(SUBSTITUTE(連結実質赤字比率に係る赤字・黒字の構成分析!G$43,"▲", "-")), 2) &gt;= 0, ABS(ROUND(VALUE(SUBSTITUTE(連結実質赤字比率に係る赤字・黒字の構成分析!G$43,"▲", "-")), 2)), NA())</f>
        <v>7.17</v>
      </c>
      <c r="F27" s="163" t="e">
        <f>IF(ROUND(VALUE(SUBSTITUTE(連結実質赤字比率に係る赤字・黒字の構成分析!H$43,"▲", "-")), 2) &lt; 0, ABS(ROUND(VALUE(SUBSTITUTE(連結実質赤字比率に係る赤字・黒字の構成分析!H$43,"▲", "-")), 2)), NA())</f>
        <v>#N/A</v>
      </c>
      <c r="G27" s="163">
        <f>IF(ROUND(VALUE(SUBSTITUTE(連結実質赤字比率に係る赤字・黒字の構成分析!H$43,"▲", "-")), 2) &gt;= 0, ABS(ROUND(VALUE(SUBSTITUTE(連結実質赤字比率に係る赤字・黒字の構成分析!H$43,"▲", "-")), 2)), NA())</f>
        <v>7.4</v>
      </c>
      <c r="H27" s="163" t="e">
        <f>IF(ROUND(VALUE(SUBSTITUTE(連結実質赤字比率に係る赤字・黒字の構成分析!I$43,"▲", "-")), 2) &lt; 0, ABS(ROUND(VALUE(SUBSTITUTE(連結実質赤字比率に係る赤字・黒字の構成分析!I$43,"▲", "-")), 2)), NA())</f>
        <v>#N/A</v>
      </c>
      <c r="I27" s="163">
        <f>IF(ROUND(VALUE(SUBSTITUTE(連結実質赤字比率に係る赤字・黒字の構成分析!I$43,"▲", "-")), 2) &gt;= 0, ABS(ROUND(VALUE(SUBSTITUTE(連結実質赤字比率に係る赤字・黒字の構成分析!I$43,"▲", "-")), 2)), NA())</f>
        <v>43.23</v>
      </c>
      <c r="J27" s="163" t="e">
        <f>IF(ROUND(VALUE(SUBSTITUTE(連結実質赤字比率に係る赤字・黒字の構成分析!J$43,"▲", "-")), 2) &lt; 0, ABS(ROUND(VALUE(SUBSTITUTE(連結実質赤字比率に係る赤字・黒字の構成分析!J$43,"▲", "-")), 2)), NA())</f>
        <v>#N/A</v>
      </c>
      <c r="K27" s="163">
        <f>IF(ROUND(VALUE(SUBSTITUTE(連結実質赤字比率に係る赤字・黒字の構成分析!J$43,"▲", "-")), 2) &gt;= 0, ABS(ROUND(VALUE(SUBSTITUTE(連結実質赤字比率に係る赤字・黒字の構成分析!J$43,"▲", "-")), 2)), NA())</f>
        <v>0</v>
      </c>
    </row>
    <row r="28" spans="1:11" x14ac:dyDescent="0.15">
      <c r="A28" s="163" t="str">
        <f>IF(連結実質赤字比率に係る赤字・黒字の構成分析!C$42="",NA(),連結実質赤字比率に係る赤字・黒字の構成分析!C$42)</f>
        <v>その他会計（赤字）</v>
      </c>
      <c r="B28" s="163">
        <f>IF(ROUND(VALUE(SUBSTITUTE(連結実質赤字比率に係る赤字・黒字の構成分析!F$42,"▲", "-")), 2) &lt; 0, ABS(ROUND(VALUE(SUBSTITUTE(連結実質赤字比率に係る赤字・黒字の構成分析!F$42,"▲", "-")), 2)), NA())</f>
        <v>1.2</v>
      </c>
      <c r="C28" s="163" t="e">
        <f>IF(ROUND(VALUE(SUBSTITUTE(連結実質赤字比率に係る赤字・黒字の構成分析!F$42,"▲", "-")), 2) &gt;= 0, ABS(ROUND(VALUE(SUBSTITUTE(連結実質赤字比率に係る赤字・黒字の構成分析!F$42,"▲", "-")), 2)), NA())</f>
        <v>#N/A</v>
      </c>
      <c r="D28" s="163" t="e">
        <f>IF(ROUND(VALUE(SUBSTITUTE(連結実質赤字比率に係る赤字・黒字の構成分析!G$42,"▲", "-")), 2) &lt; 0, ABS(ROUND(VALUE(SUBSTITUTE(連結実質赤字比率に係る赤字・黒字の構成分析!G$42,"▲", "-")), 2)), NA())</f>
        <v>#VALUE!</v>
      </c>
      <c r="E28" s="163" t="e">
        <f>IF(ROUND(VALUE(SUBSTITUTE(連結実質赤字比率に係る赤字・黒字の構成分析!G$42,"▲", "-")), 2) &gt;= 0, ABS(ROUND(VALUE(SUBSTITUTE(連結実質赤字比率に係る赤字・黒字の構成分析!G$42,"▲", "-")), 2)), NA())</f>
        <v>#VALUE!</v>
      </c>
      <c r="F28" s="163" t="e">
        <f>IF(ROUND(VALUE(SUBSTITUTE(連結実質赤字比率に係る赤字・黒字の構成分析!H$42,"▲", "-")), 2) &lt; 0, ABS(ROUND(VALUE(SUBSTITUTE(連結実質赤字比率に係る赤字・黒字の構成分析!H$42,"▲", "-")), 2)), NA())</f>
        <v>#VALUE!</v>
      </c>
      <c r="G28" s="163" t="e">
        <f>IF(ROUND(VALUE(SUBSTITUTE(連結実質赤字比率に係る赤字・黒字の構成分析!H$42,"▲", "-")), 2) &gt;= 0, ABS(ROUND(VALUE(SUBSTITUTE(連結実質赤字比率に係る赤字・黒字の構成分析!H$42,"▲", "-")), 2)), NA())</f>
        <v>#VALUE!</v>
      </c>
      <c r="H28" s="163" t="e">
        <f>IF(ROUND(VALUE(SUBSTITUTE(連結実質赤字比率に係る赤字・黒字の構成分析!I$42,"▲", "-")), 2) &lt; 0, ABS(ROUND(VALUE(SUBSTITUTE(連結実質赤字比率に係る赤字・黒字の構成分析!I$42,"▲", "-")), 2)), NA())</f>
        <v>#VALUE!</v>
      </c>
      <c r="I28" s="163" t="e">
        <f>IF(ROUND(VALUE(SUBSTITUTE(連結実質赤字比率に係る赤字・黒字の構成分析!I$42,"▲", "-")), 2) &gt;= 0, ABS(ROUND(VALUE(SUBSTITUTE(連結実質赤字比率に係る赤字・黒字の構成分析!I$42,"▲", "-")), 2)), NA())</f>
        <v>#VALUE!</v>
      </c>
      <c r="J28" s="163" t="e">
        <f>IF(ROUND(VALUE(SUBSTITUTE(連結実質赤字比率に係る赤字・黒字の構成分析!J$42,"▲", "-")), 2) &lt; 0, ABS(ROUND(VALUE(SUBSTITUTE(連結実質赤字比率に係る赤字・黒字の構成分析!J$42,"▲", "-")), 2)), NA())</f>
        <v>#VALUE!</v>
      </c>
      <c r="K28" s="163" t="e">
        <f>IF(ROUND(VALUE(SUBSTITUTE(連結実質赤字比率に係る赤字・黒字の構成分析!J$42,"▲", "-")), 2) &gt;= 0, ABS(ROUND(VALUE(SUBSTITUTE(連結実質赤字比率に係る赤字・黒字の構成分析!J$42,"▲", "-")), 2)), NA())</f>
        <v>#VALUE!</v>
      </c>
    </row>
    <row r="29" spans="1:11" x14ac:dyDescent="0.15">
      <c r="A29" s="163" t="str">
        <f>IF(連結実質赤字比率に係る赤字・黒字の構成分析!C$41="",NA(),連結実質赤字比率に係る赤字・黒字の構成分析!C$41)</f>
        <v>メガソーラー事業収入特別会計</v>
      </c>
      <c r="B29" s="163" t="e">
        <f>IF(ROUND(VALUE(SUBSTITUTE(連結実質赤字比率に係る赤字・黒字の構成分析!F$41,"▲", "-")), 2) &lt; 0, ABS(ROUND(VALUE(SUBSTITUTE(連結実質赤字比率に係る赤字・黒字の構成分析!F$41,"▲", "-")), 2)), NA())</f>
        <v>#N/A</v>
      </c>
      <c r="C29" s="163">
        <f>IF(ROUND(VALUE(SUBSTITUTE(連結実質赤字比率に係る赤字・黒字の構成分析!F$41,"▲", "-")), 2) &gt;= 0, ABS(ROUND(VALUE(SUBSTITUTE(連結実質赤字比率に係る赤字・黒字の構成分析!F$41,"▲", "-")), 2)), NA())</f>
        <v>0.92</v>
      </c>
      <c r="D29" s="163" t="e">
        <f>IF(ROUND(VALUE(SUBSTITUTE(連結実質赤字比率に係る赤字・黒字の構成分析!G$41,"▲", "-")), 2) &lt; 0, ABS(ROUND(VALUE(SUBSTITUTE(連結実質赤字比率に係る赤字・黒字の構成分析!G$41,"▲", "-")), 2)), NA())</f>
        <v>#N/A</v>
      </c>
      <c r="E29" s="163">
        <f>IF(ROUND(VALUE(SUBSTITUTE(連結実質赤字比率に係る赤字・黒字の構成分析!G$41,"▲", "-")), 2) &gt;= 0, ABS(ROUND(VALUE(SUBSTITUTE(連結実質赤字比率に係る赤字・黒字の構成分析!G$41,"▲", "-")), 2)), NA())</f>
        <v>0.88</v>
      </c>
      <c r="F29" s="163" t="e">
        <f>IF(ROUND(VALUE(SUBSTITUTE(連結実質赤字比率に係る赤字・黒字の構成分析!H$41,"▲", "-")), 2) &lt; 0, ABS(ROUND(VALUE(SUBSTITUTE(連結実質赤字比率に係る赤字・黒字の構成分析!H$41,"▲", "-")), 2)), NA())</f>
        <v>#N/A</v>
      </c>
      <c r="G29" s="163">
        <f>IF(ROUND(VALUE(SUBSTITUTE(連結実質赤字比率に係る赤字・黒字の構成分析!H$41,"▲", "-")), 2) &gt;= 0, ABS(ROUND(VALUE(SUBSTITUTE(連結実質赤字比率に係る赤字・黒字の構成分析!H$41,"▲", "-")), 2)), NA())</f>
        <v>0.91</v>
      </c>
      <c r="H29" s="163" t="e">
        <f>IF(ROUND(VALUE(SUBSTITUTE(連結実質赤字比率に係る赤字・黒字の構成分析!I$41,"▲", "-")), 2) &lt; 0, ABS(ROUND(VALUE(SUBSTITUTE(連結実質赤字比率に係る赤字・黒字の構成分析!I$41,"▲", "-")), 2)), NA())</f>
        <v>#N/A</v>
      </c>
      <c r="I29" s="163">
        <f>IF(ROUND(VALUE(SUBSTITUTE(連結実質赤字比率に係る赤字・黒字の構成分析!I$41,"▲", "-")), 2) &gt;= 0, ABS(ROUND(VALUE(SUBSTITUTE(連結実質赤字比率に係る赤字・黒字の構成分析!I$41,"▲", "-")), 2)), NA())</f>
        <v>0.91</v>
      </c>
      <c r="J29" s="163" t="e">
        <f>IF(ROUND(VALUE(SUBSTITUTE(連結実質赤字比率に係る赤字・黒字の構成分析!J$41,"▲", "-")), 2) &lt; 0, ABS(ROUND(VALUE(SUBSTITUTE(連結実質赤字比率に係る赤字・黒字の構成分析!J$41,"▲", "-")), 2)), NA())</f>
        <v>#N/A</v>
      </c>
      <c r="K29" s="163">
        <f>IF(ROUND(VALUE(SUBSTITUTE(連結実質赤字比率に係る赤字・黒字の構成分析!J$41,"▲", "-")), 2) &gt;= 0, ABS(ROUND(VALUE(SUBSTITUTE(連結実質赤字比率に係る赤字・黒字の構成分析!J$41,"▲", "-")), 2)), NA())</f>
        <v>0</v>
      </c>
    </row>
    <row r="30" spans="1:11" x14ac:dyDescent="0.15">
      <c r="A30" s="163" t="str">
        <f>IF(連結実質赤字比率に係る赤字・黒字の構成分析!C$40="",NA(),連結実質赤字比率に係る赤字・黒字の構成分析!C$40)</f>
        <v>西はりま天文台公園特別会計</v>
      </c>
      <c r="B30" s="163">
        <f>IF(ROUND(VALUE(SUBSTITUTE(連結実質赤字比率に係る赤字・黒字の構成分析!F$40,"▲", "-")), 2) &lt; 0, ABS(ROUND(VALUE(SUBSTITUTE(連結実質赤字比率に係る赤字・黒字の構成分析!F$40,"▲", "-")), 2)), NA())</f>
        <v>0.22</v>
      </c>
      <c r="C30" s="163" t="e">
        <f>IF(ROUND(VALUE(SUBSTITUTE(連結実質赤字比率に係る赤字・黒字の構成分析!F$40,"▲", "-")), 2) &gt;= 0, ABS(ROUND(VALUE(SUBSTITUTE(連結実質赤字比率に係る赤字・黒字の構成分析!F$40,"▲", "-")), 2)), NA())</f>
        <v>#N/A</v>
      </c>
      <c r="D30" s="163">
        <f>IF(ROUND(VALUE(SUBSTITUTE(連結実質赤字比率に係る赤字・黒字の構成分析!G$40,"▲", "-")), 2) &lt; 0, ABS(ROUND(VALUE(SUBSTITUTE(連結実質赤字比率に係る赤字・黒字の構成分析!G$40,"▲", "-")), 2)), NA())</f>
        <v>0.21</v>
      </c>
      <c r="E30" s="163" t="e">
        <f>IF(ROUND(VALUE(SUBSTITUTE(連結実質赤字比率に係る赤字・黒字の構成分析!G$40,"▲", "-")), 2) &gt;= 0, ABS(ROUND(VALUE(SUBSTITUTE(連結実質赤字比率に係る赤字・黒字の構成分析!G$40,"▲", "-")), 2)), NA())</f>
        <v>#N/A</v>
      </c>
      <c r="F30" s="163">
        <f>IF(ROUND(VALUE(SUBSTITUTE(連結実質赤字比率に係る赤字・黒字の構成分析!H$40,"▲", "-")), 2) &lt; 0, ABS(ROUND(VALUE(SUBSTITUTE(連結実質赤字比率に係る赤字・黒字の構成分析!H$40,"▲", "-")), 2)), NA())</f>
        <v>0.16</v>
      </c>
      <c r="G30" s="163" t="e">
        <f>IF(ROUND(VALUE(SUBSTITUTE(連結実質赤字比率に係る赤字・黒字の構成分析!H$40,"▲", "-")), 2) &gt;= 0, ABS(ROUND(VALUE(SUBSTITUTE(連結実質赤字比率に係る赤字・黒字の構成分析!H$40,"▲", "-")), 2)), NA())</f>
        <v>#N/A</v>
      </c>
      <c r="H30" s="163">
        <f>IF(ROUND(VALUE(SUBSTITUTE(連結実質赤字比率に係る赤字・黒字の構成分析!I$40,"▲", "-")), 2) &lt; 0, ABS(ROUND(VALUE(SUBSTITUTE(連結実質赤字比率に係る赤字・黒字の構成分析!I$40,"▲", "-")), 2)), NA())</f>
        <v>0.16</v>
      </c>
      <c r="I30" s="163" t="e">
        <f>IF(ROUND(VALUE(SUBSTITUTE(連結実質赤字比率に係る赤字・黒字の構成分析!I$40,"▲", "-")), 2) &gt;= 0, ABS(ROUND(VALUE(SUBSTITUTE(連結実質赤字比率に係る赤字・黒字の構成分析!I$40,"▲", "-")), 2)), NA())</f>
        <v>#N/A</v>
      </c>
      <c r="J30" s="163" t="e">
        <f>IF(ROUND(VALUE(SUBSTITUTE(連結実質赤字比率に係る赤字・黒字の構成分析!J$40,"▲", "-")), 2) &lt; 0, ABS(ROUND(VALUE(SUBSTITUTE(連結実質赤字比率に係る赤字・黒字の構成分析!J$40,"▲", "-")), 2)), NA())</f>
        <v>#N/A</v>
      </c>
      <c r="K30" s="163">
        <f>IF(ROUND(VALUE(SUBSTITUTE(連結実質赤字比率に係る赤字・黒字の構成分析!J$40,"▲", "-")), 2) &gt;= 0, ABS(ROUND(VALUE(SUBSTITUTE(連結実質赤字比率に係る赤字・黒字の構成分析!J$40,"▲", "-")), 2)), NA())</f>
        <v>0</v>
      </c>
    </row>
    <row r="31" spans="1:11" x14ac:dyDescent="0.15">
      <c r="A31" s="163" t="str">
        <f>IF(連結実質赤字比率に係る赤字・黒字の構成分析!C$39="",NA(),連結実質赤字比率に係る赤字・黒字の構成分析!C$39)</f>
        <v>介護保険特別会計</v>
      </c>
      <c r="B31" s="163" t="e">
        <f>IF(ROUND(VALUE(SUBSTITUTE(連結実質赤字比率に係る赤字・黒字の構成分析!F$39,"▲", "-")), 2) &lt; 0, ABS(ROUND(VALUE(SUBSTITUTE(連結実質赤字比率に係る赤字・黒字の構成分析!F$39,"▲", "-")), 2)), NA())</f>
        <v>#N/A</v>
      </c>
      <c r="C31" s="163">
        <f>IF(ROUND(VALUE(SUBSTITUTE(連結実質赤字比率に係る赤字・黒字の構成分析!F$39,"▲", "-")), 2) &gt;= 0, ABS(ROUND(VALUE(SUBSTITUTE(連結実質赤字比率に係る赤字・黒字の構成分析!F$39,"▲", "-")), 2)), NA())</f>
        <v>0.06</v>
      </c>
      <c r="D31" s="163" t="e">
        <f>IF(ROUND(VALUE(SUBSTITUTE(連結実質赤字比率に係る赤字・黒字の構成分析!G$39,"▲", "-")), 2) &lt; 0, ABS(ROUND(VALUE(SUBSTITUTE(連結実質赤字比率に係る赤字・黒字の構成分析!G$39,"▲", "-")), 2)), NA())</f>
        <v>#N/A</v>
      </c>
      <c r="E31" s="163">
        <f>IF(ROUND(VALUE(SUBSTITUTE(連結実質赤字比率に係る赤字・黒字の構成分析!G$39,"▲", "-")), 2) &gt;= 0, ABS(ROUND(VALUE(SUBSTITUTE(連結実質赤字比率に係る赤字・黒字の構成分析!G$39,"▲", "-")), 2)), NA())</f>
        <v>0.05</v>
      </c>
      <c r="F31" s="163" t="e">
        <f>IF(ROUND(VALUE(SUBSTITUTE(連結実質赤字比率に係る赤字・黒字の構成分析!H$39,"▲", "-")), 2) &lt; 0, ABS(ROUND(VALUE(SUBSTITUTE(連結実質赤字比率に係る赤字・黒字の構成分析!H$39,"▲", "-")), 2)), NA())</f>
        <v>#N/A</v>
      </c>
      <c r="G31" s="163">
        <f>IF(ROUND(VALUE(SUBSTITUTE(連結実質赤字比率に係る赤字・黒字の構成分析!H$39,"▲", "-")), 2) &gt;= 0, ABS(ROUND(VALUE(SUBSTITUTE(連結実質赤字比率に係る赤字・黒字の構成分析!H$39,"▲", "-")), 2)), NA())</f>
        <v>7.0000000000000007E-2</v>
      </c>
      <c r="H31" s="163" t="e">
        <f>IF(ROUND(VALUE(SUBSTITUTE(連結実質赤字比率に係る赤字・黒字の構成分析!I$39,"▲", "-")), 2) &lt; 0, ABS(ROUND(VALUE(SUBSTITUTE(連結実質赤字比率に係る赤字・黒字の構成分析!I$39,"▲", "-")), 2)), NA())</f>
        <v>#N/A</v>
      </c>
      <c r="I31" s="163">
        <f>IF(ROUND(VALUE(SUBSTITUTE(連結実質赤字比率に係る赤字・黒字の構成分析!I$39,"▲", "-")), 2) &gt;= 0, ABS(ROUND(VALUE(SUBSTITUTE(連結実質赤字比率に係る赤字・黒字の構成分析!I$39,"▲", "-")), 2)), NA())</f>
        <v>0.09</v>
      </c>
      <c r="J31" s="163" t="e">
        <f>IF(ROUND(VALUE(SUBSTITUTE(連結実質赤字比率に係る赤字・黒字の構成分析!J$39,"▲", "-")), 2) &lt; 0, ABS(ROUND(VALUE(SUBSTITUTE(連結実質赤字比率に係る赤字・黒字の構成分析!J$39,"▲", "-")), 2)), NA())</f>
        <v>#N/A</v>
      </c>
      <c r="K31" s="163">
        <f>IF(ROUND(VALUE(SUBSTITUTE(連結実質赤字比率に係る赤字・黒字の構成分析!J$39,"▲", "-")), 2) &gt;= 0, ABS(ROUND(VALUE(SUBSTITUTE(連結実質赤字比率に係る赤字・黒字の構成分析!J$39,"▲", "-")), 2)), NA())</f>
        <v>0.05</v>
      </c>
    </row>
    <row r="32" spans="1:11" x14ac:dyDescent="0.15">
      <c r="A32" s="163" t="str">
        <f>IF(連結実質赤字比率に係る赤字・黒字の構成分析!C$38="",NA(),連結実質赤字比率に係る赤字・黒字の構成分析!C$38)</f>
        <v>後期高齢者医療特別会計</v>
      </c>
      <c r="B32" s="163" t="e">
        <f>IF(ROUND(VALUE(SUBSTITUTE(連結実質赤字比率に係る赤字・黒字の構成分析!F$38,"▲", "-")), 2) &lt; 0, ABS(ROUND(VALUE(SUBSTITUTE(連結実質赤字比率に係る赤字・黒字の構成分析!F$38,"▲", "-")), 2)), NA())</f>
        <v>#N/A</v>
      </c>
      <c r="C32" s="163">
        <f>IF(ROUND(VALUE(SUBSTITUTE(連結実質赤字比率に係る赤字・黒字の構成分析!F$38,"▲", "-")), 2) &gt;= 0, ABS(ROUND(VALUE(SUBSTITUTE(連結実質赤字比率に係る赤字・黒字の構成分析!F$38,"▲", "-")), 2)), NA())</f>
        <v>0.06</v>
      </c>
      <c r="D32" s="163" t="e">
        <f>IF(ROUND(VALUE(SUBSTITUTE(連結実質赤字比率に係る赤字・黒字の構成分析!G$38,"▲", "-")), 2) &lt; 0, ABS(ROUND(VALUE(SUBSTITUTE(連結実質赤字比率に係る赤字・黒字の構成分析!G$38,"▲", "-")), 2)), NA())</f>
        <v>#N/A</v>
      </c>
      <c r="E32" s="163">
        <f>IF(ROUND(VALUE(SUBSTITUTE(連結実質赤字比率に係る赤字・黒字の構成分析!G$38,"▲", "-")), 2) &gt;= 0, ABS(ROUND(VALUE(SUBSTITUTE(連結実質赤字比率に係る赤字・黒字の構成分析!G$38,"▲", "-")), 2)), NA())</f>
        <v>0.06</v>
      </c>
      <c r="F32" s="163" t="e">
        <f>IF(ROUND(VALUE(SUBSTITUTE(連結実質赤字比率に係る赤字・黒字の構成分析!H$38,"▲", "-")), 2) &lt; 0, ABS(ROUND(VALUE(SUBSTITUTE(連結実質赤字比率に係る赤字・黒字の構成分析!H$38,"▲", "-")), 2)), NA())</f>
        <v>#N/A</v>
      </c>
      <c r="G32" s="163">
        <f>IF(ROUND(VALUE(SUBSTITUTE(連結実質赤字比率に係る赤字・黒字の構成分析!H$38,"▲", "-")), 2) &gt;= 0, ABS(ROUND(VALUE(SUBSTITUTE(連結実質赤字比率に係る赤字・黒字の構成分析!H$38,"▲", "-")), 2)), NA())</f>
        <v>0.06</v>
      </c>
      <c r="H32" s="163" t="e">
        <f>IF(ROUND(VALUE(SUBSTITUTE(連結実質赤字比率に係る赤字・黒字の構成分析!I$38,"▲", "-")), 2) &lt; 0, ABS(ROUND(VALUE(SUBSTITUTE(連結実質赤字比率に係る赤字・黒字の構成分析!I$38,"▲", "-")), 2)), NA())</f>
        <v>#N/A</v>
      </c>
      <c r="I32" s="163">
        <f>IF(ROUND(VALUE(SUBSTITUTE(連結実質赤字比率に係る赤字・黒字の構成分析!I$38,"▲", "-")), 2) &gt;= 0, ABS(ROUND(VALUE(SUBSTITUTE(連結実質赤字比率に係る赤字・黒字の構成分析!I$38,"▲", "-")), 2)), NA())</f>
        <v>7.0000000000000007E-2</v>
      </c>
      <c r="J32" s="163" t="e">
        <f>IF(ROUND(VALUE(SUBSTITUTE(連結実質赤字比率に係る赤字・黒字の構成分析!J$38,"▲", "-")), 2) &lt; 0, ABS(ROUND(VALUE(SUBSTITUTE(連結実質赤字比率に係る赤字・黒字の構成分析!J$38,"▲", "-")), 2)), NA())</f>
        <v>#N/A</v>
      </c>
      <c r="K32" s="163">
        <f>IF(ROUND(VALUE(SUBSTITUTE(連結実質赤字比率に係る赤字・黒字の構成分析!J$38,"▲", "-")), 2) &gt;= 0, ABS(ROUND(VALUE(SUBSTITUTE(連結実質赤字比率に係る赤字・黒字の構成分析!J$38,"▲", "-")), 2)), NA())</f>
        <v>0.1</v>
      </c>
    </row>
    <row r="33" spans="1:16" x14ac:dyDescent="0.15">
      <c r="A33" s="163" t="str">
        <f>IF(連結実質赤字比率に係る赤字・黒字の構成分析!C$37="",NA(),連結実質赤字比率に係る赤字・黒字の構成分析!C$37)</f>
        <v>国民健康保険特別会計</v>
      </c>
      <c r="B33" s="163" t="e">
        <f>IF(ROUND(VALUE(SUBSTITUTE(連結実質赤字比率に係る赤字・黒字の構成分析!F$37,"▲", "-")), 2) &lt; 0, ABS(ROUND(VALUE(SUBSTITUTE(連結実質赤字比率に係る赤字・黒字の構成分析!F$37,"▲", "-")), 2)), NA())</f>
        <v>#N/A</v>
      </c>
      <c r="C33" s="163">
        <f>IF(ROUND(VALUE(SUBSTITUTE(連結実質赤字比率に係る赤字・黒字の構成分析!F$37,"▲", "-")), 2) &gt;= 0, ABS(ROUND(VALUE(SUBSTITUTE(連結実質赤字比率に係る赤字・黒字の構成分析!F$37,"▲", "-")), 2)), NA())</f>
        <v>0.2</v>
      </c>
      <c r="D33" s="163" t="e">
        <f>IF(ROUND(VALUE(SUBSTITUTE(連結実質赤字比率に係る赤字・黒字の構成分析!G$37,"▲", "-")), 2) &lt; 0, ABS(ROUND(VALUE(SUBSTITUTE(連結実質赤字比率に係る赤字・黒字の構成分析!G$37,"▲", "-")), 2)), NA())</f>
        <v>#N/A</v>
      </c>
      <c r="E33" s="163">
        <f>IF(ROUND(VALUE(SUBSTITUTE(連結実質赤字比率に係る赤字・黒字の構成分析!G$37,"▲", "-")), 2) &gt;= 0, ABS(ROUND(VALUE(SUBSTITUTE(連結実質赤字比率に係る赤字・黒字の構成分析!G$37,"▲", "-")), 2)), NA())</f>
        <v>0.19</v>
      </c>
      <c r="F33" s="163" t="e">
        <f>IF(ROUND(VALUE(SUBSTITUTE(連結実質赤字比率に係る赤字・黒字の構成分析!H$37,"▲", "-")), 2) &lt; 0, ABS(ROUND(VALUE(SUBSTITUTE(連結実質赤字比率に係る赤字・黒字の構成分析!H$37,"▲", "-")), 2)), NA())</f>
        <v>#N/A</v>
      </c>
      <c r="G33" s="163">
        <f>IF(ROUND(VALUE(SUBSTITUTE(連結実質赤字比率に係る赤字・黒字の構成分析!H$37,"▲", "-")), 2) &gt;= 0, ABS(ROUND(VALUE(SUBSTITUTE(連結実質赤字比率に係る赤字・黒字の構成分析!H$37,"▲", "-")), 2)), NA())</f>
        <v>0.13</v>
      </c>
      <c r="H33" s="163" t="e">
        <f>IF(ROUND(VALUE(SUBSTITUTE(連結実質赤字比率に係る赤字・黒字の構成分析!I$37,"▲", "-")), 2) &lt; 0, ABS(ROUND(VALUE(SUBSTITUTE(連結実質赤字比率に係る赤字・黒字の構成分析!I$37,"▲", "-")), 2)), NA())</f>
        <v>#N/A</v>
      </c>
      <c r="I33" s="163">
        <f>IF(ROUND(VALUE(SUBSTITUTE(連結実質赤字比率に係る赤字・黒字の構成分析!I$37,"▲", "-")), 2) &gt;= 0, ABS(ROUND(VALUE(SUBSTITUTE(連結実質赤字比率に係る赤字・黒字の構成分析!I$37,"▲", "-")), 2)), NA())</f>
        <v>0.22</v>
      </c>
      <c r="J33" s="163" t="e">
        <f>IF(ROUND(VALUE(SUBSTITUTE(連結実質赤字比率に係る赤字・黒字の構成分析!J$37,"▲", "-")), 2) &lt; 0, ABS(ROUND(VALUE(SUBSTITUTE(連結実質赤字比率に係る赤字・黒字の構成分析!J$37,"▲", "-")), 2)), NA())</f>
        <v>#N/A</v>
      </c>
      <c r="K33" s="163">
        <f>IF(ROUND(VALUE(SUBSTITUTE(連結実質赤字比率に係る赤字・黒字の構成分析!J$37,"▲", "-")), 2) &gt;= 0, ABS(ROUND(VALUE(SUBSTITUTE(連結実質赤字比率に係る赤字・黒字の構成分析!J$37,"▲", "-")), 2)), NA())</f>
        <v>0.11</v>
      </c>
    </row>
    <row r="34" spans="1:16" x14ac:dyDescent="0.15">
      <c r="A34" s="163" t="str">
        <f>IF(連結実質赤字比率に係る赤字・黒字の構成分析!C$36="",NA(),連結実質赤字比率に係る赤字・黒字の構成分析!C$36)</f>
        <v>一般会計</v>
      </c>
      <c r="B34" s="163" t="e">
        <f>IF(ROUND(VALUE(SUBSTITUTE(連結実質赤字比率に係る赤字・黒字の構成分析!F$36,"▲", "-")), 2) &lt; 0, ABS(ROUND(VALUE(SUBSTITUTE(連結実質赤字比率に係る赤字・黒字の構成分析!F$36,"▲", "-")), 2)), NA())</f>
        <v>#N/A</v>
      </c>
      <c r="C34" s="163">
        <f>IF(ROUND(VALUE(SUBSTITUTE(連結実質赤字比率に係る赤字・黒字の構成分析!F$36,"▲", "-")), 2) &gt;= 0, ABS(ROUND(VALUE(SUBSTITUTE(連結実質赤字比率に係る赤字・黒字の構成分析!F$36,"▲", "-")), 2)), NA())</f>
        <v>2.35</v>
      </c>
      <c r="D34" s="163" t="e">
        <f>IF(ROUND(VALUE(SUBSTITUTE(連結実質赤字比率に係る赤字・黒字の構成分析!G$36,"▲", "-")), 2) &lt; 0, ABS(ROUND(VALUE(SUBSTITUTE(連結実質赤字比率に係る赤字・黒字の構成分析!G$36,"▲", "-")), 2)), NA())</f>
        <v>#N/A</v>
      </c>
      <c r="E34" s="163">
        <f>IF(ROUND(VALUE(SUBSTITUTE(連結実質赤字比率に係る赤字・黒字の構成分析!G$36,"▲", "-")), 2) &gt;= 0, ABS(ROUND(VALUE(SUBSTITUTE(連結実質赤字比率に係る赤字・黒字の構成分析!G$36,"▲", "-")), 2)), NA())</f>
        <v>0.85</v>
      </c>
      <c r="F34" s="163" t="e">
        <f>IF(ROUND(VALUE(SUBSTITUTE(連結実質赤字比率に係る赤字・黒字の構成分析!H$36,"▲", "-")), 2) &lt; 0, ABS(ROUND(VALUE(SUBSTITUTE(連結実質赤字比率に係る赤字・黒字の構成分析!H$36,"▲", "-")), 2)), NA())</f>
        <v>#N/A</v>
      </c>
      <c r="G34" s="163">
        <f>IF(ROUND(VALUE(SUBSTITUTE(連結実質赤字比率に係る赤字・黒字の構成分析!H$36,"▲", "-")), 2) &gt;= 0, ABS(ROUND(VALUE(SUBSTITUTE(連結実質赤字比率に係る赤字・黒字の構成分析!H$36,"▲", "-")), 2)), NA())</f>
        <v>0.55000000000000004</v>
      </c>
      <c r="H34" s="163" t="e">
        <f>IF(ROUND(VALUE(SUBSTITUTE(連結実質赤字比率に係る赤字・黒字の構成分析!I$36,"▲", "-")), 2) &lt; 0, ABS(ROUND(VALUE(SUBSTITUTE(連結実質赤字比率に係る赤字・黒字の構成分析!I$36,"▲", "-")), 2)), NA())</f>
        <v>#N/A</v>
      </c>
      <c r="I34" s="163">
        <f>IF(ROUND(VALUE(SUBSTITUTE(連結実質赤字比率に係る赤字・黒字の構成分析!I$36,"▲", "-")), 2) &gt;= 0, ABS(ROUND(VALUE(SUBSTITUTE(連結実質赤字比率に係る赤字・黒字の構成分析!I$36,"▲", "-")), 2)), NA())</f>
        <v>0.38</v>
      </c>
      <c r="J34" s="163" t="e">
        <f>IF(ROUND(VALUE(SUBSTITUTE(連結実質赤字比率に係る赤字・黒字の構成分析!J$36,"▲", "-")), 2) &lt; 0, ABS(ROUND(VALUE(SUBSTITUTE(連結実質赤字比率に係る赤字・黒字の構成分析!J$36,"▲", "-")), 2)), NA())</f>
        <v>#N/A</v>
      </c>
      <c r="K34" s="163">
        <f>IF(ROUND(VALUE(SUBSTITUTE(連結実質赤字比率に係る赤字・黒字の構成分析!J$36,"▲", "-")), 2) &gt;= 0, ABS(ROUND(VALUE(SUBSTITUTE(連結実質赤字比率に係る赤字・黒字の構成分析!J$36,"▲", "-")), 2)), NA())</f>
        <v>1.26</v>
      </c>
    </row>
    <row r="35" spans="1:16" x14ac:dyDescent="0.15">
      <c r="A35" s="163" t="str">
        <f>IF(連結実質赤字比率に係る赤字・黒字の構成分析!C$35="",NA(),連結実質赤字比率に係る赤字・黒字の構成分析!C$35)</f>
        <v>下水道事業会計</v>
      </c>
      <c r="B35" s="163" t="e">
        <f>IF(ROUND(VALUE(SUBSTITUTE(連結実質赤字比率に係る赤字・黒字の構成分析!F$35,"▲", "-")), 2) &lt; 0, ABS(ROUND(VALUE(SUBSTITUTE(連結実質赤字比率に係る赤字・黒字の構成分析!F$35,"▲", "-")), 2)), NA())</f>
        <v>#VALUE!</v>
      </c>
      <c r="C35" s="163" t="e">
        <f>IF(ROUND(VALUE(SUBSTITUTE(連結実質赤字比率に係る赤字・黒字の構成分析!F$35,"▲", "-")), 2) &gt;= 0, ABS(ROUND(VALUE(SUBSTITUTE(連結実質赤字比率に係る赤字・黒字の構成分析!F$35,"▲", "-")), 2)), NA())</f>
        <v>#VALUE!</v>
      </c>
      <c r="D35" s="163" t="e">
        <f>IF(ROUND(VALUE(SUBSTITUTE(連結実質赤字比率に係る赤字・黒字の構成分析!G$35,"▲", "-")), 2) &lt; 0, ABS(ROUND(VALUE(SUBSTITUTE(連結実質赤字比率に係る赤字・黒字の構成分析!G$35,"▲", "-")), 2)), NA())</f>
        <v>#VALUE!</v>
      </c>
      <c r="E35" s="163" t="e">
        <f>IF(ROUND(VALUE(SUBSTITUTE(連結実質赤字比率に係る赤字・黒字の構成分析!G$35,"▲", "-")), 2) &gt;= 0, ABS(ROUND(VALUE(SUBSTITUTE(連結実質赤字比率に係る赤字・黒字の構成分析!G$35,"▲", "-")), 2)), NA())</f>
        <v>#VALUE!</v>
      </c>
      <c r="F35" s="163" t="e">
        <f>IF(ROUND(VALUE(SUBSTITUTE(連結実質赤字比率に係る赤字・黒字の構成分析!H$35,"▲", "-")), 2) &lt; 0, ABS(ROUND(VALUE(SUBSTITUTE(連結実質赤字比率に係る赤字・黒字の構成分析!H$35,"▲", "-")), 2)), NA())</f>
        <v>#VALUE!</v>
      </c>
      <c r="G35" s="163" t="e">
        <f>IF(ROUND(VALUE(SUBSTITUTE(連結実質赤字比率に係る赤字・黒字の構成分析!H$35,"▲", "-")), 2) &gt;= 0, ABS(ROUND(VALUE(SUBSTITUTE(連結実質赤字比率に係る赤字・黒字の構成分析!H$35,"▲", "-")), 2)), NA())</f>
        <v>#VALUE!</v>
      </c>
      <c r="H35" s="163" t="e">
        <f>IF(ROUND(VALUE(SUBSTITUTE(連結実質赤字比率に係る赤字・黒字の構成分析!I$35,"▲", "-")), 2) &lt; 0, ABS(ROUND(VALUE(SUBSTITUTE(連結実質赤字比率に係る赤字・黒字の構成分析!I$35,"▲", "-")), 2)), NA())</f>
        <v>#VALUE!</v>
      </c>
      <c r="I35" s="163" t="e">
        <f>IF(ROUND(VALUE(SUBSTITUTE(連結実質赤字比率に係る赤字・黒字の構成分析!I$35,"▲", "-")), 2) &gt;= 0, ABS(ROUND(VALUE(SUBSTITUTE(連結実質赤字比率に係る赤字・黒字の構成分析!I$35,"▲", "-")), 2)), NA())</f>
        <v>#VALUE!</v>
      </c>
      <c r="J35" s="163" t="e">
        <f>IF(ROUND(VALUE(SUBSTITUTE(連結実質赤字比率に係る赤字・黒字の構成分析!J$35,"▲", "-")), 2) &lt; 0, ABS(ROUND(VALUE(SUBSTITUTE(連結実質赤字比率に係る赤字・黒字の構成分析!J$35,"▲", "-")), 2)), NA())</f>
        <v>#N/A</v>
      </c>
      <c r="K35" s="163">
        <f>IF(ROUND(VALUE(SUBSTITUTE(連結実質赤字比率に係る赤字・黒字の構成分析!J$35,"▲", "-")), 2) &gt;= 0, ABS(ROUND(VALUE(SUBSTITUTE(連結実質赤字比率に係る赤字・黒字の構成分析!J$35,"▲", "-")), 2)), NA())</f>
        <v>7.47</v>
      </c>
    </row>
    <row r="36" spans="1:16" x14ac:dyDescent="0.15">
      <c r="A36" s="163" t="str">
        <f>IF(連結実質赤字比率に係る赤字・黒字の構成分析!C$34="",NA(),連結実質赤字比率に係る赤字・黒字の構成分析!C$34)</f>
        <v>簡易水道事業会計</v>
      </c>
      <c r="B36" s="163" t="e">
        <f>IF(ROUND(VALUE(SUBSTITUTE(連結実質赤字比率に係る赤字・黒字の構成分析!F$34,"▲", "-")), 2) &lt; 0, ABS(ROUND(VALUE(SUBSTITUTE(連結実質赤字比率に係る赤字・黒字の構成分析!F$34,"▲", "-")), 2)), NA())</f>
        <v>#VALUE!</v>
      </c>
      <c r="C36" s="163" t="e">
        <f>IF(ROUND(VALUE(SUBSTITUTE(連結実質赤字比率に係る赤字・黒字の構成分析!F$34,"▲", "-")), 2) &gt;= 0, ABS(ROUND(VALUE(SUBSTITUTE(連結実質赤字比率に係る赤字・黒字の構成分析!F$34,"▲", "-")), 2)), NA())</f>
        <v>#VALUE!</v>
      </c>
      <c r="D36" s="163" t="e">
        <f>IF(ROUND(VALUE(SUBSTITUTE(連結実質赤字比率に係る赤字・黒字の構成分析!G$34,"▲", "-")), 2) &lt; 0, ABS(ROUND(VALUE(SUBSTITUTE(連結実質赤字比率に係る赤字・黒字の構成分析!G$34,"▲", "-")), 2)), NA())</f>
        <v>#VALUE!</v>
      </c>
      <c r="E36" s="163" t="e">
        <f>IF(ROUND(VALUE(SUBSTITUTE(連結実質赤字比率に係る赤字・黒字の構成分析!G$34,"▲", "-")), 2) &gt;= 0, ABS(ROUND(VALUE(SUBSTITUTE(連結実質赤字比率に係る赤字・黒字の構成分析!G$34,"▲", "-")), 2)), NA())</f>
        <v>#VALUE!</v>
      </c>
      <c r="F36" s="163" t="e">
        <f>IF(ROUND(VALUE(SUBSTITUTE(連結実質赤字比率に係る赤字・黒字の構成分析!H$34,"▲", "-")), 2) &lt; 0, ABS(ROUND(VALUE(SUBSTITUTE(連結実質赤字比率に係る赤字・黒字の構成分析!H$34,"▲", "-")), 2)), NA())</f>
        <v>#VALUE!</v>
      </c>
      <c r="G36" s="163" t="e">
        <f>IF(ROUND(VALUE(SUBSTITUTE(連結実質赤字比率に係る赤字・黒字の構成分析!H$34,"▲", "-")), 2) &gt;= 0, ABS(ROUND(VALUE(SUBSTITUTE(連結実質赤字比率に係る赤字・黒字の構成分析!H$34,"▲", "-")), 2)), NA())</f>
        <v>#VALUE!</v>
      </c>
      <c r="H36" s="163" t="e">
        <f>IF(ROUND(VALUE(SUBSTITUTE(連結実質赤字比率に係る赤字・黒字の構成分析!I$34,"▲", "-")), 2) &lt; 0, ABS(ROUND(VALUE(SUBSTITUTE(連結実質赤字比率に係る赤字・黒字の構成分析!I$34,"▲", "-")), 2)), NA())</f>
        <v>#VALUE!</v>
      </c>
      <c r="I36" s="163" t="e">
        <f>IF(ROUND(VALUE(SUBSTITUTE(連結実質赤字比率に係る赤字・黒字の構成分析!I$34,"▲", "-")), 2) &gt;= 0, ABS(ROUND(VALUE(SUBSTITUTE(連結実質赤字比率に係る赤字・黒字の構成分析!I$34,"▲", "-")), 2)), NA())</f>
        <v>#VALUE!</v>
      </c>
      <c r="J36" s="163" t="e">
        <f>IF(ROUND(VALUE(SUBSTITUTE(連結実質赤字比率に係る赤字・黒字の構成分析!J$34,"▲", "-")), 2) &lt; 0, ABS(ROUND(VALUE(SUBSTITUTE(連結実質赤字比率に係る赤字・黒字の構成分析!J$34,"▲", "-")), 2)), NA())</f>
        <v>#N/A</v>
      </c>
      <c r="K36" s="163">
        <f>IF(ROUND(VALUE(SUBSTITUTE(連結実質赤字比率に係る赤字・黒字の構成分析!J$34,"▲", "-")), 2) &gt;= 0, ABS(ROUND(VALUE(SUBSTITUTE(連結実質赤字比率に係る赤字・黒字の構成分析!J$34,"▲", "-")), 2)), NA())</f>
        <v>8.31</v>
      </c>
    </row>
    <row r="39" spans="1:16" x14ac:dyDescent="0.15">
      <c r="A39" s="132" t="s">
        <v>58</v>
      </c>
    </row>
    <row r="40" spans="1:16" x14ac:dyDescent="0.15">
      <c r="A40" s="164"/>
      <c r="B40" s="164" t="str">
        <f>'実質公債費比率（分子）の構造'!K$44</f>
        <v>R02</v>
      </c>
      <c r="C40" s="164"/>
      <c r="D40" s="164"/>
      <c r="E40" s="164" t="str">
        <f>'実質公債費比率（分子）の構造'!L$44</f>
        <v>R03</v>
      </c>
      <c r="F40" s="164"/>
      <c r="G40" s="164"/>
      <c r="H40" s="164" t="str">
        <f>'実質公債費比率（分子）の構造'!M$44</f>
        <v>R04</v>
      </c>
      <c r="I40" s="164"/>
      <c r="J40" s="164"/>
      <c r="K40" s="164" t="str">
        <f>'実質公債費比率（分子）の構造'!N$44</f>
        <v>R05</v>
      </c>
      <c r="L40" s="164"/>
      <c r="M40" s="164"/>
      <c r="N40" s="164" t="str">
        <f>'実質公債費比率（分子）の構造'!O$44</f>
        <v>R06</v>
      </c>
      <c r="O40" s="164"/>
      <c r="P40" s="164"/>
    </row>
    <row r="41" spans="1:16" x14ac:dyDescent="0.15">
      <c r="A41" s="164"/>
      <c r="B41" s="164" t="s">
        <v>59</v>
      </c>
      <c r="C41" s="164"/>
      <c r="D41" s="164" t="s">
        <v>60</v>
      </c>
      <c r="E41" s="164" t="s">
        <v>59</v>
      </c>
      <c r="F41" s="164"/>
      <c r="G41" s="164" t="s">
        <v>60</v>
      </c>
      <c r="H41" s="164" t="s">
        <v>59</v>
      </c>
      <c r="I41" s="164"/>
      <c r="J41" s="164" t="s">
        <v>60</v>
      </c>
      <c r="K41" s="164" t="s">
        <v>59</v>
      </c>
      <c r="L41" s="164"/>
      <c r="M41" s="164" t="s">
        <v>60</v>
      </c>
      <c r="N41" s="164" t="s">
        <v>59</v>
      </c>
      <c r="O41" s="164"/>
      <c r="P41" s="164" t="s">
        <v>60</v>
      </c>
    </row>
    <row r="42" spans="1:16" x14ac:dyDescent="0.15">
      <c r="A42" s="164" t="s">
        <v>61</v>
      </c>
      <c r="B42" s="164"/>
      <c r="C42" s="164"/>
      <c r="D42" s="164">
        <f>'実質公債費比率（分子）の構造'!K$52</f>
        <v>2057</v>
      </c>
      <c r="E42" s="164"/>
      <c r="F42" s="164"/>
      <c r="G42" s="164">
        <f>'実質公債費比率（分子）の構造'!L$52</f>
        <v>2131</v>
      </c>
      <c r="H42" s="164"/>
      <c r="I42" s="164"/>
      <c r="J42" s="164">
        <f>'実質公債費比率（分子）の構造'!M$52</f>
        <v>2105</v>
      </c>
      <c r="K42" s="164"/>
      <c r="L42" s="164"/>
      <c r="M42" s="164">
        <f>'実質公債費比率（分子）の構造'!N$52</f>
        <v>1992</v>
      </c>
      <c r="N42" s="164"/>
      <c r="O42" s="164"/>
      <c r="P42" s="164">
        <f>'実質公債費比率（分子）の構造'!O$52</f>
        <v>1953</v>
      </c>
    </row>
    <row r="43" spans="1:16" x14ac:dyDescent="0.15">
      <c r="A43" s="164" t="s">
        <v>16</v>
      </c>
      <c r="B43" s="164">
        <f>'実質公債費比率（分子）の構造'!K$51</f>
        <v>0</v>
      </c>
      <c r="C43" s="164"/>
      <c r="D43" s="164"/>
      <c r="E43" s="164">
        <f>'実質公債費比率（分子）の構造'!L$51</f>
        <v>0</v>
      </c>
      <c r="F43" s="164"/>
      <c r="G43" s="164"/>
      <c r="H43" s="164">
        <f>'実質公債費比率（分子）の構造'!M$51</f>
        <v>0</v>
      </c>
      <c r="I43" s="164"/>
      <c r="J43" s="164"/>
      <c r="K43" s="164" t="str">
        <f>'実質公債費比率（分子）の構造'!N$51</f>
        <v>-</v>
      </c>
      <c r="L43" s="164"/>
      <c r="M43" s="164"/>
      <c r="N43" s="164">
        <f>'実質公債費比率（分子）の構造'!O$51</f>
        <v>0</v>
      </c>
      <c r="O43" s="164"/>
      <c r="P43" s="164"/>
    </row>
    <row r="44" spans="1:16" x14ac:dyDescent="0.15">
      <c r="A44" s="164" t="s">
        <v>62</v>
      </c>
      <c r="B44" s="164" t="str">
        <f>'実質公債費比率（分子）の構造'!K$50</f>
        <v>-</v>
      </c>
      <c r="C44" s="164"/>
      <c r="D44" s="164"/>
      <c r="E44" s="164" t="str">
        <f>'実質公債費比率（分子）の構造'!L$50</f>
        <v>-</v>
      </c>
      <c r="F44" s="164"/>
      <c r="G44" s="164"/>
      <c r="H44" s="164" t="str">
        <f>'実質公債費比率（分子）の構造'!M$50</f>
        <v>-</v>
      </c>
      <c r="I44" s="164"/>
      <c r="J44" s="164"/>
      <c r="K44" s="164" t="str">
        <f>'実質公債費比率（分子）の構造'!N$50</f>
        <v>-</v>
      </c>
      <c r="L44" s="164"/>
      <c r="M44" s="164"/>
      <c r="N44" s="164" t="str">
        <f>'実質公債費比率（分子）の構造'!O$50</f>
        <v>-</v>
      </c>
      <c r="O44" s="164"/>
      <c r="P44" s="164"/>
    </row>
    <row r="45" spans="1:16" x14ac:dyDescent="0.15">
      <c r="A45" s="164" t="s">
        <v>63</v>
      </c>
      <c r="B45" s="164">
        <f>'実質公債費比率（分子）の構造'!K$49</f>
        <v>141</v>
      </c>
      <c r="C45" s="164"/>
      <c r="D45" s="164"/>
      <c r="E45" s="164">
        <f>'実質公債費比率（分子）の構造'!L$49</f>
        <v>139</v>
      </c>
      <c r="F45" s="164"/>
      <c r="G45" s="164"/>
      <c r="H45" s="164">
        <f>'実質公債費比率（分子）の構造'!M$49</f>
        <v>137</v>
      </c>
      <c r="I45" s="164"/>
      <c r="J45" s="164"/>
      <c r="K45" s="164">
        <f>'実質公債費比率（分子）の構造'!N$49</f>
        <v>134</v>
      </c>
      <c r="L45" s="164"/>
      <c r="M45" s="164"/>
      <c r="N45" s="164">
        <f>'実質公債費比率（分子）の構造'!O$49</f>
        <v>120</v>
      </c>
      <c r="O45" s="164"/>
      <c r="P45" s="164"/>
    </row>
    <row r="46" spans="1:16" x14ac:dyDescent="0.15">
      <c r="A46" s="164" t="s">
        <v>64</v>
      </c>
      <c r="B46" s="164">
        <f>'実質公債費比率（分子）の構造'!K$48</f>
        <v>686</v>
      </c>
      <c r="C46" s="164"/>
      <c r="D46" s="164"/>
      <c r="E46" s="164">
        <f>'実質公債費比率（分子）の構造'!L$48</f>
        <v>552</v>
      </c>
      <c r="F46" s="164"/>
      <c r="G46" s="164"/>
      <c r="H46" s="164">
        <f>'実質公債費比率（分子）の構造'!M$48</f>
        <v>725</v>
      </c>
      <c r="I46" s="164"/>
      <c r="J46" s="164"/>
      <c r="K46" s="164">
        <f>'実質公債費比率（分子）の構造'!N$48</f>
        <v>848</v>
      </c>
      <c r="L46" s="164"/>
      <c r="M46" s="164"/>
      <c r="N46" s="164">
        <f>'実質公債費比率（分子）の構造'!O$48</f>
        <v>577</v>
      </c>
      <c r="O46" s="164"/>
      <c r="P46" s="164"/>
    </row>
    <row r="47" spans="1:16" x14ac:dyDescent="0.15">
      <c r="A47" s="164" t="s">
        <v>12</v>
      </c>
      <c r="B47" s="164" t="str">
        <f>'実質公債費比率（分子）の構造'!K$47</f>
        <v>-</v>
      </c>
      <c r="C47" s="164"/>
      <c r="D47" s="164"/>
      <c r="E47" s="164" t="str">
        <f>'実質公債費比率（分子）の構造'!L$47</f>
        <v>-</v>
      </c>
      <c r="F47" s="164"/>
      <c r="G47" s="164"/>
      <c r="H47" s="164" t="str">
        <f>'実質公債費比率（分子）の構造'!M$47</f>
        <v>-</v>
      </c>
      <c r="I47" s="164"/>
      <c r="J47" s="164"/>
      <c r="K47" s="164" t="str">
        <f>'実質公債費比率（分子）の構造'!N$47</f>
        <v>-</v>
      </c>
      <c r="L47" s="164"/>
      <c r="M47" s="164"/>
      <c r="N47" s="164" t="str">
        <f>'実質公債費比率（分子）の構造'!O$47</f>
        <v>-</v>
      </c>
      <c r="O47" s="164"/>
      <c r="P47" s="164"/>
    </row>
    <row r="48" spans="1:16" x14ac:dyDescent="0.15">
      <c r="A48" s="164" t="s">
        <v>65</v>
      </c>
      <c r="B48" s="164" t="str">
        <f>'実質公債費比率（分子）の構造'!K$46</f>
        <v>-</v>
      </c>
      <c r="C48" s="164"/>
      <c r="D48" s="164"/>
      <c r="E48" s="164" t="str">
        <f>'実質公債費比率（分子）の構造'!L$46</f>
        <v>-</v>
      </c>
      <c r="F48" s="164"/>
      <c r="G48" s="164"/>
      <c r="H48" s="164" t="str">
        <f>'実質公債費比率（分子）の構造'!M$46</f>
        <v>-</v>
      </c>
      <c r="I48" s="164"/>
      <c r="J48" s="164"/>
      <c r="K48" s="164" t="str">
        <f>'実質公債費比率（分子）の構造'!N$46</f>
        <v>-</v>
      </c>
      <c r="L48" s="164"/>
      <c r="M48" s="164"/>
      <c r="N48" s="164" t="str">
        <f>'実質公債費比率（分子）の構造'!O$46</f>
        <v>-</v>
      </c>
      <c r="O48" s="164"/>
      <c r="P48" s="164"/>
    </row>
    <row r="49" spans="1:16" x14ac:dyDescent="0.15">
      <c r="A49" s="164" t="s">
        <v>66</v>
      </c>
      <c r="B49" s="164">
        <f>'実質公債費比率（分子）の構造'!K$45</f>
        <v>1297</v>
      </c>
      <c r="C49" s="164"/>
      <c r="D49" s="164"/>
      <c r="E49" s="164">
        <f>'実質公債費比率（分子）の構造'!L$45</f>
        <v>1369</v>
      </c>
      <c r="F49" s="164"/>
      <c r="G49" s="164"/>
      <c r="H49" s="164">
        <f>'実質公債費比率（分子）の構造'!M$45</f>
        <v>1454</v>
      </c>
      <c r="I49" s="164"/>
      <c r="J49" s="164"/>
      <c r="K49" s="164">
        <f>'実質公債費比率（分子）の構造'!N$45</f>
        <v>1200</v>
      </c>
      <c r="L49" s="164"/>
      <c r="M49" s="164"/>
      <c r="N49" s="164">
        <f>'実質公債費比率（分子）の構造'!O$45</f>
        <v>1080</v>
      </c>
      <c r="O49" s="164"/>
      <c r="P49" s="164"/>
    </row>
    <row r="50" spans="1:16" x14ac:dyDescent="0.15">
      <c r="A50" s="164" t="s">
        <v>67</v>
      </c>
      <c r="B50" s="164" t="e">
        <f>NA()</f>
        <v>#N/A</v>
      </c>
      <c r="C50" s="164">
        <f>IF(ISNUMBER('実質公債費比率（分子）の構造'!K$53),'実質公債費比率（分子）の構造'!K$53,NA())</f>
        <v>67</v>
      </c>
      <c r="D50" s="164" t="e">
        <f>NA()</f>
        <v>#N/A</v>
      </c>
      <c r="E50" s="164" t="e">
        <f>NA()</f>
        <v>#N/A</v>
      </c>
      <c r="F50" s="164">
        <f>IF(ISNUMBER('実質公債費比率（分子）の構造'!L$53),'実質公債費比率（分子）の構造'!L$53,NA())</f>
        <v>-71</v>
      </c>
      <c r="G50" s="164" t="e">
        <f>NA()</f>
        <v>#N/A</v>
      </c>
      <c r="H50" s="164" t="e">
        <f>NA()</f>
        <v>#N/A</v>
      </c>
      <c r="I50" s="164">
        <f>IF(ISNUMBER('実質公債費比率（分子）の構造'!M$53),'実質公債費比率（分子）の構造'!M$53,NA())</f>
        <v>211</v>
      </c>
      <c r="J50" s="164" t="e">
        <f>NA()</f>
        <v>#N/A</v>
      </c>
      <c r="K50" s="164" t="e">
        <f>NA()</f>
        <v>#N/A</v>
      </c>
      <c r="L50" s="164">
        <f>IF(ISNUMBER('実質公債費比率（分子）の構造'!N$53),'実質公債費比率（分子）の構造'!N$53,NA())</f>
        <v>190</v>
      </c>
      <c r="M50" s="164" t="e">
        <f>NA()</f>
        <v>#N/A</v>
      </c>
      <c r="N50" s="164" t="e">
        <f>NA()</f>
        <v>#N/A</v>
      </c>
      <c r="O50" s="164">
        <f>IF(ISNUMBER('実質公債費比率（分子）の構造'!O$53),'実質公債費比率（分子）の構造'!O$53,NA())</f>
        <v>-176</v>
      </c>
      <c r="P50" s="164" t="e">
        <f>NA()</f>
        <v>#N/A</v>
      </c>
    </row>
    <row r="53" spans="1:16" x14ac:dyDescent="0.15">
      <c r="A53" s="132" t="s">
        <v>68</v>
      </c>
    </row>
    <row r="54" spans="1:16" x14ac:dyDescent="0.15">
      <c r="A54" s="163"/>
      <c r="B54" s="163" t="str">
        <f>'将来負担比率（分子）の構造'!I$40</f>
        <v>R02</v>
      </c>
      <c r="C54" s="163"/>
      <c r="D54" s="163"/>
      <c r="E54" s="163" t="str">
        <f>'将来負担比率（分子）の構造'!J$40</f>
        <v>R03</v>
      </c>
      <c r="F54" s="163"/>
      <c r="G54" s="163"/>
      <c r="H54" s="163" t="str">
        <f>'将来負担比率（分子）の構造'!K$40</f>
        <v>R04</v>
      </c>
      <c r="I54" s="163"/>
      <c r="J54" s="163"/>
      <c r="K54" s="163" t="str">
        <f>'将来負担比率（分子）の構造'!L$40</f>
        <v>R05</v>
      </c>
      <c r="L54" s="163"/>
      <c r="M54" s="163"/>
      <c r="N54" s="163" t="str">
        <f>'将来負担比率（分子）の構造'!M$40</f>
        <v>R06</v>
      </c>
      <c r="O54" s="163"/>
      <c r="P54" s="163"/>
    </row>
    <row r="55" spans="1:16" x14ac:dyDescent="0.15">
      <c r="A55" s="163"/>
      <c r="B55" s="163" t="s">
        <v>69</v>
      </c>
      <c r="C55" s="163"/>
      <c r="D55" s="163" t="s">
        <v>70</v>
      </c>
      <c r="E55" s="163" t="s">
        <v>69</v>
      </c>
      <c r="F55" s="163"/>
      <c r="G55" s="163" t="s">
        <v>70</v>
      </c>
      <c r="H55" s="163" t="s">
        <v>69</v>
      </c>
      <c r="I55" s="163"/>
      <c r="J55" s="163" t="s">
        <v>70</v>
      </c>
      <c r="K55" s="163" t="s">
        <v>69</v>
      </c>
      <c r="L55" s="163"/>
      <c r="M55" s="163" t="s">
        <v>70</v>
      </c>
      <c r="N55" s="163" t="s">
        <v>69</v>
      </c>
      <c r="O55" s="163"/>
      <c r="P55" s="163" t="s">
        <v>70</v>
      </c>
    </row>
    <row r="56" spans="1:16" x14ac:dyDescent="0.15">
      <c r="A56" s="163" t="s">
        <v>43</v>
      </c>
      <c r="B56" s="163"/>
      <c r="C56" s="163"/>
      <c r="D56" s="163">
        <f>'将来負担比率（分子）の構造'!I$52</f>
        <v>17924</v>
      </c>
      <c r="E56" s="163"/>
      <c r="F56" s="163"/>
      <c r="G56" s="163">
        <f>'将来負担比率（分子）の構造'!J$52</f>
        <v>17370</v>
      </c>
      <c r="H56" s="163"/>
      <c r="I56" s="163"/>
      <c r="J56" s="163">
        <f>'将来負担比率（分子）の構造'!K$52</f>
        <v>16260</v>
      </c>
      <c r="K56" s="163"/>
      <c r="L56" s="163"/>
      <c r="M56" s="163">
        <f>'将来負担比率（分子）の構造'!L$52</f>
        <v>15644</v>
      </c>
      <c r="N56" s="163"/>
      <c r="O56" s="163"/>
      <c r="P56" s="163">
        <f>'将来負担比率（分子）の構造'!M$52</f>
        <v>16588</v>
      </c>
    </row>
    <row r="57" spans="1:16" x14ac:dyDescent="0.15">
      <c r="A57" s="163" t="s">
        <v>42</v>
      </c>
      <c r="B57" s="163"/>
      <c r="C57" s="163"/>
      <c r="D57" s="163">
        <f>'将来負担比率（分子）の構造'!I$51</f>
        <v>106</v>
      </c>
      <c r="E57" s="163"/>
      <c r="F57" s="163"/>
      <c r="G57" s="163">
        <f>'将来負担比率（分子）の構造'!J$51</f>
        <v>92</v>
      </c>
      <c r="H57" s="163"/>
      <c r="I57" s="163"/>
      <c r="J57" s="163">
        <f>'将来負担比率（分子）の構造'!K$51</f>
        <v>83</v>
      </c>
      <c r="K57" s="163"/>
      <c r="L57" s="163"/>
      <c r="M57" s="163">
        <f>'将来負担比率（分子）の構造'!L$51</f>
        <v>65</v>
      </c>
      <c r="N57" s="163"/>
      <c r="O57" s="163"/>
      <c r="P57" s="163">
        <f>'将来負担比率（分子）の構造'!M$51</f>
        <v>52</v>
      </c>
    </row>
    <row r="58" spans="1:16" x14ac:dyDescent="0.15">
      <c r="A58" s="163" t="s">
        <v>41</v>
      </c>
      <c r="B58" s="163"/>
      <c r="C58" s="163"/>
      <c r="D58" s="163">
        <f>'将来負担比率（分子）の構造'!I$50</f>
        <v>8552</v>
      </c>
      <c r="E58" s="163"/>
      <c r="F58" s="163"/>
      <c r="G58" s="163">
        <f>'将来負担比率（分子）の構造'!J$50</f>
        <v>9026</v>
      </c>
      <c r="H58" s="163"/>
      <c r="I58" s="163"/>
      <c r="J58" s="163">
        <f>'将来負担比率（分子）の構造'!K$50</f>
        <v>9226</v>
      </c>
      <c r="K58" s="163"/>
      <c r="L58" s="163"/>
      <c r="M58" s="163">
        <f>'将来負担比率（分子）の構造'!L$50</f>
        <v>9300</v>
      </c>
      <c r="N58" s="163"/>
      <c r="O58" s="163"/>
      <c r="P58" s="163">
        <f>'将来負担比率（分子）の構造'!M$50</f>
        <v>9779</v>
      </c>
    </row>
    <row r="59" spans="1:16" x14ac:dyDescent="0.15">
      <c r="A59" s="163" t="s">
        <v>39</v>
      </c>
      <c r="B59" s="163" t="str">
        <f>'将来負担比率（分子）の構造'!I$49</f>
        <v>-</v>
      </c>
      <c r="C59" s="163"/>
      <c r="D59" s="163"/>
      <c r="E59" s="163" t="str">
        <f>'将来負担比率（分子）の構造'!J$49</f>
        <v>-</v>
      </c>
      <c r="F59" s="163"/>
      <c r="G59" s="163"/>
      <c r="H59" s="163" t="str">
        <f>'将来負担比率（分子）の構造'!K$49</f>
        <v>-</v>
      </c>
      <c r="I59" s="163"/>
      <c r="J59" s="163"/>
      <c r="K59" s="163" t="str">
        <f>'将来負担比率（分子）の構造'!L$49</f>
        <v>-</v>
      </c>
      <c r="L59" s="163"/>
      <c r="M59" s="163"/>
      <c r="N59" s="163" t="str">
        <f>'将来負担比率（分子）の構造'!M$49</f>
        <v>-</v>
      </c>
      <c r="O59" s="163"/>
      <c r="P59" s="163"/>
    </row>
    <row r="60" spans="1:16" x14ac:dyDescent="0.15">
      <c r="A60" s="163" t="s">
        <v>38</v>
      </c>
      <c r="B60" s="163" t="str">
        <f>'将来負担比率（分子）の構造'!I$48</f>
        <v>-</v>
      </c>
      <c r="C60" s="163"/>
      <c r="D60" s="163"/>
      <c r="E60" s="163" t="str">
        <f>'将来負担比率（分子）の構造'!J$48</f>
        <v>-</v>
      </c>
      <c r="F60" s="163"/>
      <c r="G60" s="163"/>
      <c r="H60" s="163" t="str">
        <f>'将来負担比率（分子）の構造'!K$48</f>
        <v>-</v>
      </c>
      <c r="I60" s="163"/>
      <c r="J60" s="163"/>
      <c r="K60" s="163" t="str">
        <f>'将来負担比率（分子）の構造'!L$48</f>
        <v>-</v>
      </c>
      <c r="L60" s="163"/>
      <c r="M60" s="163"/>
      <c r="N60" s="163" t="str">
        <f>'将来負担比率（分子）の構造'!M$48</f>
        <v>-</v>
      </c>
      <c r="O60" s="163"/>
      <c r="P60" s="163"/>
    </row>
    <row r="61" spans="1:16" x14ac:dyDescent="0.15">
      <c r="A61" s="163" t="s">
        <v>36</v>
      </c>
      <c r="B61" s="163" t="str">
        <f>'将来負担比率（分子）の構造'!I$46</f>
        <v>-</v>
      </c>
      <c r="C61" s="163"/>
      <c r="D61" s="163"/>
      <c r="E61" s="163" t="str">
        <f>'将来負担比率（分子）の構造'!J$46</f>
        <v>-</v>
      </c>
      <c r="F61" s="163"/>
      <c r="G61" s="163"/>
      <c r="H61" s="163" t="str">
        <f>'将来負担比率（分子）の構造'!K$46</f>
        <v>-</v>
      </c>
      <c r="I61" s="163"/>
      <c r="J61" s="163"/>
      <c r="K61" s="163" t="str">
        <f>'将来負担比率（分子）の構造'!L$46</f>
        <v>-</v>
      </c>
      <c r="L61" s="163"/>
      <c r="M61" s="163"/>
      <c r="N61" s="163" t="str">
        <f>'将来負担比率（分子）の構造'!M$46</f>
        <v>-</v>
      </c>
      <c r="O61" s="163"/>
      <c r="P61" s="163"/>
    </row>
    <row r="62" spans="1:16" x14ac:dyDescent="0.15">
      <c r="A62" s="163" t="s">
        <v>35</v>
      </c>
      <c r="B62" s="163">
        <f>'将来負担比率（分子）の構造'!I$45</f>
        <v>1974</v>
      </c>
      <c r="C62" s="163"/>
      <c r="D62" s="163"/>
      <c r="E62" s="163">
        <f>'将来負担比率（分子）の構造'!J$45</f>
        <v>1974</v>
      </c>
      <c r="F62" s="163"/>
      <c r="G62" s="163"/>
      <c r="H62" s="163">
        <f>'将来負担比率（分子）の構造'!K$45</f>
        <v>1984</v>
      </c>
      <c r="I62" s="163"/>
      <c r="J62" s="163"/>
      <c r="K62" s="163">
        <f>'将来負担比率（分子）の構造'!L$45</f>
        <v>1912</v>
      </c>
      <c r="L62" s="163"/>
      <c r="M62" s="163"/>
      <c r="N62" s="163">
        <f>'将来負担比率（分子）の構造'!M$45</f>
        <v>1809</v>
      </c>
      <c r="O62" s="163"/>
      <c r="P62" s="163"/>
    </row>
    <row r="63" spans="1:16" x14ac:dyDescent="0.15">
      <c r="A63" s="163" t="s">
        <v>34</v>
      </c>
      <c r="B63" s="163">
        <f>'将来負担比率（分子）の構造'!I$44</f>
        <v>843</v>
      </c>
      <c r="C63" s="163"/>
      <c r="D63" s="163"/>
      <c r="E63" s="163">
        <f>'将来負担比率（分子）の構造'!J$44</f>
        <v>685</v>
      </c>
      <c r="F63" s="163"/>
      <c r="G63" s="163"/>
      <c r="H63" s="163">
        <f>'将来負担比率（分子）の構造'!K$44</f>
        <v>537</v>
      </c>
      <c r="I63" s="163"/>
      <c r="J63" s="163"/>
      <c r="K63" s="163">
        <f>'将来負担比率（分子）の構造'!L$44</f>
        <v>400</v>
      </c>
      <c r="L63" s="163"/>
      <c r="M63" s="163"/>
      <c r="N63" s="163">
        <f>'将来負担比率（分子）の構造'!M$44</f>
        <v>281</v>
      </c>
      <c r="O63" s="163"/>
      <c r="P63" s="163"/>
    </row>
    <row r="64" spans="1:16" x14ac:dyDescent="0.15">
      <c r="A64" s="163" t="s">
        <v>33</v>
      </c>
      <c r="B64" s="163">
        <f>'将来負担比率（分子）の構造'!I$43</f>
        <v>5534</v>
      </c>
      <c r="C64" s="163"/>
      <c r="D64" s="163"/>
      <c r="E64" s="163">
        <f>'将来負担比率（分子）の構造'!J$43</f>
        <v>4898</v>
      </c>
      <c r="F64" s="163"/>
      <c r="G64" s="163"/>
      <c r="H64" s="163">
        <f>'将来負担比率（分子）の構造'!K$43</f>
        <v>5430</v>
      </c>
      <c r="I64" s="163"/>
      <c r="J64" s="163"/>
      <c r="K64" s="163">
        <f>'将来負担比率（分子）の構造'!L$43</f>
        <v>5313</v>
      </c>
      <c r="L64" s="163"/>
      <c r="M64" s="163"/>
      <c r="N64" s="163">
        <f>'将来負担比率（分子）の構造'!M$43</f>
        <v>5243</v>
      </c>
      <c r="O64" s="163"/>
      <c r="P64" s="163"/>
    </row>
    <row r="65" spans="1:16" x14ac:dyDescent="0.15">
      <c r="A65" s="163" t="s">
        <v>32</v>
      </c>
      <c r="B65" s="163" t="str">
        <f>'将来負担比率（分子）の構造'!I$42</f>
        <v>-</v>
      </c>
      <c r="C65" s="163"/>
      <c r="D65" s="163"/>
      <c r="E65" s="163" t="str">
        <f>'将来負担比率（分子）の構造'!J$42</f>
        <v>-</v>
      </c>
      <c r="F65" s="163"/>
      <c r="G65" s="163"/>
      <c r="H65" s="163" t="str">
        <f>'将来負担比率（分子）の構造'!K$42</f>
        <v>-</v>
      </c>
      <c r="I65" s="163"/>
      <c r="J65" s="163"/>
      <c r="K65" s="163" t="str">
        <f>'将来負担比率（分子）の構造'!L$42</f>
        <v>-</v>
      </c>
      <c r="L65" s="163"/>
      <c r="M65" s="163"/>
      <c r="N65" s="163" t="str">
        <f>'将来負担比率（分子）の構造'!M$42</f>
        <v>-</v>
      </c>
      <c r="O65" s="163"/>
      <c r="P65" s="163"/>
    </row>
    <row r="66" spans="1:16" x14ac:dyDescent="0.15">
      <c r="A66" s="163" t="s">
        <v>31</v>
      </c>
      <c r="B66" s="163">
        <f>'将来負担比率（分子）の構造'!I$41</f>
        <v>12854</v>
      </c>
      <c r="C66" s="163"/>
      <c r="D66" s="163"/>
      <c r="E66" s="163">
        <f>'将来負担比率（分子）の構造'!J$41</f>
        <v>11161</v>
      </c>
      <c r="F66" s="163"/>
      <c r="G66" s="163"/>
      <c r="H66" s="163">
        <f>'将来負担比率（分子）の構造'!K$41</f>
        <v>9421</v>
      </c>
      <c r="I66" s="163"/>
      <c r="J66" s="163"/>
      <c r="K66" s="163">
        <f>'将来負担比率（分子）の構造'!L$41</f>
        <v>8511</v>
      </c>
      <c r="L66" s="163"/>
      <c r="M66" s="163"/>
      <c r="N66" s="163">
        <f>'将来負担比率（分子）の構造'!M$41</f>
        <v>8646</v>
      </c>
      <c r="O66" s="163"/>
      <c r="P66" s="163"/>
    </row>
    <row r="67" spans="1:16" x14ac:dyDescent="0.15">
      <c r="A67" s="163" t="s">
        <v>71</v>
      </c>
      <c r="B67" s="163" t="e">
        <f>NA()</f>
        <v>#N/A</v>
      </c>
      <c r="C67" s="163">
        <f>IF(ISNUMBER('将来負担比率（分子）の構造'!I$53), IF('将来負担比率（分子）の構造'!I$53 &lt; 0, 0, '将来負担比率（分子）の構造'!I$53), NA())</f>
        <v>0</v>
      </c>
      <c r="D67" s="163" t="e">
        <f>NA()</f>
        <v>#N/A</v>
      </c>
      <c r="E67" s="163" t="e">
        <f>NA()</f>
        <v>#N/A</v>
      </c>
      <c r="F67" s="163">
        <f>IF(ISNUMBER('将来負担比率（分子）の構造'!J$53), IF('将来負担比率（分子）の構造'!J$53 &lt; 0, 0, '将来負担比率（分子）の構造'!J$53), NA())</f>
        <v>0</v>
      </c>
      <c r="G67" s="163" t="e">
        <f>NA()</f>
        <v>#N/A</v>
      </c>
      <c r="H67" s="163" t="e">
        <f>NA()</f>
        <v>#N/A</v>
      </c>
      <c r="I67" s="163">
        <f>IF(ISNUMBER('将来負担比率（分子）の構造'!K$53), IF('将来負担比率（分子）の構造'!K$53 &lt; 0, 0, '将来負担比率（分子）の構造'!K$53), NA())</f>
        <v>0</v>
      </c>
      <c r="J67" s="163" t="e">
        <f>NA()</f>
        <v>#N/A</v>
      </c>
      <c r="K67" s="163" t="e">
        <f>NA()</f>
        <v>#N/A</v>
      </c>
      <c r="L67" s="163">
        <f>IF(ISNUMBER('将来負担比率（分子）の構造'!L$53), IF('将来負担比率（分子）の構造'!L$53 &lt; 0, 0, '将来負担比率（分子）の構造'!L$53), NA())</f>
        <v>0</v>
      </c>
      <c r="M67" s="163" t="e">
        <f>NA()</f>
        <v>#N/A</v>
      </c>
      <c r="N67" s="163" t="e">
        <f>NA()</f>
        <v>#N/A</v>
      </c>
      <c r="O67" s="163">
        <f>IF(ISNUMBER('将来負担比率（分子）の構造'!M$53), IF('将来負担比率（分子）の構造'!M$53 &lt; 0, 0, '将来負担比率（分子）の構造'!M$53), NA())</f>
        <v>0</v>
      </c>
      <c r="P67" s="163" t="e">
        <f>NA()</f>
        <v>#N/A</v>
      </c>
    </row>
    <row r="70" spans="1:16" x14ac:dyDescent="0.15">
      <c r="A70" s="165" t="s">
        <v>72</v>
      </c>
      <c r="B70" s="165"/>
      <c r="C70" s="165"/>
      <c r="D70" s="165"/>
      <c r="E70" s="165"/>
      <c r="F70" s="165"/>
    </row>
    <row r="71" spans="1:16" x14ac:dyDescent="0.15">
      <c r="A71" s="166"/>
      <c r="B71" s="166" t="str">
        <f>基金残高に係る経年分析!F54</f>
        <v>R04</v>
      </c>
      <c r="C71" s="166" t="str">
        <f>基金残高に係る経年分析!G54</f>
        <v>R05</v>
      </c>
      <c r="D71" s="166" t="str">
        <f>基金残高に係る経年分析!H54</f>
        <v>R06</v>
      </c>
    </row>
    <row r="72" spans="1:16" x14ac:dyDescent="0.15">
      <c r="A72" s="166" t="s">
        <v>73</v>
      </c>
      <c r="B72" s="167">
        <f>基金残高に係る経年分析!F55</f>
        <v>2695</v>
      </c>
      <c r="C72" s="167">
        <f>基金残高に係る経年分析!G55</f>
        <v>2653</v>
      </c>
      <c r="D72" s="167">
        <f>基金残高に係る経年分析!H55</f>
        <v>2592</v>
      </c>
    </row>
    <row r="73" spans="1:16" x14ac:dyDescent="0.15">
      <c r="A73" s="166" t="s">
        <v>74</v>
      </c>
      <c r="B73" s="167">
        <f>基金残高に係る経年分析!F56</f>
        <v>1420</v>
      </c>
      <c r="C73" s="167">
        <f>基金残高に係る経年分析!G56</f>
        <v>1375</v>
      </c>
      <c r="D73" s="167">
        <f>基金残高に係る経年分析!H56</f>
        <v>1572</v>
      </c>
    </row>
    <row r="74" spans="1:16" x14ac:dyDescent="0.15">
      <c r="A74" s="166" t="s">
        <v>75</v>
      </c>
      <c r="B74" s="167">
        <f>基金残高に係る経年分析!F57</f>
        <v>6541</v>
      </c>
      <c r="C74" s="167">
        <f>基金残高に係る経年分析!G57</f>
        <v>5562</v>
      </c>
      <c r="D74" s="167">
        <f>基金残高に係る経年分析!H57</f>
        <v>5942</v>
      </c>
    </row>
  </sheetData>
  <sheetProtection algorithmName="SHA-512" hashValue="VSespDRX3VW74hKRL4Y/uQ+0tB4Y9sizCTTgnLM02snxXMfAFBTg65d7iTElngOTgUITx/QJU4zylToDF3itCw==" saltValue="MC5rmPL36FDf3RU9Ki6yZw=="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平井 大地</cp:lastModifiedBy>
  <dcterms:created xsi:type="dcterms:W3CDTF">2026-02-23T07:55:04Z</dcterms:created>
  <dcterms:modified xsi:type="dcterms:W3CDTF">2026-09-30T02:55:14Z</dcterms:modified>
  <cp:category/>
</cp:coreProperties>
</file>