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LS220DB104\share\佐用事業所共有フォルダ\ドキュメント\個人フォルダ\谷川\★PC移行データ\20260814\デスクトップDATA\◆会社資料\定期水質検査\R8 水質検査DATA\9月\"/>
    </mc:Choice>
  </mc:AlternateContent>
  <xr:revisionPtr revIDLastSave="0" documentId="13_ncr:1_{D5583650-AA54-4E0E-A4BA-9CCAC3AB7CB4}" xr6:coauthVersionLast="47" xr6:coauthVersionMax="47" xr10:uidLastSave="{00000000-0000-0000-0000-000000000000}"/>
  <bookViews>
    <workbookView xWindow="-120" yWindow="-120" windowWidth="29040" windowHeight="15720" tabRatio="654" xr2:uid="{00000000-000D-0000-FFFF-FFFF00000000}"/>
  </bookViews>
  <sheets>
    <sheet name="1.三日月" sheetId="2" r:id="rId1"/>
    <sheet name="2.添谷" sheetId="3" r:id="rId2"/>
    <sheet name="3.真宗" sheetId="4" r:id="rId3"/>
    <sheet name="4.久保" sheetId="5" r:id="rId4"/>
    <sheet name="5.西大畑" sheetId="6" r:id="rId5"/>
  </sheets>
  <definedNames>
    <definedName name="_xlnm.Print_Area" localSheetId="0">'1.三日月'!$B$1:$T$59</definedName>
    <definedName name="_xlnm.Print_Area" localSheetId="1">'2.添谷'!$B$1:$T$59</definedName>
    <definedName name="_xlnm.Print_Area" localSheetId="2">'3.真宗'!$B$1:$T$59</definedName>
    <definedName name="_xlnm.Print_Area" localSheetId="3">'4.久保'!$B$1:$T$59</definedName>
    <definedName name="_xlnm.Print_Area" localSheetId="4">'5.西大畑'!$B$1:$T$59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8" i="6" l="1"/>
  <c r="P118" i="6"/>
  <c r="O118" i="6"/>
  <c r="N118" i="6"/>
  <c r="M118" i="6"/>
  <c r="L118" i="6"/>
  <c r="K118" i="6"/>
  <c r="J118" i="6"/>
  <c r="H118" i="6"/>
  <c r="G118" i="6"/>
  <c r="F118" i="6"/>
  <c r="Q117" i="6"/>
  <c r="P117" i="6"/>
  <c r="O117" i="6"/>
  <c r="N117" i="6"/>
  <c r="M117" i="6"/>
  <c r="L117" i="6"/>
  <c r="K117" i="6"/>
  <c r="J117" i="6"/>
  <c r="H117" i="6"/>
  <c r="G117" i="6"/>
  <c r="F117" i="6"/>
  <c r="Q116" i="6"/>
  <c r="P116" i="6"/>
  <c r="O116" i="6"/>
  <c r="N116" i="6"/>
  <c r="M116" i="6"/>
  <c r="L116" i="6"/>
  <c r="K116" i="6"/>
  <c r="J116" i="6"/>
  <c r="H116" i="6"/>
  <c r="G116" i="6"/>
  <c r="F116" i="6"/>
  <c r="Q115" i="6"/>
  <c r="P115" i="6"/>
  <c r="O115" i="6"/>
  <c r="N115" i="6"/>
  <c r="M115" i="6"/>
  <c r="L115" i="6"/>
  <c r="K115" i="6"/>
  <c r="J115" i="6"/>
  <c r="H115" i="6"/>
  <c r="G115" i="6"/>
  <c r="F115" i="6"/>
  <c r="Q114" i="6"/>
  <c r="P114" i="6"/>
  <c r="O114" i="6"/>
  <c r="N114" i="6"/>
  <c r="M114" i="6"/>
  <c r="L114" i="6"/>
  <c r="K114" i="6"/>
  <c r="J114" i="6"/>
  <c r="H114" i="6"/>
  <c r="G114" i="6"/>
  <c r="F114" i="6"/>
  <c r="Q113" i="6"/>
  <c r="P113" i="6"/>
  <c r="O113" i="6"/>
  <c r="N113" i="6"/>
  <c r="M113" i="6"/>
  <c r="L113" i="6"/>
  <c r="K113" i="6"/>
  <c r="J113" i="6"/>
  <c r="H113" i="6"/>
  <c r="G113" i="6"/>
  <c r="F113" i="6"/>
  <c r="Q112" i="6"/>
  <c r="P112" i="6"/>
  <c r="O112" i="6"/>
  <c r="N112" i="6"/>
  <c r="M112" i="6"/>
  <c r="L112" i="6"/>
  <c r="K112" i="6"/>
  <c r="J112" i="6"/>
  <c r="H112" i="6"/>
  <c r="G112" i="6"/>
  <c r="F112" i="6"/>
  <c r="Q111" i="6"/>
  <c r="P111" i="6"/>
  <c r="O111" i="6"/>
  <c r="N111" i="6"/>
  <c r="M111" i="6"/>
  <c r="L111" i="6"/>
  <c r="K111" i="6"/>
  <c r="J111" i="6"/>
  <c r="H111" i="6"/>
  <c r="G111" i="6"/>
  <c r="F111" i="6"/>
  <c r="Q110" i="6"/>
  <c r="P110" i="6"/>
  <c r="O110" i="6"/>
  <c r="N110" i="6"/>
  <c r="M110" i="6"/>
  <c r="L110" i="6"/>
  <c r="K110" i="6"/>
  <c r="J110" i="6"/>
  <c r="H110" i="6"/>
  <c r="G110" i="6"/>
  <c r="F110" i="6"/>
  <c r="Q109" i="6"/>
  <c r="P109" i="6"/>
  <c r="O109" i="6"/>
  <c r="N109" i="6"/>
  <c r="M109" i="6"/>
  <c r="L109" i="6"/>
  <c r="K109" i="6"/>
  <c r="J109" i="6"/>
  <c r="H109" i="6"/>
  <c r="G109" i="6"/>
  <c r="F109" i="6"/>
  <c r="Q108" i="6"/>
  <c r="P108" i="6"/>
  <c r="O108" i="6"/>
  <c r="N108" i="6"/>
  <c r="M108" i="6"/>
  <c r="L108" i="6"/>
  <c r="K108" i="6"/>
  <c r="J108" i="6"/>
  <c r="H108" i="6"/>
  <c r="G108" i="6"/>
  <c r="F108" i="6"/>
  <c r="Q107" i="6"/>
  <c r="P107" i="6"/>
  <c r="O107" i="6"/>
  <c r="N107" i="6"/>
  <c r="M107" i="6"/>
  <c r="L107" i="6"/>
  <c r="K107" i="6"/>
  <c r="J107" i="6"/>
  <c r="H107" i="6"/>
  <c r="G107" i="6"/>
  <c r="F107" i="6"/>
  <c r="Q106" i="6"/>
  <c r="P106" i="6"/>
  <c r="O106" i="6"/>
  <c r="N106" i="6"/>
  <c r="M106" i="6"/>
  <c r="L106" i="6"/>
  <c r="K106" i="6"/>
  <c r="J106" i="6"/>
  <c r="H106" i="6"/>
  <c r="G106" i="6"/>
  <c r="F106" i="6"/>
  <c r="Q105" i="6"/>
  <c r="P105" i="6"/>
  <c r="O105" i="6"/>
  <c r="N105" i="6"/>
  <c r="M105" i="6"/>
  <c r="L105" i="6"/>
  <c r="K105" i="6"/>
  <c r="J105" i="6"/>
  <c r="H105" i="6"/>
  <c r="G105" i="6"/>
  <c r="F105" i="6"/>
  <c r="Q104" i="6"/>
  <c r="P104" i="6"/>
  <c r="O104" i="6"/>
  <c r="N104" i="6"/>
  <c r="M104" i="6"/>
  <c r="L104" i="6"/>
  <c r="K104" i="6"/>
  <c r="J104" i="6"/>
  <c r="H104" i="6"/>
  <c r="G104" i="6"/>
  <c r="F104" i="6"/>
  <c r="Q103" i="6"/>
  <c r="P103" i="6"/>
  <c r="O103" i="6"/>
  <c r="N103" i="6"/>
  <c r="M103" i="6"/>
  <c r="L103" i="6"/>
  <c r="K103" i="6"/>
  <c r="J103" i="6"/>
  <c r="H103" i="6"/>
  <c r="G103" i="6"/>
  <c r="F103" i="6"/>
  <c r="Q102" i="6"/>
  <c r="P102" i="6"/>
  <c r="O102" i="6"/>
  <c r="N102" i="6"/>
  <c r="M102" i="6"/>
  <c r="L102" i="6"/>
  <c r="K102" i="6"/>
  <c r="J102" i="6"/>
  <c r="H102" i="6"/>
  <c r="G102" i="6"/>
  <c r="F102" i="6"/>
  <c r="Q101" i="6"/>
  <c r="P101" i="6"/>
  <c r="O101" i="6"/>
  <c r="N101" i="6"/>
  <c r="M101" i="6"/>
  <c r="L101" i="6"/>
  <c r="K101" i="6"/>
  <c r="J101" i="6"/>
  <c r="H101" i="6"/>
  <c r="G101" i="6"/>
  <c r="F101" i="6"/>
  <c r="Q100" i="6"/>
  <c r="P100" i="6"/>
  <c r="O100" i="6"/>
  <c r="N100" i="6"/>
  <c r="M100" i="6"/>
  <c r="L100" i="6"/>
  <c r="K100" i="6"/>
  <c r="J100" i="6"/>
  <c r="H100" i="6"/>
  <c r="G100" i="6"/>
  <c r="F100" i="6"/>
  <c r="Q99" i="6"/>
  <c r="P99" i="6"/>
  <c r="O99" i="6"/>
  <c r="N99" i="6"/>
  <c r="M99" i="6"/>
  <c r="L99" i="6"/>
  <c r="K99" i="6"/>
  <c r="J99" i="6"/>
  <c r="H99" i="6"/>
  <c r="G99" i="6"/>
  <c r="F99" i="6"/>
  <c r="Q98" i="6"/>
  <c r="P98" i="6"/>
  <c r="O98" i="6"/>
  <c r="N98" i="6"/>
  <c r="M98" i="6"/>
  <c r="L98" i="6"/>
  <c r="K98" i="6"/>
  <c r="J98" i="6"/>
  <c r="H98" i="6"/>
  <c r="G98" i="6"/>
  <c r="F98" i="6"/>
  <c r="Q97" i="6"/>
  <c r="P97" i="6"/>
  <c r="O97" i="6"/>
  <c r="N97" i="6"/>
  <c r="M97" i="6"/>
  <c r="L97" i="6"/>
  <c r="K97" i="6"/>
  <c r="J97" i="6"/>
  <c r="H97" i="6"/>
  <c r="G97" i="6"/>
  <c r="F97" i="6"/>
  <c r="Q96" i="6"/>
  <c r="P96" i="6"/>
  <c r="O96" i="6"/>
  <c r="N96" i="6"/>
  <c r="M96" i="6"/>
  <c r="L96" i="6"/>
  <c r="K96" i="6"/>
  <c r="J96" i="6"/>
  <c r="H96" i="6"/>
  <c r="G96" i="6"/>
  <c r="F96" i="6"/>
  <c r="Q95" i="6"/>
  <c r="P95" i="6"/>
  <c r="O95" i="6"/>
  <c r="N95" i="6"/>
  <c r="M95" i="6"/>
  <c r="L95" i="6"/>
  <c r="K95" i="6"/>
  <c r="J95" i="6"/>
  <c r="H95" i="6"/>
  <c r="G95" i="6"/>
  <c r="F95" i="6"/>
  <c r="Q94" i="6"/>
  <c r="P94" i="6"/>
  <c r="O94" i="6"/>
  <c r="N94" i="6"/>
  <c r="M94" i="6"/>
  <c r="L94" i="6"/>
  <c r="K94" i="6"/>
  <c r="J94" i="6"/>
  <c r="H94" i="6"/>
  <c r="G94" i="6"/>
  <c r="F94" i="6"/>
  <c r="Q93" i="6"/>
  <c r="P93" i="6"/>
  <c r="O93" i="6"/>
  <c r="N93" i="6"/>
  <c r="M93" i="6"/>
  <c r="L93" i="6"/>
  <c r="K93" i="6"/>
  <c r="J93" i="6"/>
  <c r="H93" i="6"/>
  <c r="G93" i="6"/>
  <c r="F93" i="6"/>
  <c r="Q92" i="6"/>
  <c r="P92" i="6"/>
  <c r="O92" i="6"/>
  <c r="N92" i="6"/>
  <c r="M92" i="6"/>
  <c r="L92" i="6"/>
  <c r="K92" i="6"/>
  <c r="J92" i="6"/>
  <c r="H92" i="6"/>
  <c r="G92" i="6"/>
  <c r="F92" i="6"/>
  <c r="Q91" i="6"/>
  <c r="P91" i="6"/>
  <c r="O91" i="6"/>
  <c r="N91" i="6"/>
  <c r="M91" i="6"/>
  <c r="L91" i="6"/>
  <c r="K91" i="6"/>
  <c r="J91" i="6"/>
  <c r="H91" i="6"/>
  <c r="G91" i="6"/>
  <c r="F91" i="6"/>
  <c r="Q90" i="6"/>
  <c r="P90" i="6"/>
  <c r="O90" i="6"/>
  <c r="N90" i="6"/>
  <c r="M90" i="6"/>
  <c r="L90" i="6"/>
  <c r="K90" i="6"/>
  <c r="J90" i="6"/>
  <c r="H90" i="6"/>
  <c r="G90" i="6"/>
  <c r="F90" i="6"/>
  <c r="Q89" i="6"/>
  <c r="P89" i="6"/>
  <c r="O89" i="6"/>
  <c r="N89" i="6"/>
  <c r="M89" i="6"/>
  <c r="L89" i="6"/>
  <c r="K89" i="6"/>
  <c r="J89" i="6"/>
  <c r="H89" i="6"/>
  <c r="G89" i="6"/>
  <c r="F89" i="6"/>
  <c r="Q88" i="6"/>
  <c r="P88" i="6"/>
  <c r="O88" i="6"/>
  <c r="N88" i="6"/>
  <c r="M88" i="6"/>
  <c r="L88" i="6"/>
  <c r="K88" i="6"/>
  <c r="J88" i="6"/>
  <c r="H88" i="6"/>
  <c r="G88" i="6"/>
  <c r="F88" i="6"/>
  <c r="Q87" i="6"/>
  <c r="P87" i="6"/>
  <c r="O87" i="6"/>
  <c r="N87" i="6"/>
  <c r="M87" i="6"/>
  <c r="L87" i="6"/>
  <c r="K87" i="6"/>
  <c r="J87" i="6"/>
  <c r="H87" i="6"/>
  <c r="G87" i="6"/>
  <c r="F87" i="6"/>
  <c r="Q86" i="6"/>
  <c r="P86" i="6"/>
  <c r="O86" i="6"/>
  <c r="N86" i="6"/>
  <c r="M86" i="6"/>
  <c r="L86" i="6"/>
  <c r="K86" i="6"/>
  <c r="J86" i="6"/>
  <c r="H86" i="6"/>
  <c r="G86" i="6"/>
  <c r="F86" i="6"/>
  <c r="Q85" i="6"/>
  <c r="P85" i="6"/>
  <c r="O85" i="6"/>
  <c r="N85" i="6"/>
  <c r="M85" i="6"/>
  <c r="L85" i="6"/>
  <c r="K85" i="6"/>
  <c r="J85" i="6"/>
  <c r="H85" i="6"/>
  <c r="G85" i="6"/>
  <c r="F85" i="6"/>
  <c r="Q84" i="6"/>
  <c r="P84" i="6"/>
  <c r="O84" i="6"/>
  <c r="N84" i="6"/>
  <c r="M84" i="6"/>
  <c r="L84" i="6"/>
  <c r="K84" i="6"/>
  <c r="J84" i="6"/>
  <c r="H84" i="6"/>
  <c r="G84" i="6"/>
  <c r="F84" i="6"/>
  <c r="Q83" i="6"/>
  <c r="P83" i="6"/>
  <c r="O83" i="6"/>
  <c r="N83" i="6"/>
  <c r="M83" i="6"/>
  <c r="L83" i="6"/>
  <c r="K83" i="6"/>
  <c r="J83" i="6"/>
  <c r="H83" i="6"/>
  <c r="G83" i="6"/>
  <c r="F83" i="6"/>
  <c r="Q82" i="6"/>
  <c r="P82" i="6"/>
  <c r="O82" i="6"/>
  <c r="N82" i="6"/>
  <c r="M82" i="6"/>
  <c r="L82" i="6"/>
  <c r="K82" i="6"/>
  <c r="J82" i="6"/>
  <c r="H82" i="6"/>
  <c r="G82" i="6"/>
  <c r="F82" i="6"/>
  <c r="Q81" i="6"/>
  <c r="P81" i="6"/>
  <c r="O81" i="6"/>
  <c r="N81" i="6"/>
  <c r="M81" i="6"/>
  <c r="L81" i="6"/>
  <c r="K81" i="6"/>
  <c r="J81" i="6"/>
  <c r="H81" i="6"/>
  <c r="G81" i="6"/>
  <c r="F81" i="6"/>
  <c r="Q80" i="6"/>
  <c r="P80" i="6"/>
  <c r="O80" i="6"/>
  <c r="N80" i="6"/>
  <c r="M80" i="6"/>
  <c r="L80" i="6"/>
  <c r="K80" i="6"/>
  <c r="J80" i="6"/>
  <c r="H80" i="6"/>
  <c r="G80" i="6"/>
  <c r="F80" i="6"/>
  <c r="Q79" i="6"/>
  <c r="P79" i="6"/>
  <c r="O79" i="6"/>
  <c r="N79" i="6"/>
  <c r="M79" i="6"/>
  <c r="L79" i="6"/>
  <c r="K79" i="6"/>
  <c r="J79" i="6"/>
  <c r="H79" i="6"/>
  <c r="G79" i="6"/>
  <c r="F79" i="6"/>
  <c r="Q78" i="6"/>
  <c r="P78" i="6"/>
  <c r="O78" i="6"/>
  <c r="N78" i="6"/>
  <c r="M78" i="6"/>
  <c r="L78" i="6"/>
  <c r="K78" i="6"/>
  <c r="J78" i="6"/>
  <c r="H78" i="6"/>
  <c r="G78" i="6"/>
  <c r="F78" i="6"/>
  <c r="Q77" i="6"/>
  <c r="P77" i="6"/>
  <c r="O77" i="6"/>
  <c r="N77" i="6"/>
  <c r="M77" i="6"/>
  <c r="L77" i="6"/>
  <c r="K77" i="6"/>
  <c r="J77" i="6"/>
  <c r="H77" i="6"/>
  <c r="G77" i="6"/>
  <c r="F77" i="6"/>
  <c r="Q76" i="6"/>
  <c r="P76" i="6"/>
  <c r="O76" i="6"/>
  <c r="N76" i="6"/>
  <c r="M76" i="6"/>
  <c r="L76" i="6"/>
  <c r="K76" i="6"/>
  <c r="J76" i="6"/>
  <c r="H76" i="6"/>
  <c r="G76" i="6"/>
  <c r="F76" i="6"/>
  <c r="Q75" i="6"/>
  <c r="P75" i="6"/>
  <c r="O75" i="6"/>
  <c r="N75" i="6"/>
  <c r="M75" i="6"/>
  <c r="L75" i="6"/>
  <c r="K75" i="6"/>
  <c r="J75" i="6"/>
  <c r="H75" i="6"/>
  <c r="G75" i="6"/>
  <c r="F75" i="6"/>
  <c r="Q74" i="6"/>
  <c r="P74" i="6"/>
  <c r="O74" i="6"/>
  <c r="N74" i="6"/>
  <c r="M74" i="6"/>
  <c r="L74" i="6"/>
  <c r="K74" i="6"/>
  <c r="J74" i="6"/>
  <c r="H74" i="6"/>
  <c r="G74" i="6"/>
  <c r="F74" i="6"/>
  <c r="Q73" i="6"/>
  <c r="P73" i="6"/>
  <c r="O73" i="6"/>
  <c r="N73" i="6"/>
  <c r="M73" i="6"/>
  <c r="L73" i="6"/>
  <c r="K73" i="6"/>
  <c r="J73" i="6"/>
  <c r="H73" i="6"/>
  <c r="G73" i="6"/>
  <c r="F73" i="6"/>
  <c r="Q72" i="6"/>
  <c r="P72" i="6"/>
  <c r="O72" i="6"/>
  <c r="N72" i="6"/>
  <c r="M72" i="6"/>
  <c r="L72" i="6"/>
  <c r="K72" i="6"/>
  <c r="J72" i="6"/>
  <c r="H72" i="6"/>
  <c r="G72" i="6"/>
  <c r="F72" i="6"/>
  <c r="Q71" i="6"/>
  <c r="P71" i="6"/>
  <c r="O71" i="6"/>
  <c r="N71" i="6"/>
  <c r="M71" i="6"/>
  <c r="L71" i="6"/>
  <c r="K71" i="6"/>
  <c r="J71" i="6"/>
  <c r="H71" i="6"/>
  <c r="G71" i="6"/>
  <c r="F71" i="6"/>
  <c r="Q70" i="6"/>
  <c r="P70" i="6"/>
  <c r="O70" i="6"/>
  <c r="N70" i="6"/>
  <c r="M70" i="6"/>
  <c r="L70" i="6"/>
  <c r="K70" i="6"/>
  <c r="J70" i="6"/>
  <c r="H70" i="6"/>
  <c r="G70" i="6"/>
  <c r="F70" i="6"/>
  <c r="Q69" i="6"/>
  <c r="P69" i="6"/>
  <c r="O69" i="6"/>
  <c r="N69" i="6"/>
  <c r="M69" i="6"/>
  <c r="L69" i="6"/>
  <c r="K69" i="6"/>
  <c r="J69" i="6"/>
  <c r="H69" i="6"/>
  <c r="G69" i="6"/>
  <c r="F69" i="6"/>
  <c r="Q68" i="6"/>
  <c r="P68" i="6"/>
  <c r="O68" i="6"/>
  <c r="N68" i="6"/>
  <c r="M68" i="6"/>
  <c r="L68" i="6"/>
  <c r="K68" i="6"/>
  <c r="J68" i="6"/>
  <c r="H68" i="6"/>
  <c r="G68" i="6"/>
  <c r="F68" i="6"/>
  <c r="Q67" i="6"/>
  <c r="P67" i="6"/>
  <c r="O67" i="6"/>
  <c r="N67" i="6"/>
  <c r="M67" i="6"/>
  <c r="L67" i="6"/>
  <c r="K67" i="6"/>
  <c r="J67" i="6"/>
  <c r="H67" i="6"/>
  <c r="G67" i="6"/>
  <c r="F67" i="6"/>
  <c r="Q66" i="6"/>
  <c r="P66" i="6"/>
  <c r="O66" i="6"/>
  <c r="N66" i="6"/>
  <c r="M66" i="6"/>
  <c r="L66" i="6"/>
  <c r="K66" i="6"/>
  <c r="J66" i="6"/>
  <c r="I66" i="6"/>
  <c r="H66" i="6"/>
  <c r="G66" i="6"/>
  <c r="F66" i="6"/>
  <c r="Q65" i="6"/>
  <c r="P65" i="6"/>
  <c r="O65" i="6"/>
  <c r="N65" i="6"/>
  <c r="M65" i="6"/>
  <c r="L65" i="6"/>
  <c r="K65" i="6"/>
  <c r="J65" i="6"/>
  <c r="I65" i="6"/>
  <c r="H65" i="6"/>
  <c r="G65" i="6"/>
  <c r="F65" i="6"/>
  <c r="Q64" i="6"/>
  <c r="P64" i="6"/>
  <c r="O64" i="6"/>
  <c r="N64" i="6"/>
  <c r="M64" i="6"/>
  <c r="L64" i="6"/>
  <c r="K64" i="6"/>
  <c r="J64" i="6"/>
  <c r="I64" i="6"/>
  <c r="H64" i="6"/>
  <c r="G64" i="6"/>
  <c r="F64" i="6"/>
  <c r="AA59" i="6"/>
  <c r="Z59" i="6"/>
  <c r="X59" i="6"/>
  <c r="W59" i="6"/>
  <c r="AA58" i="6"/>
  <c r="Z58" i="6"/>
  <c r="X58" i="6"/>
  <c r="W58" i="6"/>
  <c r="AA57" i="6"/>
  <c r="Z57" i="6"/>
  <c r="X57" i="6"/>
  <c r="W57" i="6"/>
  <c r="AA56" i="6"/>
  <c r="Z56" i="6"/>
  <c r="X56" i="6"/>
  <c r="W56" i="6"/>
  <c r="AA55" i="6"/>
  <c r="Z55" i="6"/>
  <c r="X55" i="6"/>
  <c r="W55" i="6"/>
  <c r="AA54" i="6"/>
  <c r="Z54" i="6"/>
  <c r="X54" i="6"/>
  <c r="W54" i="6"/>
  <c r="AA53" i="6"/>
  <c r="Z53" i="6"/>
  <c r="X53" i="6"/>
  <c r="W53" i="6"/>
  <c r="AA52" i="6"/>
  <c r="Z52" i="6"/>
  <c r="X52" i="6"/>
  <c r="W52" i="6"/>
  <c r="AA51" i="6"/>
  <c r="Z51" i="6"/>
  <c r="X51" i="6"/>
  <c r="W51" i="6"/>
  <c r="AA50" i="6"/>
  <c r="Z50" i="6"/>
  <c r="X50" i="6"/>
  <c r="W50" i="6"/>
  <c r="AA49" i="6"/>
  <c r="Z49" i="6"/>
  <c r="X49" i="6"/>
  <c r="W49" i="6"/>
  <c r="AA48" i="6"/>
  <c r="Z48" i="6"/>
  <c r="X48" i="6"/>
  <c r="W48" i="6"/>
  <c r="AA47" i="6"/>
  <c r="Z47" i="6"/>
  <c r="X47" i="6"/>
  <c r="W47" i="6"/>
  <c r="AA46" i="6"/>
  <c r="Z46" i="6"/>
  <c r="X46" i="6"/>
  <c r="W46" i="6"/>
  <c r="AA45" i="6"/>
  <c r="Z45" i="6"/>
  <c r="X45" i="6"/>
  <c r="W45" i="6"/>
  <c r="AA44" i="6"/>
  <c r="Z44" i="6"/>
  <c r="X44" i="6"/>
  <c r="W44" i="6"/>
  <c r="AA43" i="6"/>
  <c r="Z43" i="6"/>
  <c r="X43" i="6"/>
  <c r="W43" i="6"/>
  <c r="AA42" i="6"/>
  <c r="Z42" i="6"/>
  <c r="X42" i="6"/>
  <c r="W42" i="6"/>
  <c r="AA41" i="6"/>
  <c r="Z41" i="6"/>
  <c r="X41" i="6"/>
  <c r="W41" i="6"/>
  <c r="AA40" i="6"/>
  <c r="Z40" i="6"/>
  <c r="X40" i="6"/>
  <c r="W40" i="6"/>
  <c r="AA39" i="6"/>
  <c r="Z39" i="6"/>
  <c r="X39" i="6"/>
  <c r="W39" i="6"/>
  <c r="AA38" i="6"/>
  <c r="Z38" i="6"/>
  <c r="X38" i="6"/>
  <c r="W38" i="6"/>
  <c r="AA37" i="6"/>
  <c r="Z37" i="6"/>
  <c r="X37" i="6"/>
  <c r="W37" i="6"/>
  <c r="AA36" i="6"/>
  <c r="Z36" i="6"/>
  <c r="X36" i="6"/>
  <c r="W36" i="6"/>
  <c r="AA35" i="6"/>
  <c r="Z35" i="6"/>
  <c r="X35" i="6"/>
  <c r="W35" i="6"/>
  <c r="AA34" i="6"/>
  <c r="Z34" i="6"/>
  <c r="X34" i="6"/>
  <c r="W34" i="6"/>
  <c r="AA33" i="6"/>
  <c r="Z33" i="6"/>
  <c r="X33" i="6"/>
  <c r="W33" i="6"/>
  <c r="AA32" i="6"/>
  <c r="Z32" i="6"/>
  <c r="X32" i="6"/>
  <c r="W32" i="6"/>
  <c r="AA31" i="6"/>
  <c r="Z31" i="6"/>
  <c r="X31" i="6"/>
  <c r="W31" i="6"/>
  <c r="AA30" i="6"/>
  <c r="Z30" i="6"/>
  <c r="X30" i="6"/>
  <c r="W30" i="6"/>
  <c r="AA29" i="6"/>
  <c r="Z29" i="6"/>
  <c r="X29" i="6"/>
  <c r="W29" i="6"/>
  <c r="AA28" i="6"/>
  <c r="Z28" i="6"/>
  <c r="X28" i="6"/>
  <c r="W28" i="6"/>
  <c r="AA27" i="6"/>
  <c r="Z27" i="6"/>
  <c r="X27" i="6"/>
  <c r="W27" i="6"/>
  <c r="AA25" i="6"/>
  <c r="Z25" i="6"/>
  <c r="X25" i="6"/>
  <c r="W25" i="6"/>
  <c r="AA24" i="6"/>
  <c r="Z24" i="6"/>
  <c r="X24" i="6"/>
  <c r="W24" i="6"/>
  <c r="AA23" i="6"/>
  <c r="Z23" i="6"/>
  <c r="X23" i="6"/>
  <c r="W23" i="6"/>
  <c r="AA22" i="6"/>
  <c r="Z22" i="6"/>
  <c r="X22" i="6"/>
  <c r="W22" i="6"/>
  <c r="AA21" i="6"/>
  <c r="Z21" i="6"/>
  <c r="X21" i="6"/>
  <c r="W21" i="6"/>
  <c r="AA20" i="6"/>
  <c r="Z20" i="6"/>
  <c r="X20" i="6"/>
  <c r="W20" i="6"/>
  <c r="AA19" i="6"/>
  <c r="Z19" i="6"/>
  <c r="X19" i="6"/>
  <c r="W19" i="6"/>
  <c r="AA18" i="6"/>
  <c r="Z18" i="6"/>
  <c r="X18" i="6"/>
  <c r="W18" i="6"/>
  <c r="AA17" i="6"/>
  <c r="Z17" i="6"/>
  <c r="X17" i="6"/>
  <c r="W17" i="6"/>
  <c r="AA16" i="6"/>
  <c r="Z16" i="6"/>
  <c r="X16" i="6"/>
  <c r="W16" i="6"/>
  <c r="AA15" i="6"/>
  <c r="Z15" i="6"/>
  <c r="X15" i="6"/>
  <c r="W15" i="6"/>
  <c r="AA14" i="6"/>
  <c r="Z14" i="6"/>
  <c r="X14" i="6"/>
  <c r="W14" i="6"/>
  <c r="AA13" i="6"/>
  <c r="Z13" i="6"/>
  <c r="X13" i="6"/>
  <c r="W13" i="6"/>
  <c r="AA12" i="6"/>
  <c r="Z12" i="6"/>
  <c r="X12" i="6"/>
  <c r="W12" i="6"/>
  <c r="AA11" i="6"/>
  <c r="Z11" i="6"/>
  <c r="X11" i="6"/>
  <c r="W11" i="6"/>
  <c r="AA10" i="6"/>
  <c r="Z10" i="6"/>
  <c r="X10" i="6"/>
  <c r="W10" i="6"/>
  <c r="AA9" i="6"/>
  <c r="Z9" i="6"/>
  <c r="X9" i="6"/>
  <c r="W9" i="6"/>
  <c r="AA8" i="6"/>
  <c r="Z8" i="6"/>
  <c r="X8" i="6"/>
  <c r="W8" i="6"/>
  <c r="AA7" i="6"/>
  <c r="Z7" i="6"/>
  <c r="X7" i="6"/>
  <c r="W7" i="6"/>
  <c r="Q118" i="5"/>
  <c r="P118" i="5"/>
  <c r="O118" i="5"/>
  <c r="N118" i="5"/>
  <c r="M118" i="5"/>
  <c r="L118" i="5"/>
  <c r="K118" i="5"/>
  <c r="J118" i="5"/>
  <c r="I118" i="5"/>
  <c r="H118" i="5"/>
  <c r="G118" i="5"/>
  <c r="F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Q99" i="5"/>
  <c r="P99" i="5"/>
  <c r="O99" i="5"/>
  <c r="N99" i="5"/>
  <c r="M99" i="5"/>
  <c r="L99" i="5"/>
  <c r="K99" i="5"/>
  <c r="J99" i="5"/>
  <c r="I99" i="5"/>
  <c r="H99" i="5"/>
  <c r="G99" i="5"/>
  <c r="F99" i="5"/>
  <c r="Q98" i="5"/>
  <c r="P98" i="5"/>
  <c r="O98" i="5"/>
  <c r="N98" i="5"/>
  <c r="M98" i="5"/>
  <c r="L98" i="5"/>
  <c r="K98" i="5"/>
  <c r="J98" i="5"/>
  <c r="I98" i="5"/>
  <c r="H98" i="5"/>
  <c r="G98" i="5"/>
  <c r="F98" i="5"/>
  <c r="Q97" i="5"/>
  <c r="P97" i="5"/>
  <c r="O97" i="5"/>
  <c r="N97" i="5"/>
  <c r="M97" i="5"/>
  <c r="L97" i="5"/>
  <c r="K97" i="5"/>
  <c r="J97" i="5"/>
  <c r="I97" i="5"/>
  <c r="H97" i="5"/>
  <c r="G97" i="5"/>
  <c r="F97" i="5"/>
  <c r="Q96" i="5"/>
  <c r="P96" i="5"/>
  <c r="O96" i="5"/>
  <c r="N96" i="5"/>
  <c r="M96" i="5"/>
  <c r="L96" i="5"/>
  <c r="K96" i="5"/>
  <c r="J96" i="5"/>
  <c r="I96" i="5"/>
  <c r="H96" i="5"/>
  <c r="G96" i="5"/>
  <c r="F96" i="5"/>
  <c r="Q95" i="5"/>
  <c r="P95" i="5"/>
  <c r="O95" i="5"/>
  <c r="N95" i="5"/>
  <c r="M95" i="5"/>
  <c r="L95" i="5"/>
  <c r="K95" i="5"/>
  <c r="J95" i="5"/>
  <c r="I95" i="5"/>
  <c r="H95" i="5"/>
  <c r="G95" i="5"/>
  <c r="F95" i="5"/>
  <c r="Q94" i="5"/>
  <c r="P94" i="5"/>
  <c r="O94" i="5"/>
  <c r="N94" i="5"/>
  <c r="M94" i="5"/>
  <c r="L94" i="5"/>
  <c r="K94" i="5"/>
  <c r="J94" i="5"/>
  <c r="I94" i="5"/>
  <c r="H94" i="5"/>
  <c r="G94" i="5"/>
  <c r="F94" i="5"/>
  <c r="Q93" i="5"/>
  <c r="P93" i="5"/>
  <c r="O93" i="5"/>
  <c r="N93" i="5"/>
  <c r="M93" i="5"/>
  <c r="L93" i="5"/>
  <c r="K93" i="5"/>
  <c r="J93" i="5"/>
  <c r="I93" i="5"/>
  <c r="H93" i="5"/>
  <c r="G93" i="5"/>
  <c r="F93" i="5"/>
  <c r="Q92" i="5"/>
  <c r="P92" i="5"/>
  <c r="O92" i="5"/>
  <c r="N92" i="5"/>
  <c r="M92" i="5"/>
  <c r="L92" i="5"/>
  <c r="K92" i="5"/>
  <c r="J92" i="5"/>
  <c r="I92" i="5"/>
  <c r="H92" i="5"/>
  <c r="G92" i="5"/>
  <c r="F92" i="5"/>
  <c r="Q91" i="5"/>
  <c r="P91" i="5"/>
  <c r="O91" i="5"/>
  <c r="N91" i="5"/>
  <c r="M91" i="5"/>
  <c r="L91" i="5"/>
  <c r="K91" i="5"/>
  <c r="J91" i="5"/>
  <c r="I91" i="5"/>
  <c r="H91" i="5"/>
  <c r="G91" i="5"/>
  <c r="F91" i="5"/>
  <c r="Q90" i="5"/>
  <c r="P90" i="5"/>
  <c r="O90" i="5"/>
  <c r="N90" i="5"/>
  <c r="M90" i="5"/>
  <c r="L90" i="5"/>
  <c r="K90" i="5"/>
  <c r="J90" i="5"/>
  <c r="I90" i="5"/>
  <c r="H90" i="5"/>
  <c r="G90" i="5"/>
  <c r="F90" i="5"/>
  <c r="Q89" i="5"/>
  <c r="P89" i="5"/>
  <c r="O89" i="5"/>
  <c r="N89" i="5"/>
  <c r="M89" i="5"/>
  <c r="L89" i="5"/>
  <c r="K89" i="5"/>
  <c r="J89" i="5"/>
  <c r="I89" i="5"/>
  <c r="H89" i="5"/>
  <c r="G89" i="5"/>
  <c r="F89" i="5"/>
  <c r="Q88" i="5"/>
  <c r="P88" i="5"/>
  <c r="O88" i="5"/>
  <c r="N88" i="5"/>
  <c r="M88" i="5"/>
  <c r="L88" i="5"/>
  <c r="K88" i="5"/>
  <c r="J88" i="5"/>
  <c r="I88" i="5"/>
  <c r="H88" i="5"/>
  <c r="G88" i="5"/>
  <c r="F88" i="5"/>
  <c r="Q87" i="5"/>
  <c r="P87" i="5"/>
  <c r="O87" i="5"/>
  <c r="N87" i="5"/>
  <c r="M87" i="5"/>
  <c r="L87" i="5"/>
  <c r="K87" i="5"/>
  <c r="J87" i="5"/>
  <c r="I87" i="5"/>
  <c r="H87" i="5"/>
  <c r="G87" i="5"/>
  <c r="F87" i="5"/>
  <c r="Q86" i="5"/>
  <c r="P86" i="5"/>
  <c r="O86" i="5"/>
  <c r="N86" i="5"/>
  <c r="M86" i="5"/>
  <c r="L86" i="5"/>
  <c r="K86" i="5"/>
  <c r="J86" i="5"/>
  <c r="I86" i="5"/>
  <c r="H86" i="5"/>
  <c r="G86" i="5"/>
  <c r="F86" i="5"/>
  <c r="Q85" i="5"/>
  <c r="P85" i="5"/>
  <c r="O85" i="5"/>
  <c r="N85" i="5"/>
  <c r="M85" i="5"/>
  <c r="L85" i="5"/>
  <c r="K85" i="5"/>
  <c r="J85" i="5"/>
  <c r="I85" i="5"/>
  <c r="H85" i="5"/>
  <c r="G85" i="5"/>
  <c r="F85" i="5"/>
  <c r="Q84" i="5"/>
  <c r="P84" i="5"/>
  <c r="O84" i="5"/>
  <c r="N84" i="5"/>
  <c r="M84" i="5"/>
  <c r="L84" i="5"/>
  <c r="K84" i="5"/>
  <c r="J84" i="5"/>
  <c r="I84" i="5"/>
  <c r="H84" i="5"/>
  <c r="G84" i="5"/>
  <c r="F84" i="5"/>
  <c r="Q83" i="5"/>
  <c r="P83" i="5"/>
  <c r="O83" i="5"/>
  <c r="N83" i="5"/>
  <c r="M83" i="5"/>
  <c r="L83" i="5"/>
  <c r="K83" i="5"/>
  <c r="J83" i="5"/>
  <c r="I83" i="5"/>
  <c r="H83" i="5"/>
  <c r="G83" i="5"/>
  <c r="F83" i="5"/>
  <c r="Q82" i="5"/>
  <c r="P82" i="5"/>
  <c r="O82" i="5"/>
  <c r="N82" i="5"/>
  <c r="M82" i="5"/>
  <c r="L82" i="5"/>
  <c r="K82" i="5"/>
  <c r="J82" i="5"/>
  <c r="I82" i="5"/>
  <c r="H82" i="5"/>
  <c r="G82" i="5"/>
  <c r="F82" i="5"/>
  <c r="Q81" i="5"/>
  <c r="P81" i="5"/>
  <c r="O81" i="5"/>
  <c r="N81" i="5"/>
  <c r="M81" i="5"/>
  <c r="L81" i="5"/>
  <c r="K81" i="5"/>
  <c r="J81" i="5"/>
  <c r="I81" i="5"/>
  <c r="H81" i="5"/>
  <c r="G81" i="5"/>
  <c r="F81" i="5"/>
  <c r="Q80" i="5"/>
  <c r="P80" i="5"/>
  <c r="O80" i="5"/>
  <c r="N80" i="5"/>
  <c r="M80" i="5"/>
  <c r="L80" i="5"/>
  <c r="K80" i="5"/>
  <c r="J80" i="5"/>
  <c r="I80" i="5"/>
  <c r="H80" i="5"/>
  <c r="G80" i="5"/>
  <c r="F80" i="5"/>
  <c r="Q79" i="5"/>
  <c r="P79" i="5"/>
  <c r="O79" i="5"/>
  <c r="N79" i="5"/>
  <c r="M79" i="5"/>
  <c r="L79" i="5"/>
  <c r="K79" i="5"/>
  <c r="J79" i="5"/>
  <c r="I79" i="5"/>
  <c r="H79" i="5"/>
  <c r="G79" i="5"/>
  <c r="F79" i="5"/>
  <c r="Q78" i="5"/>
  <c r="P78" i="5"/>
  <c r="O78" i="5"/>
  <c r="N78" i="5"/>
  <c r="M78" i="5"/>
  <c r="L78" i="5"/>
  <c r="K78" i="5"/>
  <c r="J78" i="5"/>
  <c r="I78" i="5"/>
  <c r="H78" i="5"/>
  <c r="G78" i="5"/>
  <c r="F78" i="5"/>
  <c r="Q77" i="5"/>
  <c r="P77" i="5"/>
  <c r="O77" i="5"/>
  <c r="N77" i="5"/>
  <c r="M77" i="5"/>
  <c r="L77" i="5"/>
  <c r="K77" i="5"/>
  <c r="J77" i="5"/>
  <c r="I77" i="5"/>
  <c r="H77" i="5"/>
  <c r="G77" i="5"/>
  <c r="F77" i="5"/>
  <c r="Q76" i="5"/>
  <c r="P76" i="5"/>
  <c r="O76" i="5"/>
  <c r="N76" i="5"/>
  <c r="M76" i="5"/>
  <c r="L76" i="5"/>
  <c r="K76" i="5"/>
  <c r="J76" i="5"/>
  <c r="I76" i="5"/>
  <c r="H76" i="5"/>
  <c r="G76" i="5"/>
  <c r="F76" i="5"/>
  <c r="Q75" i="5"/>
  <c r="P75" i="5"/>
  <c r="O75" i="5"/>
  <c r="N75" i="5"/>
  <c r="M75" i="5"/>
  <c r="L75" i="5"/>
  <c r="K75" i="5"/>
  <c r="J75" i="5"/>
  <c r="I75" i="5"/>
  <c r="H75" i="5"/>
  <c r="G75" i="5"/>
  <c r="F75" i="5"/>
  <c r="Q74" i="5"/>
  <c r="P74" i="5"/>
  <c r="O74" i="5"/>
  <c r="N74" i="5"/>
  <c r="M74" i="5"/>
  <c r="L74" i="5"/>
  <c r="K74" i="5"/>
  <c r="J74" i="5"/>
  <c r="I74" i="5"/>
  <c r="H74" i="5"/>
  <c r="G74" i="5"/>
  <c r="F74" i="5"/>
  <c r="Q73" i="5"/>
  <c r="P73" i="5"/>
  <c r="O73" i="5"/>
  <c r="N73" i="5"/>
  <c r="M73" i="5"/>
  <c r="L73" i="5"/>
  <c r="K73" i="5"/>
  <c r="J73" i="5"/>
  <c r="I73" i="5"/>
  <c r="H73" i="5"/>
  <c r="G73" i="5"/>
  <c r="F73" i="5"/>
  <c r="Q72" i="5"/>
  <c r="P72" i="5"/>
  <c r="O72" i="5"/>
  <c r="N72" i="5"/>
  <c r="M72" i="5"/>
  <c r="L72" i="5"/>
  <c r="K72" i="5"/>
  <c r="J72" i="5"/>
  <c r="I72" i="5"/>
  <c r="H72" i="5"/>
  <c r="G72" i="5"/>
  <c r="F72" i="5"/>
  <c r="Q71" i="5"/>
  <c r="P71" i="5"/>
  <c r="O71" i="5"/>
  <c r="N71" i="5"/>
  <c r="M71" i="5"/>
  <c r="L71" i="5"/>
  <c r="K71" i="5"/>
  <c r="J71" i="5"/>
  <c r="I71" i="5"/>
  <c r="H71" i="5"/>
  <c r="G71" i="5"/>
  <c r="F71" i="5"/>
  <c r="Q70" i="5"/>
  <c r="P70" i="5"/>
  <c r="O70" i="5"/>
  <c r="N70" i="5"/>
  <c r="M70" i="5"/>
  <c r="L70" i="5"/>
  <c r="K70" i="5"/>
  <c r="J70" i="5"/>
  <c r="I70" i="5"/>
  <c r="H70" i="5"/>
  <c r="G70" i="5"/>
  <c r="F70" i="5"/>
  <c r="Q69" i="5"/>
  <c r="P69" i="5"/>
  <c r="O69" i="5"/>
  <c r="N69" i="5"/>
  <c r="M69" i="5"/>
  <c r="L69" i="5"/>
  <c r="K69" i="5"/>
  <c r="J69" i="5"/>
  <c r="I69" i="5"/>
  <c r="H69" i="5"/>
  <c r="G69" i="5"/>
  <c r="F69" i="5"/>
  <c r="Q68" i="5"/>
  <c r="P68" i="5"/>
  <c r="O68" i="5"/>
  <c r="N68" i="5"/>
  <c r="M68" i="5"/>
  <c r="L68" i="5"/>
  <c r="K68" i="5"/>
  <c r="J68" i="5"/>
  <c r="I68" i="5"/>
  <c r="H68" i="5"/>
  <c r="G68" i="5"/>
  <c r="F68" i="5"/>
  <c r="Q67" i="5"/>
  <c r="P67" i="5"/>
  <c r="O67" i="5"/>
  <c r="N67" i="5"/>
  <c r="M67" i="5"/>
  <c r="L67" i="5"/>
  <c r="K67" i="5"/>
  <c r="J67" i="5"/>
  <c r="I67" i="5"/>
  <c r="H67" i="5"/>
  <c r="G67" i="5"/>
  <c r="F67" i="5"/>
  <c r="Q66" i="5"/>
  <c r="P66" i="5"/>
  <c r="O66" i="5"/>
  <c r="N66" i="5"/>
  <c r="M66" i="5"/>
  <c r="L66" i="5"/>
  <c r="K66" i="5"/>
  <c r="J66" i="5"/>
  <c r="I66" i="5"/>
  <c r="H66" i="5"/>
  <c r="G66" i="5"/>
  <c r="F66" i="5"/>
  <c r="Q65" i="5"/>
  <c r="P65" i="5"/>
  <c r="O65" i="5"/>
  <c r="N65" i="5"/>
  <c r="M65" i="5"/>
  <c r="L65" i="5"/>
  <c r="K65" i="5"/>
  <c r="J65" i="5"/>
  <c r="I65" i="5"/>
  <c r="H65" i="5"/>
  <c r="G65" i="5"/>
  <c r="F65" i="5"/>
  <c r="Q64" i="5"/>
  <c r="P64" i="5"/>
  <c r="O64" i="5"/>
  <c r="N64" i="5"/>
  <c r="M64" i="5"/>
  <c r="L64" i="5"/>
  <c r="K64" i="5"/>
  <c r="J64" i="5"/>
  <c r="I64" i="5"/>
  <c r="H64" i="5"/>
  <c r="G64" i="5"/>
  <c r="F64" i="5"/>
  <c r="AA59" i="5"/>
  <c r="Z59" i="5"/>
  <c r="X59" i="5"/>
  <c r="W59" i="5"/>
  <c r="AA58" i="5"/>
  <c r="Z58" i="5"/>
  <c r="X58" i="5"/>
  <c r="W58" i="5"/>
  <c r="AA57" i="5"/>
  <c r="Z57" i="5"/>
  <c r="X57" i="5"/>
  <c r="W57" i="5"/>
  <c r="AA56" i="5"/>
  <c r="Z56" i="5"/>
  <c r="X56" i="5"/>
  <c r="W56" i="5"/>
  <c r="AA55" i="5"/>
  <c r="Z55" i="5"/>
  <c r="X55" i="5"/>
  <c r="W55" i="5"/>
  <c r="AA54" i="5"/>
  <c r="Z54" i="5"/>
  <c r="X54" i="5"/>
  <c r="W54" i="5"/>
  <c r="AA53" i="5"/>
  <c r="Z53" i="5"/>
  <c r="X53" i="5"/>
  <c r="W53" i="5"/>
  <c r="AA52" i="5"/>
  <c r="Z52" i="5"/>
  <c r="X52" i="5"/>
  <c r="W52" i="5"/>
  <c r="AA51" i="5"/>
  <c r="Z51" i="5"/>
  <c r="X51" i="5"/>
  <c r="W51" i="5"/>
  <c r="AA50" i="5"/>
  <c r="Z50" i="5"/>
  <c r="X50" i="5"/>
  <c r="W50" i="5"/>
  <c r="AA49" i="5"/>
  <c r="Z49" i="5"/>
  <c r="X49" i="5"/>
  <c r="W49" i="5"/>
  <c r="AA48" i="5"/>
  <c r="Z48" i="5"/>
  <c r="X48" i="5"/>
  <c r="W48" i="5"/>
  <c r="AA47" i="5"/>
  <c r="Z47" i="5"/>
  <c r="X47" i="5"/>
  <c r="W47" i="5"/>
  <c r="AA46" i="5"/>
  <c r="Z46" i="5"/>
  <c r="X46" i="5"/>
  <c r="W46" i="5"/>
  <c r="AA45" i="5"/>
  <c r="Z45" i="5"/>
  <c r="X45" i="5"/>
  <c r="W45" i="5"/>
  <c r="AA44" i="5"/>
  <c r="Z44" i="5"/>
  <c r="X44" i="5"/>
  <c r="W44" i="5"/>
  <c r="AA43" i="5"/>
  <c r="Z43" i="5"/>
  <c r="X43" i="5"/>
  <c r="W43" i="5"/>
  <c r="AA42" i="5"/>
  <c r="Z42" i="5"/>
  <c r="X42" i="5"/>
  <c r="W42" i="5"/>
  <c r="AA41" i="5"/>
  <c r="Z41" i="5"/>
  <c r="X41" i="5"/>
  <c r="W41" i="5"/>
  <c r="AA40" i="5"/>
  <c r="Z40" i="5"/>
  <c r="X40" i="5"/>
  <c r="W40" i="5"/>
  <c r="AA39" i="5"/>
  <c r="Z39" i="5"/>
  <c r="X39" i="5"/>
  <c r="W39" i="5"/>
  <c r="AA38" i="5"/>
  <c r="Z38" i="5"/>
  <c r="X38" i="5"/>
  <c r="W38" i="5"/>
  <c r="AA37" i="5"/>
  <c r="Z37" i="5"/>
  <c r="X37" i="5"/>
  <c r="W37" i="5"/>
  <c r="AA36" i="5"/>
  <c r="Z36" i="5"/>
  <c r="X36" i="5"/>
  <c r="W36" i="5"/>
  <c r="AA35" i="5"/>
  <c r="Z35" i="5"/>
  <c r="X35" i="5"/>
  <c r="W35" i="5"/>
  <c r="AA34" i="5"/>
  <c r="Z34" i="5"/>
  <c r="X34" i="5"/>
  <c r="W34" i="5"/>
  <c r="AA33" i="5"/>
  <c r="Z33" i="5"/>
  <c r="X33" i="5"/>
  <c r="W33" i="5"/>
  <c r="AA32" i="5"/>
  <c r="Z32" i="5"/>
  <c r="X32" i="5"/>
  <c r="W32" i="5"/>
  <c r="AA31" i="5"/>
  <c r="Z31" i="5"/>
  <c r="X31" i="5"/>
  <c r="W31" i="5"/>
  <c r="AA30" i="5"/>
  <c r="Z30" i="5"/>
  <c r="X30" i="5"/>
  <c r="W30" i="5"/>
  <c r="AA29" i="5"/>
  <c r="Z29" i="5"/>
  <c r="X29" i="5"/>
  <c r="W29" i="5"/>
  <c r="AA28" i="5"/>
  <c r="Z28" i="5"/>
  <c r="X28" i="5"/>
  <c r="W28" i="5"/>
  <c r="AA27" i="5"/>
  <c r="Z27" i="5"/>
  <c r="X27" i="5"/>
  <c r="W27" i="5"/>
  <c r="AA25" i="5"/>
  <c r="Z25" i="5"/>
  <c r="X25" i="5"/>
  <c r="W25" i="5"/>
  <c r="AA24" i="5"/>
  <c r="Z24" i="5"/>
  <c r="X24" i="5"/>
  <c r="W24" i="5"/>
  <c r="AA23" i="5"/>
  <c r="Z23" i="5"/>
  <c r="X23" i="5"/>
  <c r="W23" i="5"/>
  <c r="AA22" i="5"/>
  <c r="Z22" i="5"/>
  <c r="X22" i="5"/>
  <c r="W22" i="5"/>
  <c r="AA21" i="5"/>
  <c r="Z21" i="5"/>
  <c r="X21" i="5"/>
  <c r="W21" i="5"/>
  <c r="AA20" i="5"/>
  <c r="Z20" i="5"/>
  <c r="X20" i="5"/>
  <c r="W20" i="5"/>
  <c r="AA19" i="5"/>
  <c r="Z19" i="5"/>
  <c r="X19" i="5"/>
  <c r="W19" i="5"/>
  <c r="AA18" i="5"/>
  <c r="Z18" i="5"/>
  <c r="X18" i="5"/>
  <c r="W18" i="5"/>
  <c r="AA17" i="5"/>
  <c r="Z17" i="5"/>
  <c r="X17" i="5"/>
  <c r="W17" i="5"/>
  <c r="AA16" i="5"/>
  <c r="Z16" i="5"/>
  <c r="X16" i="5"/>
  <c r="W16" i="5"/>
  <c r="AA15" i="5"/>
  <c r="Z15" i="5"/>
  <c r="X15" i="5"/>
  <c r="W15" i="5"/>
  <c r="AA14" i="5"/>
  <c r="Z14" i="5"/>
  <c r="X14" i="5"/>
  <c r="W14" i="5"/>
  <c r="AA13" i="5"/>
  <c r="Z13" i="5"/>
  <c r="X13" i="5"/>
  <c r="W13" i="5"/>
  <c r="AA12" i="5"/>
  <c r="Z12" i="5"/>
  <c r="X12" i="5"/>
  <c r="W12" i="5"/>
  <c r="AA11" i="5"/>
  <c r="Z11" i="5"/>
  <c r="X11" i="5"/>
  <c r="W11" i="5"/>
  <c r="AA10" i="5"/>
  <c r="Z10" i="5"/>
  <c r="X10" i="5"/>
  <c r="W10" i="5"/>
  <c r="AA9" i="5"/>
  <c r="Z9" i="5"/>
  <c r="X9" i="5"/>
  <c r="W9" i="5"/>
  <c r="AA8" i="5"/>
  <c r="Z8" i="5"/>
  <c r="X8" i="5"/>
  <c r="W8" i="5"/>
  <c r="AA7" i="5"/>
  <c r="Z7" i="5"/>
  <c r="X7" i="5"/>
  <c r="W7" i="5"/>
  <c r="Q118" i="4"/>
  <c r="P118" i="4"/>
  <c r="O118" i="4"/>
  <c r="N118" i="4"/>
  <c r="M118" i="4"/>
  <c r="L118" i="4"/>
  <c r="K118" i="4"/>
  <c r="J118" i="4"/>
  <c r="I118" i="4"/>
  <c r="H118" i="4"/>
  <c r="G118" i="4"/>
  <c r="F118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Q99" i="4"/>
  <c r="P99" i="4"/>
  <c r="O99" i="4"/>
  <c r="N99" i="4"/>
  <c r="M99" i="4"/>
  <c r="L99" i="4"/>
  <c r="K99" i="4"/>
  <c r="J99" i="4"/>
  <c r="I99" i="4"/>
  <c r="H99" i="4"/>
  <c r="G99" i="4"/>
  <c r="F99" i="4"/>
  <c r="Q98" i="4"/>
  <c r="P98" i="4"/>
  <c r="O98" i="4"/>
  <c r="N98" i="4"/>
  <c r="M98" i="4"/>
  <c r="L98" i="4"/>
  <c r="K98" i="4"/>
  <c r="J98" i="4"/>
  <c r="I98" i="4"/>
  <c r="H98" i="4"/>
  <c r="G98" i="4"/>
  <c r="F98" i="4"/>
  <c r="Q97" i="4"/>
  <c r="P97" i="4"/>
  <c r="O97" i="4"/>
  <c r="N97" i="4"/>
  <c r="M97" i="4"/>
  <c r="L97" i="4"/>
  <c r="K97" i="4"/>
  <c r="J97" i="4"/>
  <c r="I97" i="4"/>
  <c r="H97" i="4"/>
  <c r="G97" i="4"/>
  <c r="F97" i="4"/>
  <c r="Q96" i="4"/>
  <c r="P96" i="4"/>
  <c r="O96" i="4"/>
  <c r="N96" i="4"/>
  <c r="M96" i="4"/>
  <c r="L96" i="4"/>
  <c r="K96" i="4"/>
  <c r="J96" i="4"/>
  <c r="I96" i="4"/>
  <c r="H96" i="4"/>
  <c r="G96" i="4"/>
  <c r="F96" i="4"/>
  <c r="Q95" i="4"/>
  <c r="P95" i="4"/>
  <c r="O95" i="4"/>
  <c r="N95" i="4"/>
  <c r="M95" i="4"/>
  <c r="L95" i="4"/>
  <c r="K95" i="4"/>
  <c r="J95" i="4"/>
  <c r="I95" i="4"/>
  <c r="H95" i="4"/>
  <c r="G95" i="4"/>
  <c r="F95" i="4"/>
  <c r="Q94" i="4"/>
  <c r="P94" i="4"/>
  <c r="O94" i="4"/>
  <c r="N94" i="4"/>
  <c r="M94" i="4"/>
  <c r="L94" i="4"/>
  <c r="K94" i="4"/>
  <c r="J94" i="4"/>
  <c r="I94" i="4"/>
  <c r="H94" i="4"/>
  <c r="G94" i="4"/>
  <c r="F94" i="4"/>
  <c r="Q93" i="4"/>
  <c r="P93" i="4"/>
  <c r="O93" i="4"/>
  <c r="N93" i="4"/>
  <c r="M93" i="4"/>
  <c r="L93" i="4"/>
  <c r="K93" i="4"/>
  <c r="J93" i="4"/>
  <c r="I93" i="4"/>
  <c r="H93" i="4"/>
  <c r="G93" i="4"/>
  <c r="F93" i="4"/>
  <c r="Q92" i="4"/>
  <c r="P92" i="4"/>
  <c r="O92" i="4"/>
  <c r="N92" i="4"/>
  <c r="M92" i="4"/>
  <c r="L92" i="4"/>
  <c r="K92" i="4"/>
  <c r="J92" i="4"/>
  <c r="I92" i="4"/>
  <c r="H92" i="4"/>
  <c r="G92" i="4"/>
  <c r="F92" i="4"/>
  <c r="Q91" i="4"/>
  <c r="P91" i="4"/>
  <c r="O91" i="4"/>
  <c r="N91" i="4"/>
  <c r="M91" i="4"/>
  <c r="L91" i="4"/>
  <c r="K91" i="4"/>
  <c r="J91" i="4"/>
  <c r="I91" i="4"/>
  <c r="H91" i="4"/>
  <c r="G91" i="4"/>
  <c r="F91" i="4"/>
  <c r="Q90" i="4"/>
  <c r="P90" i="4"/>
  <c r="O90" i="4"/>
  <c r="N90" i="4"/>
  <c r="M90" i="4"/>
  <c r="L90" i="4"/>
  <c r="K90" i="4"/>
  <c r="J90" i="4"/>
  <c r="I90" i="4"/>
  <c r="H90" i="4"/>
  <c r="G90" i="4"/>
  <c r="F90" i="4"/>
  <c r="Q89" i="4"/>
  <c r="P89" i="4"/>
  <c r="O89" i="4"/>
  <c r="N89" i="4"/>
  <c r="M89" i="4"/>
  <c r="L89" i="4"/>
  <c r="K89" i="4"/>
  <c r="J89" i="4"/>
  <c r="I89" i="4"/>
  <c r="H89" i="4"/>
  <c r="G89" i="4"/>
  <c r="F89" i="4"/>
  <c r="Q88" i="4"/>
  <c r="P88" i="4"/>
  <c r="O88" i="4"/>
  <c r="N88" i="4"/>
  <c r="M88" i="4"/>
  <c r="L88" i="4"/>
  <c r="K88" i="4"/>
  <c r="J88" i="4"/>
  <c r="I88" i="4"/>
  <c r="H88" i="4"/>
  <c r="G88" i="4"/>
  <c r="F88" i="4"/>
  <c r="Q87" i="4"/>
  <c r="P87" i="4"/>
  <c r="O87" i="4"/>
  <c r="N87" i="4"/>
  <c r="M87" i="4"/>
  <c r="L87" i="4"/>
  <c r="K87" i="4"/>
  <c r="J87" i="4"/>
  <c r="I87" i="4"/>
  <c r="H87" i="4"/>
  <c r="G87" i="4"/>
  <c r="F87" i="4"/>
  <c r="Q86" i="4"/>
  <c r="P86" i="4"/>
  <c r="O86" i="4"/>
  <c r="N86" i="4"/>
  <c r="M86" i="4"/>
  <c r="L86" i="4"/>
  <c r="K86" i="4"/>
  <c r="J86" i="4"/>
  <c r="I86" i="4"/>
  <c r="H86" i="4"/>
  <c r="G86" i="4"/>
  <c r="F86" i="4"/>
  <c r="Q85" i="4"/>
  <c r="P85" i="4"/>
  <c r="O85" i="4"/>
  <c r="N85" i="4"/>
  <c r="M85" i="4"/>
  <c r="L85" i="4"/>
  <c r="K85" i="4"/>
  <c r="J85" i="4"/>
  <c r="I85" i="4"/>
  <c r="H85" i="4"/>
  <c r="G85" i="4"/>
  <c r="F85" i="4"/>
  <c r="Q84" i="4"/>
  <c r="P84" i="4"/>
  <c r="O84" i="4"/>
  <c r="N84" i="4"/>
  <c r="M84" i="4"/>
  <c r="L84" i="4"/>
  <c r="K84" i="4"/>
  <c r="J84" i="4"/>
  <c r="I84" i="4"/>
  <c r="H84" i="4"/>
  <c r="G84" i="4"/>
  <c r="F84" i="4"/>
  <c r="Q83" i="4"/>
  <c r="P83" i="4"/>
  <c r="O83" i="4"/>
  <c r="N83" i="4"/>
  <c r="M83" i="4"/>
  <c r="L83" i="4"/>
  <c r="K83" i="4"/>
  <c r="J83" i="4"/>
  <c r="I83" i="4"/>
  <c r="H83" i="4"/>
  <c r="G83" i="4"/>
  <c r="F83" i="4"/>
  <c r="Q82" i="4"/>
  <c r="P82" i="4"/>
  <c r="O82" i="4"/>
  <c r="N82" i="4"/>
  <c r="M82" i="4"/>
  <c r="L82" i="4"/>
  <c r="K82" i="4"/>
  <c r="J82" i="4"/>
  <c r="I82" i="4"/>
  <c r="H82" i="4"/>
  <c r="G82" i="4"/>
  <c r="F82" i="4"/>
  <c r="Q81" i="4"/>
  <c r="P81" i="4"/>
  <c r="O81" i="4"/>
  <c r="N81" i="4"/>
  <c r="M81" i="4"/>
  <c r="L81" i="4"/>
  <c r="K81" i="4"/>
  <c r="J81" i="4"/>
  <c r="I81" i="4"/>
  <c r="H81" i="4"/>
  <c r="G81" i="4"/>
  <c r="F81" i="4"/>
  <c r="Q80" i="4"/>
  <c r="P80" i="4"/>
  <c r="O80" i="4"/>
  <c r="N80" i="4"/>
  <c r="M80" i="4"/>
  <c r="L80" i="4"/>
  <c r="K80" i="4"/>
  <c r="J80" i="4"/>
  <c r="I80" i="4"/>
  <c r="H80" i="4"/>
  <c r="G80" i="4"/>
  <c r="F80" i="4"/>
  <c r="Q79" i="4"/>
  <c r="P79" i="4"/>
  <c r="O79" i="4"/>
  <c r="N79" i="4"/>
  <c r="M79" i="4"/>
  <c r="L79" i="4"/>
  <c r="K79" i="4"/>
  <c r="J79" i="4"/>
  <c r="I79" i="4"/>
  <c r="H79" i="4"/>
  <c r="G79" i="4"/>
  <c r="F79" i="4"/>
  <c r="Q78" i="4"/>
  <c r="P78" i="4"/>
  <c r="O78" i="4"/>
  <c r="N78" i="4"/>
  <c r="M78" i="4"/>
  <c r="L78" i="4"/>
  <c r="K78" i="4"/>
  <c r="J78" i="4"/>
  <c r="I78" i="4"/>
  <c r="H78" i="4"/>
  <c r="G78" i="4"/>
  <c r="F78" i="4"/>
  <c r="Q77" i="4"/>
  <c r="P77" i="4"/>
  <c r="O77" i="4"/>
  <c r="N77" i="4"/>
  <c r="M77" i="4"/>
  <c r="L77" i="4"/>
  <c r="K77" i="4"/>
  <c r="J77" i="4"/>
  <c r="I77" i="4"/>
  <c r="H77" i="4"/>
  <c r="G77" i="4"/>
  <c r="F77" i="4"/>
  <c r="Q76" i="4"/>
  <c r="P76" i="4"/>
  <c r="O76" i="4"/>
  <c r="N76" i="4"/>
  <c r="M76" i="4"/>
  <c r="L76" i="4"/>
  <c r="K76" i="4"/>
  <c r="J76" i="4"/>
  <c r="I76" i="4"/>
  <c r="H76" i="4"/>
  <c r="G76" i="4"/>
  <c r="F76" i="4"/>
  <c r="Q75" i="4"/>
  <c r="P75" i="4"/>
  <c r="O75" i="4"/>
  <c r="N75" i="4"/>
  <c r="M75" i="4"/>
  <c r="L75" i="4"/>
  <c r="K75" i="4"/>
  <c r="J75" i="4"/>
  <c r="I75" i="4"/>
  <c r="H75" i="4"/>
  <c r="G75" i="4"/>
  <c r="F75" i="4"/>
  <c r="Q74" i="4"/>
  <c r="P74" i="4"/>
  <c r="O74" i="4"/>
  <c r="N74" i="4"/>
  <c r="M74" i="4"/>
  <c r="L74" i="4"/>
  <c r="K74" i="4"/>
  <c r="J74" i="4"/>
  <c r="I74" i="4"/>
  <c r="H74" i="4"/>
  <c r="G74" i="4"/>
  <c r="F74" i="4"/>
  <c r="Q73" i="4"/>
  <c r="P73" i="4"/>
  <c r="O73" i="4"/>
  <c r="N73" i="4"/>
  <c r="M73" i="4"/>
  <c r="L73" i="4"/>
  <c r="K73" i="4"/>
  <c r="J73" i="4"/>
  <c r="I73" i="4"/>
  <c r="H73" i="4"/>
  <c r="G73" i="4"/>
  <c r="F73" i="4"/>
  <c r="Q72" i="4"/>
  <c r="P72" i="4"/>
  <c r="O72" i="4"/>
  <c r="N72" i="4"/>
  <c r="M72" i="4"/>
  <c r="L72" i="4"/>
  <c r="K72" i="4"/>
  <c r="J72" i="4"/>
  <c r="I72" i="4"/>
  <c r="H72" i="4"/>
  <c r="G72" i="4"/>
  <c r="F72" i="4"/>
  <c r="Q71" i="4"/>
  <c r="P71" i="4"/>
  <c r="O71" i="4"/>
  <c r="N71" i="4"/>
  <c r="M71" i="4"/>
  <c r="L71" i="4"/>
  <c r="K71" i="4"/>
  <c r="J71" i="4"/>
  <c r="I71" i="4"/>
  <c r="H71" i="4"/>
  <c r="G71" i="4"/>
  <c r="F71" i="4"/>
  <c r="Q70" i="4"/>
  <c r="P70" i="4"/>
  <c r="O70" i="4"/>
  <c r="N70" i="4"/>
  <c r="M70" i="4"/>
  <c r="L70" i="4"/>
  <c r="K70" i="4"/>
  <c r="J70" i="4"/>
  <c r="I70" i="4"/>
  <c r="H70" i="4"/>
  <c r="G70" i="4"/>
  <c r="F70" i="4"/>
  <c r="Q69" i="4"/>
  <c r="P69" i="4"/>
  <c r="O69" i="4"/>
  <c r="N69" i="4"/>
  <c r="M69" i="4"/>
  <c r="L69" i="4"/>
  <c r="K69" i="4"/>
  <c r="J69" i="4"/>
  <c r="I69" i="4"/>
  <c r="H69" i="4"/>
  <c r="G69" i="4"/>
  <c r="F69" i="4"/>
  <c r="Q68" i="4"/>
  <c r="P68" i="4"/>
  <c r="O68" i="4"/>
  <c r="N68" i="4"/>
  <c r="M68" i="4"/>
  <c r="L68" i="4"/>
  <c r="K68" i="4"/>
  <c r="J68" i="4"/>
  <c r="I68" i="4"/>
  <c r="H68" i="4"/>
  <c r="G68" i="4"/>
  <c r="F68" i="4"/>
  <c r="Q67" i="4"/>
  <c r="P67" i="4"/>
  <c r="O67" i="4"/>
  <c r="N67" i="4"/>
  <c r="M67" i="4"/>
  <c r="L67" i="4"/>
  <c r="K67" i="4"/>
  <c r="J67" i="4"/>
  <c r="I67" i="4"/>
  <c r="H67" i="4"/>
  <c r="G67" i="4"/>
  <c r="F67" i="4"/>
  <c r="Q66" i="4"/>
  <c r="P66" i="4"/>
  <c r="O66" i="4"/>
  <c r="N66" i="4"/>
  <c r="M66" i="4"/>
  <c r="L66" i="4"/>
  <c r="K66" i="4"/>
  <c r="J66" i="4"/>
  <c r="I66" i="4"/>
  <c r="H66" i="4"/>
  <c r="G66" i="4"/>
  <c r="F66" i="4"/>
  <c r="Q65" i="4"/>
  <c r="P65" i="4"/>
  <c r="O65" i="4"/>
  <c r="N65" i="4"/>
  <c r="M65" i="4"/>
  <c r="L65" i="4"/>
  <c r="K65" i="4"/>
  <c r="J65" i="4"/>
  <c r="I65" i="4"/>
  <c r="H65" i="4"/>
  <c r="G65" i="4"/>
  <c r="F65" i="4"/>
  <c r="Q64" i="4"/>
  <c r="P64" i="4"/>
  <c r="O64" i="4"/>
  <c r="N64" i="4"/>
  <c r="M64" i="4"/>
  <c r="L64" i="4"/>
  <c r="K64" i="4"/>
  <c r="J64" i="4"/>
  <c r="I64" i="4"/>
  <c r="H64" i="4"/>
  <c r="G64" i="4"/>
  <c r="F64" i="4"/>
  <c r="AA59" i="4"/>
  <c r="Z59" i="4"/>
  <c r="X59" i="4"/>
  <c r="W59" i="4"/>
  <c r="AA58" i="4"/>
  <c r="Z58" i="4"/>
  <c r="X58" i="4"/>
  <c r="W58" i="4"/>
  <c r="AA57" i="4"/>
  <c r="Z57" i="4"/>
  <c r="X57" i="4"/>
  <c r="W57" i="4"/>
  <c r="AA56" i="4"/>
  <c r="Z56" i="4"/>
  <c r="X56" i="4"/>
  <c r="W56" i="4"/>
  <c r="AA55" i="4"/>
  <c r="Z55" i="4"/>
  <c r="X55" i="4"/>
  <c r="W55" i="4"/>
  <c r="AA54" i="4"/>
  <c r="Z54" i="4"/>
  <c r="X54" i="4"/>
  <c r="W54" i="4"/>
  <c r="AA53" i="4"/>
  <c r="Z53" i="4"/>
  <c r="X53" i="4"/>
  <c r="W53" i="4"/>
  <c r="AA52" i="4"/>
  <c r="Z52" i="4"/>
  <c r="X52" i="4"/>
  <c r="W52" i="4"/>
  <c r="AA51" i="4"/>
  <c r="Z51" i="4"/>
  <c r="X51" i="4"/>
  <c r="W51" i="4"/>
  <c r="AA50" i="4"/>
  <c r="Z50" i="4"/>
  <c r="X50" i="4"/>
  <c r="W50" i="4"/>
  <c r="AA49" i="4"/>
  <c r="Z49" i="4"/>
  <c r="X49" i="4"/>
  <c r="W49" i="4"/>
  <c r="AA48" i="4"/>
  <c r="Z48" i="4"/>
  <c r="X48" i="4"/>
  <c r="W48" i="4"/>
  <c r="AA47" i="4"/>
  <c r="Z47" i="4"/>
  <c r="X47" i="4"/>
  <c r="W47" i="4"/>
  <c r="AA46" i="4"/>
  <c r="Z46" i="4"/>
  <c r="X46" i="4"/>
  <c r="W46" i="4"/>
  <c r="AA45" i="4"/>
  <c r="Z45" i="4"/>
  <c r="X45" i="4"/>
  <c r="W45" i="4"/>
  <c r="AA44" i="4"/>
  <c r="Z44" i="4"/>
  <c r="X44" i="4"/>
  <c r="W44" i="4"/>
  <c r="AA43" i="4"/>
  <c r="Z43" i="4"/>
  <c r="X43" i="4"/>
  <c r="W43" i="4"/>
  <c r="AA42" i="4"/>
  <c r="Z42" i="4"/>
  <c r="X42" i="4"/>
  <c r="W42" i="4"/>
  <c r="AA41" i="4"/>
  <c r="Z41" i="4"/>
  <c r="X41" i="4"/>
  <c r="W41" i="4"/>
  <c r="AA40" i="4"/>
  <c r="Z40" i="4"/>
  <c r="X40" i="4"/>
  <c r="W40" i="4"/>
  <c r="AA39" i="4"/>
  <c r="Z39" i="4"/>
  <c r="X39" i="4"/>
  <c r="W39" i="4"/>
  <c r="AA38" i="4"/>
  <c r="Z38" i="4"/>
  <c r="X38" i="4"/>
  <c r="W38" i="4"/>
  <c r="AA37" i="4"/>
  <c r="Z37" i="4"/>
  <c r="X37" i="4"/>
  <c r="W37" i="4"/>
  <c r="AA36" i="4"/>
  <c r="Z36" i="4"/>
  <c r="X36" i="4"/>
  <c r="W36" i="4"/>
  <c r="AA35" i="4"/>
  <c r="Z35" i="4"/>
  <c r="X35" i="4"/>
  <c r="W35" i="4"/>
  <c r="AA34" i="4"/>
  <c r="Z34" i="4"/>
  <c r="X34" i="4"/>
  <c r="W34" i="4"/>
  <c r="AA33" i="4"/>
  <c r="Z33" i="4"/>
  <c r="X33" i="4"/>
  <c r="W33" i="4"/>
  <c r="AA32" i="4"/>
  <c r="Z32" i="4"/>
  <c r="X32" i="4"/>
  <c r="W32" i="4"/>
  <c r="AA31" i="4"/>
  <c r="Z31" i="4"/>
  <c r="X31" i="4"/>
  <c r="W31" i="4"/>
  <c r="AA30" i="4"/>
  <c r="Z30" i="4"/>
  <c r="X30" i="4"/>
  <c r="W30" i="4"/>
  <c r="AA29" i="4"/>
  <c r="Z29" i="4"/>
  <c r="X29" i="4"/>
  <c r="W29" i="4"/>
  <c r="AA28" i="4"/>
  <c r="Z28" i="4"/>
  <c r="X28" i="4"/>
  <c r="W28" i="4"/>
  <c r="AA27" i="4"/>
  <c r="Z27" i="4"/>
  <c r="X27" i="4"/>
  <c r="W27" i="4"/>
  <c r="AA25" i="4"/>
  <c r="Z25" i="4"/>
  <c r="X25" i="4"/>
  <c r="W25" i="4"/>
  <c r="AA24" i="4"/>
  <c r="Z24" i="4"/>
  <c r="X24" i="4"/>
  <c r="W24" i="4"/>
  <c r="AA23" i="4"/>
  <c r="Z23" i="4"/>
  <c r="X23" i="4"/>
  <c r="W23" i="4"/>
  <c r="AA22" i="4"/>
  <c r="Z22" i="4"/>
  <c r="X22" i="4"/>
  <c r="W22" i="4"/>
  <c r="AA21" i="4"/>
  <c r="Z21" i="4"/>
  <c r="X21" i="4"/>
  <c r="W21" i="4"/>
  <c r="AA20" i="4"/>
  <c r="Z20" i="4"/>
  <c r="X20" i="4"/>
  <c r="W20" i="4"/>
  <c r="AA19" i="4"/>
  <c r="Z19" i="4"/>
  <c r="X19" i="4"/>
  <c r="W19" i="4"/>
  <c r="AA18" i="4"/>
  <c r="Z18" i="4"/>
  <c r="X18" i="4"/>
  <c r="W18" i="4"/>
  <c r="AA17" i="4"/>
  <c r="Z17" i="4"/>
  <c r="X17" i="4"/>
  <c r="W17" i="4"/>
  <c r="AA16" i="4"/>
  <c r="Z16" i="4"/>
  <c r="X16" i="4"/>
  <c r="W16" i="4"/>
  <c r="AA15" i="4"/>
  <c r="Z15" i="4"/>
  <c r="X15" i="4"/>
  <c r="W15" i="4"/>
  <c r="AA14" i="4"/>
  <c r="Z14" i="4"/>
  <c r="X14" i="4"/>
  <c r="W14" i="4"/>
  <c r="AA13" i="4"/>
  <c r="Z13" i="4"/>
  <c r="X13" i="4"/>
  <c r="W13" i="4"/>
  <c r="AA12" i="4"/>
  <c r="Z12" i="4"/>
  <c r="X12" i="4"/>
  <c r="W12" i="4"/>
  <c r="AA11" i="4"/>
  <c r="Z11" i="4"/>
  <c r="X11" i="4"/>
  <c r="W11" i="4"/>
  <c r="AA10" i="4"/>
  <c r="Z10" i="4"/>
  <c r="X10" i="4"/>
  <c r="W10" i="4"/>
  <c r="AA9" i="4"/>
  <c r="Z9" i="4"/>
  <c r="X9" i="4"/>
  <c r="W9" i="4"/>
  <c r="AA8" i="4"/>
  <c r="Z8" i="4"/>
  <c r="X8" i="4"/>
  <c r="W8" i="4"/>
  <c r="AA7" i="4"/>
  <c r="Z7" i="4"/>
  <c r="X7" i="4"/>
  <c r="W7" i="4"/>
  <c r="Q118" i="3"/>
  <c r="P118" i="3"/>
  <c r="O118" i="3"/>
  <c r="N118" i="3"/>
  <c r="M118" i="3"/>
  <c r="L118" i="3"/>
  <c r="K118" i="3"/>
  <c r="J118" i="3"/>
  <c r="I118" i="3"/>
  <c r="H118" i="3"/>
  <c r="G118" i="3"/>
  <c r="F118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Q99" i="3"/>
  <c r="P99" i="3"/>
  <c r="O99" i="3"/>
  <c r="N99" i="3"/>
  <c r="M99" i="3"/>
  <c r="L99" i="3"/>
  <c r="K99" i="3"/>
  <c r="J99" i="3"/>
  <c r="I99" i="3"/>
  <c r="H99" i="3"/>
  <c r="G99" i="3"/>
  <c r="F99" i="3"/>
  <c r="Q98" i="3"/>
  <c r="P98" i="3"/>
  <c r="O98" i="3"/>
  <c r="N98" i="3"/>
  <c r="M98" i="3"/>
  <c r="L98" i="3"/>
  <c r="K98" i="3"/>
  <c r="J98" i="3"/>
  <c r="I98" i="3"/>
  <c r="H98" i="3"/>
  <c r="G98" i="3"/>
  <c r="F98" i="3"/>
  <c r="Q97" i="3"/>
  <c r="P97" i="3"/>
  <c r="O97" i="3"/>
  <c r="N97" i="3"/>
  <c r="M97" i="3"/>
  <c r="L97" i="3"/>
  <c r="K97" i="3"/>
  <c r="J97" i="3"/>
  <c r="I97" i="3"/>
  <c r="H97" i="3"/>
  <c r="G97" i="3"/>
  <c r="F97" i="3"/>
  <c r="Q96" i="3"/>
  <c r="P96" i="3"/>
  <c r="O96" i="3"/>
  <c r="N96" i="3"/>
  <c r="M96" i="3"/>
  <c r="L96" i="3"/>
  <c r="K96" i="3"/>
  <c r="J96" i="3"/>
  <c r="I96" i="3"/>
  <c r="H96" i="3"/>
  <c r="G96" i="3"/>
  <c r="F96" i="3"/>
  <c r="Q95" i="3"/>
  <c r="P95" i="3"/>
  <c r="O95" i="3"/>
  <c r="N95" i="3"/>
  <c r="M95" i="3"/>
  <c r="L95" i="3"/>
  <c r="K95" i="3"/>
  <c r="J95" i="3"/>
  <c r="I95" i="3"/>
  <c r="H95" i="3"/>
  <c r="G95" i="3"/>
  <c r="F95" i="3"/>
  <c r="Q94" i="3"/>
  <c r="P94" i="3"/>
  <c r="O94" i="3"/>
  <c r="N94" i="3"/>
  <c r="M94" i="3"/>
  <c r="L94" i="3"/>
  <c r="K94" i="3"/>
  <c r="J94" i="3"/>
  <c r="I94" i="3"/>
  <c r="H94" i="3"/>
  <c r="G94" i="3"/>
  <c r="F94" i="3"/>
  <c r="Q93" i="3"/>
  <c r="P93" i="3"/>
  <c r="O93" i="3"/>
  <c r="N93" i="3"/>
  <c r="M93" i="3"/>
  <c r="L93" i="3"/>
  <c r="K93" i="3"/>
  <c r="J93" i="3"/>
  <c r="I93" i="3"/>
  <c r="H93" i="3"/>
  <c r="G93" i="3"/>
  <c r="F93" i="3"/>
  <c r="Q92" i="3"/>
  <c r="P92" i="3"/>
  <c r="O92" i="3"/>
  <c r="N92" i="3"/>
  <c r="M92" i="3"/>
  <c r="L92" i="3"/>
  <c r="K92" i="3"/>
  <c r="J92" i="3"/>
  <c r="I92" i="3"/>
  <c r="H92" i="3"/>
  <c r="G92" i="3"/>
  <c r="F92" i="3"/>
  <c r="Q91" i="3"/>
  <c r="P91" i="3"/>
  <c r="O91" i="3"/>
  <c r="N91" i="3"/>
  <c r="M91" i="3"/>
  <c r="L91" i="3"/>
  <c r="K91" i="3"/>
  <c r="J91" i="3"/>
  <c r="I91" i="3"/>
  <c r="H91" i="3"/>
  <c r="G91" i="3"/>
  <c r="F91" i="3"/>
  <c r="Q90" i="3"/>
  <c r="P90" i="3"/>
  <c r="O90" i="3"/>
  <c r="N90" i="3"/>
  <c r="M90" i="3"/>
  <c r="L90" i="3"/>
  <c r="K90" i="3"/>
  <c r="J90" i="3"/>
  <c r="I90" i="3"/>
  <c r="H90" i="3"/>
  <c r="G90" i="3"/>
  <c r="F90" i="3"/>
  <c r="Q89" i="3"/>
  <c r="P89" i="3"/>
  <c r="O89" i="3"/>
  <c r="N89" i="3"/>
  <c r="M89" i="3"/>
  <c r="L89" i="3"/>
  <c r="K89" i="3"/>
  <c r="J89" i="3"/>
  <c r="I89" i="3"/>
  <c r="H89" i="3"/>
  <c r="G89" i="3"/>
  <c r="F89" i="3"/>
  <c r="Q88" i="3"/>
  <c r="P88" i="3"/>
  <c r="O88" i="3"/>
  <c r="N88" i="3"/>
  <c r="M88" i="3"/>
  <c r="L88" i="3"/>
  <c r="K88" i="3"/>
  <c r="J88" i="3"/>
  <c r="I88" i="3"/>
  <c r="H88" i="3"/>
  <c r="G88" i="3"/>
  <c r="F88" i="3"/>
  <c r="Q87" i="3"/>
  <c r="P87" i="3"/>
  <c r="O87" i="3"/>
  <c r="N87" i="3"/>
  <c r="M87" i="3"/>
  <c r="L87" i="3"/>
  <c r="K87" i="3"/>
  <c r="J87" i="3"/>
  <c r="I87" i="3"/>
  <c r="H87" i="3"/>
  <c r="G87" i="3"/>
  <c r="F87" i="3"/>
  <c r="Q86" i="3"/>
  <c r="P86" i="3"/>
  <c r="O86" i="3"/>
  <c r="N86" i="3"/>
  <c r="M86" i="3"/>
  <c r="L86" i="3"/>
  <c r="K86" i="3"/>
  <c r="J86" i="3"/>
  <c r="I86" i="3"/>
  <c r="H86" i="3"/>
  <c r="G86" i="3"/>
  <c r="F86" i="3"/>
  <c r="Q85" i="3"/>
  <c r="P85" i="3"/>
  <c r="O85" i="3"/>
  <c r="N85" i="3"/>
  <c r="M85" i="3"/>
  <c r="L85" i="3"/>
  <c r="K85" i="3"/>
  <c r="J85" i="3"/>
  <c r="I85" i="3"/>
  <c r="H85" i="3"/>
  <c r="G85" i="3"/>
  <c r="F85" i="3"/>
  <c r="Q84" i="3"/>
  <c r="P84" i="3"/>
  <c r="O84" i="3"/>
  <c r="N84" i="3"/>
  <c r="M84" i="3"/>
  <c r="L84" i="3"/>
  <c r="K84" i="3"/>
  <c r="J84" i="3"/>
  <c r="I84" i="3"/>
  <c r="H84" i="3"/>
  <c r="G84" i="3"/>
  <c r="F84" i="3"/>
  <c r="Q83" i="3"/>
  <c r="P83" i="3"/>
  <c r="O83" i="3"/>
  <c r="N83" i="3"/>
  <c r="M83" i="3"/>
  <c r="L83" i="3"/>
  <c r="K83" i="3"/>
  <c r="J83" i="3"/>
  <c r="I83" i="3"/>
  <c r="H83" i="3"/>
  <c r="G83" i="3"/>
  <c r="F83" i="3"/>
  <c r="Q82" i="3"/>
  <c r="P82" i="3"/>
  <c r="O82" i="3"/>
  <c r="N82" i="3"/>
  <c r="M82" i="3"/>
  <c r="L82" i="3"/>
  <c r="K82" i="3"/>
  <c r="J82" i="3"/>
  <c r="I82" i="3"/>
  <c r="H82" i="3"/>
  <c r="G82" i="3"/>
  <c r="F82" i="3"/>
  <c r="Q81" i="3"/>
  <c r="P81" i="3"/>
  <c r="O81" i="3"/>
  <c r="N81" i="3"/>
  <c r="M81" i="3"/>
  <c r="L81" i="3"/>
  <c r="K81" i="3"/>
  <c r="J81" i="3"/>
  <c r="I81" i="3"/>
  <c r="H81" i="3"/>
  <c r="G81" i="3"/>
  <c r="F81" i="3"/>
  <c r="Q80" i="3"/>
  <c r="P80" i="3"/>
  <c r="O80" i="3"/>
  <c r="N80" i="3"/>
  <c r="M80" i="3"/>
  <c r="L80" i="3"/>
  <c r="K80" i="3"/>
  <c r="J80" i="3"/>
  <c r="I80" i="3"/>
  <c r="H80" i="3"/>
  <c r="G80" i="3"/>
  <c r="F80" i="3"/>
  <c r="Q79" i="3"/>
  <c r="P79" i="3"/>
  <c r="O79" i="3"/>
  <c r="N79" i="3"/>
  <c r="M79" i="3"/>
  <c r="L79" i="3"/>
  <c r="K79" i="3"/>
  <c r="J79" i="3"/>
  <c r="I79" i="3"/>
  <c r="H79" i="3"/>
  <c r="G79" i="3"/>
  <c r="F79" i="3"/>
  <c r="Q78" i="3"/>
  <c r="P78" i="3"/>
  <c r="O78" i="3"/>
  <c r="N78" i="3"/>
  <c r="M78" i="3"/>
  <c r="L78" i="3"/>
  <c r="K78" i="3"/>
  <c r="J78" i="3"/>
  <c r="I78" i="3"/>
  <c r="H78" i="3"/>
  <c r="G78" i="3"/>
  <c r="F78" i="3"/>
  <c r="Q77" i="3"/>
  <c r="P77" i="3"/>
  <c r="O77" i="3"/>
  <c r="N77" i="3"/>
  <c r="M77" i="3"/>
  <c r="L77" i="3"/>
  <c r="K77" i="3"/>
  <c r="J77" i="3"/>
  <c r="I77" i="3"/>
  <c r="H77" i="3"/>
  <c r="G77" i="3"/>
  <c r="F77" i="3"/>
  <c r="Q76" i="3"/>
  <c r="P76" i="3"/>
  <c r="O76" i="3"/>
  <c r="N76" i="3"/>
  <c r="M76" i="3"/>
  <c r="L76" i="3"/>
  <c r="K76" i="3"/>
  <c r="J76" i="3"/>
  <c r="I76" i="3"/>
  <c r="H76" i="3"/>
  <c r="G76" i="3"/>
  <c r="F76" i="3"/>
  <c r="Q75" i="3"/>
  <c r="P75" i="3"/>
  <c r="O75" i="3"/>
  <c r="N75" i="3"/>
  <c r="M75" i="3"/>
  <c r="L75" i="3"/>
  <c r="K75" i="3"/>
  <c r="J75" i="3"/>
  <c r="I75" i="3"/>
  <c r="H75" i="3"/>
  <c r="G75" i="3"/>
  <c r="F75" i="3"/>
  <c r="Q74" i="3"/>
  <c r="P74" i="3"/>
  <c r="O74" i="3"/>
  <c r="N74" i="3"/>
  <c r="M74" i="3"/>
  <c r="L74" i="3"/>
  <c r="K74" i="3"/>
  <c r="J74" i="3"/>
  <c r="I74" i="3"/>
  <c r="H74" i="3"/>
  <c r="G74" i="3"/>
  <c r="F74" i="3"/>
  <c r="Q73" i="3"/>
  <c r="P73" i="3"/>
  <c r="O73" i="3"/>
  <c r="N73" i="3"/>
  <c r="M73" i="3"/>
  <c r="L73" i="3"/>
  <c r="K73" i="3"/>
  <c r="J73" i="3"/>
  <c r="I73" i="3"/>
  <c r="H73" i="3"/>
  <c r="G73" i="3"/>
  <c r="F73" i="3"/>
  <c r="Q72" i="3"/>
  <c r="P72" i="3"/>
  <c r="O72" i="3"/>
  <c r="N72" i="3"/>
  <c r="M72" i="3"/>
  <c r="L72" i="3"/>
  <c r="K72" i="3"/>
  <c r="J72" i="3"/>
  <c r="I72" i="3"/>
  <c r="H72" i="3"/>
  <c r="G72" i="3"/>
  <c r="F72" i="3"/>
  <c r="Q71" i="3"/>
  <c r="P71" i="3"/>
  <c r="O71" i="3"/>
  <c r="N71" i="3"/>
  <c r="M71" i="3"/>
  <c r="L71" i="3"/>
  <c r="K71" i="3"/>
  <c r="J71" i="3"/>
  <c r="I71" i="3"/>
  <c r="H71" i="3"/>
  <c r="G71" i="3"/>
  <c r="F71" i="3"/>
  <c r="Q70" i="3"/>
  <c r="P70" i="3"/>
  <c r="O70" i="3"/>
  <c r="N70" i="3"/>
  <c r="M70" i="3"/>
  <c r="L70" i="3"/>
  <c r="K70" i="3"/>
  <c r="J70" i="3"/>
  <c r="I70" i="3"/>
  <c r="H70" i="3"/>
  <c r="G70" i="3"/>
  <c r="F70" i="3"/>
  <c r="Q69" i="3"/>
  <c r="P69" i="3"/>
  <c r="O69" i="3"/>
  <c r="N69" i="3"/>
  <c r="M69" i="3"/>
  <c r="L69" i="3"/>
  <c r="K69" i="3"/>
  <c r="J69" i="3"/>
  <c r="I69" i="3"/>
  <c r="H69" i="3"/>
  <c r="G69" i="3"/>
  <c r="F69" i="3"/>
  <c r="Q68" i="3"/>
  <c r="P68" i="3"/>
  <c r="O68" i="3"/>
  <c r="N68" i="3"/>
  <c r="M68" i="3"/>
  <c r="L68" i="3"/>
  <c r="K68" i="3"/>
  <c r="J68" i="3"/>
  <c r="I68" i="3"/>
  <c r="H68" i="3"/>
  <c r="G68" i="3"/>
  <c r="F68" i="3"/>
  <c r="Q67" i="3"/>
  <c r="P67" i="3"/>
  <c r="O67" i="3"/>
  <c r="N67" i="3"/>
  <c r="M67" i="3"/>
  <c r="L67" i="3"/>
  <c r="K67" i="3"/>
  <c r="J67" i="3"/>
  <c r="I67" i="3"/>
  <c r="H67" i="3"/>
  <c r="G67" i="3"/>
  <c r="F67" i="3"/>
  <c r="Q66" i="3"/>
  <c r="P66" i="3"/>
  <c r="O66" i="3"/>
  <c r="N66" i="3"/>
  <c r="M66" i="3"/>
  <c r="L66" i="3"/>
  <c r="K66" i="3"/>
  <c r="J66" i="3"/>
  <c r="I66" i="3"/>
  <c r="H66" i="3"/>
  <c r="G66" i="3"/>
  <c r="F66" i="3"/>
  <c r="Q65" i="3"/>
  <c r="P65" i="3"/>
  <c r="O65" i="3"/>
  <c r="N65" i="3"/>
  <c r="M65" i="3"/>
  <c r="L65" i="3"/>
  <c r="K65" i="3"/>
  <c r="J65" i="3"/>
  <c r="I65" i="3"/>
  <c r="H65" i="3"/>
  <c r="G65" i="3"/>
  <c r="F65" i="3"/>
  <c r="Q64" i="3"/>
  <c r="P64" i="3"/>
  <c r="O64" i="3"/>
  <c r="N64" i="3"/>
  <c r="M64" i="3"/>
  <c r="L64" i="3"/>
  <c r="K64" i="3"/>
  <c r="J64" i="3"/>
  <c r="I64" i="3"/>
  <c r="H64" i="3"/>
  <c r="G64" i="3"/>
  <c r="F64" i="3"/>
  <c r="AA59" i="3"/>
  <c r="Z59" i="3"/>
  <c r="X59" i="3"/>
  <c r="W59" i="3"/>
  <c r="AA58" i="3"/>
  <c r="Z58" i="3"/>
  <c r="X58" i="3"/>
  <c r="W58" i="3"/>
  <c r="AA57" i="3"/>
  <c r="Z57" i="3"/>
  <c r="X57" i="3"/>
  <c r="W57" i="3"/>
  <c r="AA56" i="3"/>
  <c r="Z56" i="3"/>
  <c r="X56" i="3"/>
  <c r="W56" i="3"/>
  <c r="AA55" i="3"/>
  <c r="Z55" i="3"/>
  <c r="X55" i="3"/>
  <c r="W55" i="3"/>
  <c r="AA54" i="3"/>
  <c r="Z54" i="3"/>
  <c r="X54" i="3"/>
  <c r="W54" i="3"/>
  <c r="AA53" i="3"/>
  <c r="Z53" i="3"/>
  <c r="X53" i="3"/>
  <c r="W53" i="3"/>
  <c r="AA52" i="3"/>
  <c r="Z52" i="3"/>
  <c r="X52" i="3"/>
  <c r="W52" i="3"/>
  <c r="AA51" i="3"/>
  <c r="Z51" i="3"/>
  <c r="X51" i="3"/>
  <c r="W51" i="3"/>
  <c r="AA50" i="3"/>
  <c r="Z50" i="3"/>
  <c r="X50" i="3"/>
  <c r="W50" i="3"/>
  <c r="AA49" i="3"/>
  <c r="Z49" i="3"/>
  <c r="X49" i="3"/>
  <c r="W49" i="3"/>
  <c r="AA48" i="3"/>
  <c r="Z48" i="3"/>
  <c r="X48" i="3"/>
  <c r="W48" i="3"/>
  <c r="AA47" i="3"/>
  <c r="Z47" i="3"/>
  <c r="X47" i="3"/>
  <c r="W47" i="3"/>
  <c r="AA46" i="3"/>
  <c r="Z46" i="3"/>
  <c r="X46" i="3"/>
  <c r="W46" i="3"/>
  <c r="AA45" i="3"/>
  <c r="Z45" i="3"/>
  <c r="X45" i="3"/>
  <c r="W45" i="3"/>
  <c r="AA44" i="3"/>
  <c r="Z44" i="3"/>
  <c r="X44" i="3"/>
  <c r="W44" i="3"/>
  <c r="AA43" i="3"/>
  <c r="Z43" i="3"/>
  <c r="X43" i="3"/>
  <c r="W43" i="3"/>
  <c r="AA42" i="3"/>
  <c r="Z42" i="3"/>
  <c r="X42" i="3"/>
  <c r="W42" i="3"/>
  <c r="AA41" i="3"/>
  <c r="Z41" i="3"/>
  <c r="X41" i="3"/>
  <c r="W41" i="3"/>
  <c r="AA40" i="3"/>
  <c r="Z40" i="3"/>
  <c r="X40" i="3"/>
  <c r="W40" i="3"/>
  <c r="AA39" i="3"/>
  <c r="Z39" i="3"/>
  <c r="X39" i="3"/>
  <c r="W39" i="3"/>
  <c r="AA38" i="3"/>
  <c r="Z38" i="3"/>
  <c r="X38" i="3"/>
  <c r="W38" i="3"/>
  <c r="AA37" i="3"/>
  <c r="Z37" i="3"/>
  <c r="X37" i="3"/>
  <c r="W37" i="3"/>
  <c r="AA36" i="3"/>
  <c r="Z36" i="3"/>
  <c r="X36" i="3"/>
  <c r="W36" i="3"/>
  <c r="AA35" i="3"/>
  <c r="Z35" i="3"/>
  <c r="X35" i="3"/>
  <c r="W35" i="3"/>
  <c r="AA34" i="3"/>
  <c r="Z34" i="3"/>
  <c r="X34" i="3"/>
  <c r="W34" i="3"/>
  <c r="AA33" i="3"/>
  <c r="Z33" i="3"/>
  <c r="X33" i="3"/>
  <c r="W33" i="3"/>
  <c r="AA32" i="3"/>
  <c r="Z32" i="3"/>
  <c r="X32" i="3"/>
  <c r="W32" i="3"/>
  <c r="AA31" i="3"/>
  <c r="Z31" i="3"/>
  <c r="X31" i="3"/>
  <c r="W31" i="3"/>
  <c r="AA30" i="3"/>
  <c r="Z30" i="3"/>
  <c r="X30" i="3"/>
  <c r="W30" i="3"/>
  <c r="AA29" i="3"/>
  <c r="Z29" i="3"/>
  <c r="X29" i="3"/>
  <c r="W29" i="3"/>
  <c r="AA28" i="3"/>
  <c r="Z28" i="3"/>
  <c r="X28" i="3"/>
  <c r="W28" i="3"/>
  <c r="AA27" i="3"/>
  <c r="Z27" i="3"/>
  <c r="X27" i="3"/>
  <c r="W27" i="3"/>
  <c r="AA25" i="3"/>
  <c r="Z25" i="3"/>
  <c r="X25" i="3"/>
  <c r="W25" i="3"/>
  <c r="AA24" i="3"/>
  <c r="Z24" i="3"/>
  <c r="X24" i="3"/>
  <c r="W24" i="3"/>
  <c r="AA23" i="3"/>
  <c r="Z23" i="3"/>
  <c r="X23" i="3"/>
  <c r="W23" i="3"/>
  <c r="AA22" i="3"/>
  <c r="Z22" i="3"/>
  <c r="X22" i="3"/>
  <c r="W22" i="3"/>
  <c r="AA21" i="3"/>
  <c r="Z21" i="3"/>
  <c r="X21" i="3"/>
  <c r="W21" i="3"/>
  <c r="AA20" i="3"/>
  <c r="Z20" i="3"/>
  <c r="X20" i="3"/>
  <c r="W20" i="3"/>
  <c r="AA19" i="3"/>
  <c r="Z19" i="3"/>
  <c r="X19" i="3"/>
  <c r="W19" i="3"/>
  <c r="AA18" i="3"/>
  <c r="Z18" i="3"/>
  <c r="X18" i="3"/>
  <c r="W18" i="3"/>
  <c r="AA17" i="3"/>
  <c r="Z17" i="3"/>
  <c r="X17" i="3"/>
  <c r="W17" i="3"/>
  <c r="AA16" i="3"/>
  <c r="Z16" i="3"/>
  <c r="X16" i="3"/>
  <c r="W16" i="3"/>
  <c r="AA15" i="3"/>
  <c r="Z15" i="3"/>
  <c r="X15" i="3"/>
  <c r="W15" i="3"/>
  <c r="AA14" i="3"/>
  <c r="Z14" i="3"/>
  <c r="X14" i="3"/>
  <c r="W14" i="3"/>
  <c r="AA13" i="3"/>
  <c r="Z13" i="3"/>
  <c r="X13" i="3"/>
  <c r="W13" i="3"/>
  <c r="AA12" i="3"/>
  <c r="Z12" i="3"/>
  <c r="X12" i="3"/>
  <c r="W12" i="3"/>
  <c r="AA11" i="3"/>
  <c r="Z11" i="3"/>
  <c r="X11" i="3"/>
  <c r="W11" i="3"/>
  <c r="AA10" i="3"/>
  <c r="Z10" i="3"/>
  <c r="X10" i="3"/>
  <c r="W10" i="3"/>
  <c r="AA9" i="3"/>
  <c r="Z9" i="3"/>
  <c r="X9" i="3"/>
  <c r="W9" i="3"/>
  <c r="AA8" i="3"/>
  <c r="Z8" i="3"/>
  <c r="X8" i="3"/>
  <c r="W8" i="3"/>
  <c r="AA7" i="3"/>
  <c r="Z7" i="3"/>
  <c r="X7" i="3"/>
  <c r="W7" i="3"/>
  <c r="Q118" i="2"/>
  <c r="P118" i="2"/>
  <c r="O118" i="2"/>
  <c r="N118" i="2"/>
  <c r="M118" i="2"/>
  <c r="L118" i="2"/>
  <c r="K118" i="2"/>
  <c r="J118" i="2"/>
  <c r="I118" i="2"/>
  <c r="H118" i="2"/>
  <c r="G118" i="2"/>
  <c r="F118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Q99" i="2"/>
  <c r="P99" i="2"/>
  <c r="O99" i="2"/>
  <c r="N99" i="2"/>
  <c r="M99" i="2"/>
  <c r="L99" i="2"/>
  <c r="K99" i="2"/>
  <c r="J99" i="2"/>
  <c r="I99" i="2"/>
  <c r="H99" i="2"/>
  <c r="G99" i="2"/>
  <c r="F99" i="2"/>
  <c r="Q98" i="2"/>
  <c r="P98" i="2"/>
  <c r="O98" i="2"/>
  <c r="N98" i="2"/>
  <c r="M98" i="2"/>
  <c r="L98" i="2"/>
  <c r="K98" i="2"/>
  <c r="J98" i="2"/>
  <c r="I98" i="2"/>
  <c r="H98" i="2"/>
  <c r="G98" i="2"/>
  <c r="F98" i="2"/>
  <c r="Q97" i="2"/>
  <c r="P97" i="2"/>
  <c r="O97" i="2"/>
  <c r="N97" i="2"/>
  <c r="M97" i="2"/>
  <c r="L97" i="2"/>
  <c r="K97" i="2"/>
  <c r="J97" i="2"/>
  <c r="I97" i="2"/>
  <c r="H97" i="2"/>
  <c r="G97" i="2"/>
  <c r="F97" i="2"/>
  <c r="Q96" i="2"/>
  <c r="P96" i="2"/>
  <c r="O96" i="2"/>
  <c r="N96" i="2"/>
  <c r="M96" i="2"/>
  <c r="L96" i="2"/>
  <c r="K96" i="2"/>
  <c r="J96" i="2"/>
  <c r="I96" i="2"/>
  <c r="H96" i="2"/>
  <c r="G96" i="2"/>
  <c r="F96" i="2"/>
  <c r="Q95" i="2"/>
  <c r="P95" i="2"/>
  <c r="O95" i="2"/>
  <c r="N95" i="2"/>
  <c r="M95" i="2"/>
  <c r="L95" i="2"/>
  <c r="K95" i="2"/>
  <c r="J95" i="2"/>
  <c r="I95" i="2"/>
  <c r="H95" i="2"/>
  <c r="G95" i="2"/>
  <c r="F95" i="2"/>
  <c r="Q94" i="2"/>
  <c r="P94" i="2"/>
  <c r="O94" i="2"/>
  <c r="N94" i="2"/>
  <c r="M94" i="2"/>
  <c r="L94" i="2"/>
  <c r="K94" i="2"/>
  <c r="J94" i="2"/>
  <c r="I94" i="2"/>
  <c r="H94" i="2"/>
  <c r="G94" i="2"/>
  <c r="F94" i="2"/>
  <c r="Q93" i="2"/>
  <c r="P93" i="2"/>
  <c r="O93" i="2"/>
  <c r="N93" i="2"/>
  <c r="M93" i="2"/>
  <c r="L93" i="2"/>
  <c r="K93" i="2"/>
  <c r="J93" i="2"/>
  <c r="I93" i="2"/>
  <c r="H93" i="2"/>
  <c r="G93" i="2"/>
  <c r="F93" i="2"/>
  <c r="Q92" i="2"/>
  <c r="P92" i="2"/>
  <c r="O92" i="2"/>
  <c r="N92" i="2"/>
  <c r="M92" i="2"/>
  <c r="L92" i="2"/>
  <c r="K92" i="2"/>
  <c r="J92" i="2"/>
  <c r="I92" i="2"/>
  <c r="H92" i="2"/>
  <c r="G92" i="2"/>
  <c r="F92" i="2"/>
  <c r="Q91" i="2"/>
  <c r="P91" i="2"/>
  <c r="O91" i="2"/>
  <c r="N91" i="2"/>
  <c r="M91" i="2"/>
  <c r="L91" i="2"/>
  <c r="K91" i="2"/>
  <c r="J91" i="2"/>
  <c r="I91" i="2"/>
  <c r="H91" i="2"/>
  <c r="G91" i="2"/>
  <c r="F91" i="2"/>
  <c r="Q90" i="2"/>
  <c r="P90" i="2"/>
  <c r="O90" i="2"/>
  <c r="N90" i="2"/>
  <c r="M90" i="2"/>
  <c r="L90" i="2"/>
  <c r="K90" i="2"/>
  <c r="J90" i="2"/>
  <c r="I90" i="2"/>
  <c r="H90" i="2"/>
  <c r="G90" i="2"/>
  <c r="F90" i="2"/>
  <c r="Q89" i="2"/>
  <c r="P89" i="2"/>
  <c r="O89" i="2"/>
  <c r="N89" i="2"/>
  <c r="M89" i="2"/>
  <c r="L89" i="2"/>
  <c r="K89" i="2"/>
  <c r="J89" i="2"/>
  <c r="I89" i="2"/>
  <c r="H89" i="2"/>
  <c r="G89" i="2"/>
  <c r="F89" i="2"/>
  <c r="Q88" i="2"/>
  <c r="P88" i="2"/>
  <c r="O88" i="2"/>
  <c r="N88" i="2"/>
  <c r="M88" i="2"/>
  <c r="L88" i="2"/>
  <c r="K88" i="2"/>
  <c r="J88" i="2"/>
  <c r="I88" i="2"/>
  <c r="H88" i="2"/>
  <c r="G88" i="2"/>
  <c r="F88" i="2"/>
  <c r="Q87" i="2"/>
  <c r="P87" i="2"/>
  <c r="O87" i="2"/>
  <c r="N87" i="2"/>
  <c r="M87" i="2"/>
  <c r="L87" i="2"/>
  <c r="K87" i="2"/>
  <c r="J87" i="2"/>
  <c r="I87" i="2"/>
  <c r="H87" i="2"/>
  <c r="G87" i="2"/>
  <c r="F87" i="2"/>
  <c r="Q86" i="2"/>
  <c r="P86" i="2"/>
  <c r="O86" i="2"/>
  <c r="N86" i="2"/>
  <c r="M86" i="2"/>
  <c r="L86" i="2"/>
  <c r="K86" i="2"/>
  <c r="J86" i="2"/>
  <c r="I86" i="2"/>
  <c r="H86" i="2"/>
  <c r="G86" i="2"/>
  <c r="F86" i="2"/>
  <c r="Q85" i="2"/>
  <c r="P85" i="2"/>
  <c r="O85" i="2"/>
  <c r="N85" i="2"/>
  <c r="M85" i="2"/>
  <c r="L85" i="2"/>
  <c r="K85" i="2"/>
  <c r="J85" i="2"/>
  <c r="I85" i="2"/>
  <c r="H85" i="2"/>
  <c r="G85" i="2"/>
  <c r="F85" i="2"/>
  <c r="Q84" i="2"/>
  <c r="P84" i="2"/>
  <c r="O84" i="2"/>
  <c r="N84" i="2"/>
  <c r="M84" i="2"/>
  <c r="L84" i="2"/>
  <c r="K84" i="2"/>
  <c r="J84" i="2"/>
  <c r="I84" i="2"/>
  <c r="H84" i="2"/>
  <c r="G84" i="2"/>
  <c r="F84" i="2"/>
  <c r="Q83" i="2"/>
  <c r="P83" i="2"/>
  <c r="O83" i="2"/>
  <c r="N83" i="2"/>
  <c r="M83" i="2"/>
  <c r="L83" i="2"/>
  <c r="K83" i="2"/>
  <c r="J83" i="2"/>
  <c r="I83" i="2"/>
  <c r="H83" i="2"/>
  <c r="G83" i="2"/>
  <c r="F83" i="2"/>
  <c r="Q82" i="2"/>
  <c r="P82" i="2"/>
  <c r="O82" i="2"/>
  <c r="N82" i="2"/>
  <c r="M82" i="2"/>
  <c r="L82" i="2"/>
  <c r="K82" i="2"/>
  <c r="J82" i="2"/>
  <c r="I82" i="2"/>
  <c r="H82" i="2"/>
  <c r="G82" i="2"/>
  <c r="F82" i="2"/>
  <c r="Q81" i="2"/>
  <c r="P81" i="2"/>
  <c r="O81" i="2"/>
  <c r="N81" i="2"/>
  <c r="M81" i="2"/>
  <c r="L81" i="2"/>
  <c r="K81" i="2"/>
  <c r="J81" i="2"/>
  <c r="I81" i="2"/>
  <c r="H81" i="2"/>
  <c r="G81" i="2"/>
  <c r="F81" i="2"/>
  <c r="Q80" i="2"/>
  <c r="P80" i="2"/>
  <c r="O80" i="2"/>
  <c r="N80" i="2"/>
  <c r="M80" i="2"/>
  <c r="L80" i="2"/>
  <c r="K80" i="2"/>
  <c r="J80" i="2"/>
  <c r="I80" i="2"/>
  <c r="H80" i="2"/>
  <c r="G80" i="2"/>
  <c r="F80" i="2"/>
  <c r="Q79" i="2"/>
  <c r="P79" i="2"/>
  <c r="O79" i="2"/>
  <c r="N79" i="2"/>
  <c r="M79" i="2"/>
  <c r="L79" i="2"/>
  <c r="K79" i="2"/>
  <c r="J79" i="2"/>
  <c r="I79" i="2"/>
  <c r="H79" i="2"/>
  <c r="G79" i="2"/>
  <c r="F79" i="2"/>
  <c r="Q78" i="2"/>
  <c r="P78" i="2"/>
  <c r="O78" i="2"/>
  <c r="N78" i="2"/>
  <c r="M78" i="2"/>
  <c r="L78" i="2"/>
  <c r="K78" i="2"/>
  <c r="J78" i="2"/>
  <c r="I78" i="2"/>
  <c r="H78" i="2"/>
  <c r="G78" i="2"/>
  <c r="F78" i="2"/>
  <c r="Q77" i="2"/>
  <c r="P77" i="2"/>
  <c r="O77" i="2"/>
  <c r="N77" i="2"/>
  <c r="M77" i="2"/>
  <c r="L77" i="2"/>
  <c r="K77" i="2"/>
  <c r="J77" i="2"/>
  <c r="I77" i="2"/>
  <c r="H77" i="2"/>
  <c r="G77" i="2"/>
  <c r="F77" i="2"/>
  <c r="Q76" i="2"/>
  <c r="P76" i="2"/>
  <c r="O76" i="2"/>
  <c r="N76" i="2"/>
  <c r="M76" i="2"/>
  <c r="L76" i="2"/>
  <c r="K76" i="2"/>
  <c r="J76" i="2"/>
  <c r="I76" i="2"/>
  <c r="H76" i="2"/>
  <c r="G76" i="2"/>
  <c r="F76" i="2"/>
  <c r="Q75" i="2"/>
  <c r="P75" i="2"/>
  <c r="O75" i="2"/>
  <c r="N75" i="2"/>
  <c r="M75" i="2"/>
  <c r="L75" i="2"/>
  <c r="K75" i="2"/>
  <c r="J75" i="2"/>
  <c r="I75" i="2"/>
  <c r="H75" i="2"/>
  <c r="G75" i="2"/>
  <c r="F75" i="2"/>
  <c r="Q74" i="2"/>
  <c r="P74" i="2"/>
  <c r="O74" i="2"/>
  <c r="N74" i="2"/>
  <c r="M74" i="2"/>
  <c r="L74" i="2"/>
  <c r="K74" i="2"/>
  <c r="J74" i="2"/>
  <c r="I74" i="2"/>
  <c r="H74" i="2"/>
  <c r="G74" i="2"/>
  <c r="F74" i="2"/>
  <c r="Q73" i="2"/>
  <c r="P73" i="2"/>
  <c r="O73" i="2"/>
  <c r="N73" i="2"/>
  <c r="M73" i="2"/>
  <c r="L73" i="2"/>
  <c r="K73" i="2"/>
  <c r="J73" i="2"/>
  <c r="I73" i="2"/>
  <c r="H73" i="2"/>
  <c r="G73" i="2"/>
  <c r="F73" i="2"/>
  <c r="Q72" i="2"/>
  <c r="P72" i="2"/>
  <c r="O72" i="2"/>
  <c r="N72" i="2"/>
  <c r="M72" i="2"/>
  <c r="L72" i="2"/>
  <c r="K72" i="2"/>
  <c r="J72" i="2"/>
  <c r="I72" i="2"/>
  <c r="H72" i="2"/>
  <c r="G72" i="2"/>
  <c r="F72" i="2"/>
  <c r="Q71" i="2"/>
  <c r="P71" i="2"/>
  <c r="O71" i="2"/>
  <c r="N71" i="2"/>
  <c r="M71" i="2"/>
  <c r="L71" i="2"/>
  <c r="K71" i="2"/>
  <c r="J71" i="2"/>
  <c r="I71" i="2"/>
  <c r="H71" i="2"/>
  <c r="G71" i="2"/>
  <c r="F71" i="2"/>
  <c r="Q70" i="2"/>
  <c r="P70" i="2"/>
  <c r="O70" i="2"/>
  <c r="N70" i="2"/>
  <c r="M70" i="2"/>
  <c r="L70" i="2"/>
  <c r="K70" i="2"/>
  <c r="J70" i="2"/>
  <c r="I70" i="2"/>
  <c r="H70" i="2"/>
  <c r="G70" i="2"/>
  <c r="F70" i="2"/>
  <c r="Q69" i="2"/>
  <c r="P69" i="2"/>
  <c r="O69" i="2"/>
  <c r="N69" i="2"/>
  <c r="M69" i="2"/>
  <c r="L69" i="2"/>
  <c r="K69" i="2"/>
  <c r="J69" i="2"/>
  <c r="I69" i="2"/>
  <c r="H69" i="2"/>
  <c r="G69" i="2"/>
  <c r="F69" i="2"/>
  <c r="Q68" i="2"/>
  <c r="P68" i="2"/>
  <c r="O68" i="2"/>
  <c r="N68" i="2"/>
  <c r="M68" i="2"/>
  <c r="L68" i="2"/>
  <c r="K68" i="2"/>
  <c r="J68" i="2"/>
  <c r="I68" i="2"/>
  <c r="H68" i="2"/>
  <c r="G68" i="2"/>
  <c r="F68" i="2"/>
  <c r="Q67" i="2"/>
  <c r="P67" i="2"/>
  <c r="O67" i="2"/>
  <c r="N67" i="2"/>
  <c r="M67" i="2"/>
  <c r="L67" i="2"/>
  <c r="K67" i="2"/>
  <c r="J67" i="2"/>
  <c r="I67" i="2"/>
  <c r="H67" i="2"/>
  <c r="G67" i="2"/>
  <c r="F67" i="2"/>
  <c r="Q66" i="2"/>
  <c r="P66" i="2"/>
  <c r="O66" i="2"/>
  <c r="N66" i="2"/>
  <c r="M66" i="2"/>
  <c r="L66" i="2"/>
  <c r="K66" i="2"/>
  <c r="J66" i="2"/>
  <c r="I66" i="2"/>
  <c r="H66" i="2"/>
  <c r="G66" i="2"/>
  <c r="F66" i="2"/>
  <c r="Q65" i="2"/>
  <c r="P65" i="2"/>
  <c r="O65" i="2"/>
  <c r="N65" i="2"/>
  <c r="M65" i="2"/>
  <c r="L65" i="2"/>
  <c r="K65" i="2"/>
  <c r="J65" i="2"/>
  <c r="I65" i="2"/>
  <c r="H65" i="2"/>
  <c r="G65" i="2"/>
  <c r="F65" i="2"/>
  <c r="Q64" i="2"/>
  <c r="P64" i="2"/>
  <c r="O64" i="2"/>
  <c r="N64" i="2"/>
  <c r="M64" i="2"/>
  <c r="L64" i="2"/>
  <c r="K64" i="2"/>
  <c r="J64" i="2"/>
  <c r="I64" i="2"/>
  <c r="H64" i="2"/>
  <c r="G64" i="2"/>
  <c r="F64" i="2"/>
  <c r="AA59" i="2"/>
  <c r="Z59" i="2"/>
  <c r="X59" i="2"/>
  <c r="W59" i="2"/>
  <c r="AA58" i="2"/>
  <c r="Z58" i="2"/>
  <c r="X58" i="2"/>
  <c r="W58" i="2"/>
  <c r="AA57" i="2"/>
  <c r="Z57" i="2"/>
  <c r="X57" i="2"/>
  <c r="W57" i="2"/>
  <c r="AA56" i="2"/>
  <c r="Z56" i="2"/>
  <c r="X56" i="2"/>
  <c r="W56" i="2"/>
  <c r="AA55" i="2"/>
  <c r="Z55" i="2"/>
  <c r="X55" i="2"/>
  <c r="W55" i="2"/>
  <c r="AA54" i="2"/>
  <c r="Z54" i="2"/>
  <c r="X54" i="2"/>
  <c r="W54" i="2"/>
  <c r="AA53" i="2"/>
  <c r="Z53" i="2"/>
  <c r="X53" i="2"/>
  <c r="W53" i="2"/>
  <c r="AA52" i="2"/>
  <c r="Z52" i="2"/>
  <c r="X52" i="2"/>
  <c r="W52" i="2"/>
  <c r="AA51" i="2"/>
  <c r="Z51" i="2"/>
  <c r="X51" i="2"/>
  <c r="W51" i="2"/>
  <c r="AA50" i="2"/>
  <c r="Z50" i="2"/>
  <c r="X50" i="2"/>
  <c r="W50" i="2"/>
  <c r="AA49" i="2"/>
  <c r="Z49" i="2"/>
  <c r="X49" i="2"/>
  <c r="W49" i="2"/>
  <c r="AA48" i="2"/>
  <c r="Z48" i="2"/>
  <c r="X48" i="2"/>
  <c r="W48" i="2"/>
  <c r="AA47" i="2"/>
  <c r="Z47" i="2"/>
  <c r="X47" i="2"/>
  <c r="W47" i="2"/>
  <c r="AA46" i="2"/>
  <c r="Z46" i="2"/>
  <c r="X46" i="2"/>
  <c r="W46" i="2"/>
  <c r="AA45" i="2"/>
  <c r="Z45" i="2"/>
  <c r="X45" i="2"/>
  <c r="W45" i="2"/>
  <c r="AA44" i="2"/>
  <c r="Z44" i="2"/>
  <c r="X44" i="2"/>
  <c r="W44" i="2"/>
  <c r="AA43" i="2"/>
  <c r="Z43" i="2"/>
  <c r="X43" i="2"/>
  <c r="W43" i="2"/>
  <c r="AA42" i="2"/>
  <c r="Z42" i="2"/>
  <c r="X42" i="2"/>
  <c r="W42" i="2"/>
  <c r="AA41" i="2"/>
  <c r="Z41" i="2"/>
  <c r="X41" i="2"/>
  <c r="W41" i="2"/>
  <c r="AA40" i="2"/>
  <c r="Z40" i="2"/>
  <c r="X40" i="2"/>
  <c r="W40" i="2"/>
  <c r="AA39" i="2"/>
  <c r="Z39" i="2"/>
  <c r="X39" i="2"/>
  <c r="W39" i="2"/>
  <c r="AA38" i="2"/>
  <c r="Z38" i="2"/>
  <c r="X38" i="2"/>
  <c r="W38" i="2"/>
  <c r="AA37" i="2"/>
  <c r="Z37" i="2"/>
  <c r="X37" i="2"/>
  <c r="W37" i="2"/>
  <c r="AA36" i="2"/>
  <c r="Z36" i="2"/>
  <c r="X36" i="2"/>
  <c r="W36" i="2"/>
  <c r="AA35" i="2"/>
  <c r="Z35" i="2"/>
  <c r="X35" i="2"/>
  <c r="W35" i="2"/>
  <c r="AA34" i="2"/>
  <c r="Z34" i="2"/>
  <c r="X34" i="2"/>
  <c r="W34" i="2"/>
  <c r="AA33" i="2"/>
  <c r="Z33" i="2"/>
  <c r="X33" i="2"/>
  <c r="W33" i="2"/>
  <c r="AA32" i="2"/>
  <c r="Z32" i="2"/>
  <c r="X32" i="2"/>
  <c r="W32" i="2"/>
  <c r="AA31" i="2"/>
  <c r="Z31" i="2"/>
  <c r="X31" i="2"/>
  <c r="W31" i="2"/>
  <c r="AA30" i="2"/>
  <c r="Z30" i="2"/>
  <c r="X30" i="2"/>
  <c r="W30" i="2"/>
  <c r="AA29" i="2"/>
  <c r="Z29" i="2"/>
  <c r="X29" i="2"/>
  <c r="W29" i="2"/>
  <c r="AA28" i="2"/>
  <c r="Z28" i="2"/>
  <c r="X28" i="2"/>
  <c r="W28" i="2"/>
  <c r="AA27" i="2"/>
  <c r="Z27" i="2"/>
  <c r="X27" i="2"/>
  <c r="W27" i="2"/>
  <c r="AA25" i="2"/>
  <c r="Z25" i="2"/>
  <c r="X25" i="2"/>
  <c r="W25" i="2"/>
  <c r="AA24" i="2"/>
  <c r="Z24" i="2"/>
  <c r="X24" i="2"/>
  <c r="W24" i="2"/>
  <c r="AA23" i="2"/>
  <c r="Z23" i="2"/>
  <c r="X23" i="2"/>
  <c r="W23" i="2"/>
  <c r="AA22" i="2"/>
  <c r="Z22" i="2"/>
  <c r="X22" i="2"/>
  <c r="W22" i="2"/>
  <c r="AA21" i="2"/>
  <c r="Z21" i="2"/>
  <c r="X21" i="2"/>
  <c r="W21" i="2"/>
  <c r="AA20" i="2"/>
  <c r="Z20" i="2"/>
  <c r="X20" i="2"/>
  <c r="W20" i="2"/>
  <c r="AA19" i="2"/>
  <c r="Z19" i="2"/>
  <c r="X19" i="2"/>
  <c r="W19" i="2"/>
  <c r="AA18" i="2"/>
  <c r="Z18" i="2"/>
  <c r="X18" i="2"/>
  <c r="W18" i="2"/>
  <c r="AA17" i="2"/>
  <c r="Z17" i="2"/>
  <c r="X17" i="2"/>
  <c r="W17" i="2"/>
  <c r="AA16" i="2"/>
  <c r="Z16" i="2"/>
  <c r="X16" i="2"/>
  <c r="W16" i="2"/>
  <c r="AA15" i="2"/>
  <c r="Z15" i="2"/>
  <c r="X15" i="2"/>
  <c r="W15" i="2"/>
  <c r="AA14" i="2"/>
  <c r="Z14" i="2"/>
  <c r="X14" i="2"/>
  <c r="W14" i="2"/>
  <c r="AA13" i="2"/>
  <c r="Z13" i="2"/>
  <c r="X13" i="2"/>
  <c r="W13" i="2"/>
  <c r="AA12" i="2"/>
  <c r="Z12" i="2"/>
  <c r="X12" i="2"/>
  <c r="W12" i="2"/>
  <c r="AA11" i="2"/>
  <c r="Z11" i="2"/>
  <c r="X11" i="2"/>
  <c r="W11" i="2"/>
  <c r="AA10" i="2"/>
  <c r="Z10" i="2"/>
  <c r="X10" i="2"/>
  <c r="W10" i="2"/>
  <c r="AA9" i="2"/>
  <c r="Z9" i="2"/>
  <c r="X9" i="2"/>
  <c r="W9" i="2"/>
  <c r="AA8" i="2"/>
  <c r="Z8" i="2"/>
  <c r="X8" i="2"/>
  <c r="W8" i="2"/>
  <c r="AA7" i="2"/>
  <c r="Z7" i="2"/>
  <c r="X7" i="2"/>
  <c r="W7" i="2"/>
  <c r="Y31" i="4" l="1"/>
  <c r="Y29" i="2"/>
  <c r="Y32" i="4"/>
  <c r="Y35" i="4"/>
  <c r="Y41" i="6"/>
  <c r="Y29" i="6"/>
  <c r="Y7" i="6"/>
  <c r="Y55" i="2"/>
  <c r="Y56" i="2"/>
  <c r="Y10" i="3"/>
  <c r="Y16" i="3"/>
  <c r="Y18" i="3"/>
  <c r="Y20" i="3"/>
  <c r="Y27" i="3"/>
  <c r="Y31" i="3"/>
  <c r="Y35" i="3"/>
  <c r="Y39" i="3"/>
  <c r="Y43" i="3"/>
  <c r="Y47" i="3"/>
  <c r="Y51" i="3"/>
  <c r="Y53" i="3"/>
  <c r="Y55" i="3"/>
  <c r="Y56" i="3"/>
  <c r="R69" i="6"/>
  <c r="R73" i="6"/>
  <c r="R77" i="6"/>
  <c r="R81" i="6"/>
  <c r="R85" i="6"/>
  <c r="R89" i="6"/>
  <c r="R93" i="6"/>
  <c r="R97" i="6"/>
  <c r="R101" i="6"/>
  <c r="R105" i="6"/>
  <c r="R109" i="6"/>
  <c r="Y37" i="6"/>
  <c r="Y53" i="5"/>
  <c r="Y54" i="5"/>
  <c r="Y55" i="5"/>
  <c r="R66" i="4"/>
  <c r="R67" i="4"/>
  <c r="R69" i="4"/>
  <c r="R72" i="4"/>
  <c r="R73" i="4"/>
  <c r="R75" i="4"/>
  <c r="R76" i="4"/>
  <c r="R77" i="4"/>
  <c r="R78" i="4"/>
  <c r="R79" i="4"/>
  <c r="R80" i="4"/>
  <c r="R84" i="4"/>
  <c r="R85" i="4"/>
  <c r="R87" i="4"/>
  <c r="R88" i="4"/>
  <c r="R89" i="4"/>
  <c r="R91" i="4"/>
  <c r="R92" i="4"/>
  <c r="R94" i="4"/>
  <c r="R95" i="4"/>
  <c r="R96" i="4"/>
  <c r="R97" i="4"/>
  <c r="R99" i="4"/>
  <c r="R100" i="4"/>
  <c r="R104" i="4"/>
  <c r="R105" i="4"/>
  <c r="R107" i="4"/>
  <c r="R108" i="4"/>
  <c r="R109" i="4"/>
  <c r="R110" i="4"/>
  <c r="R111" i="4"/>
  <c r="R112" i="4"/>
  <c r="R118" i="4"/>
  <c r="Y49" i="6"/>
  <c r="Y20" i="6"/>
  <c r="Y18" i="5"/>
  <c r="Y45" i="5"/>
  <c r="Y46" i="5"/>
  <c r="Y47" i="5"/>
  <c r="Y48" i="5"/>
  <c r="Y45" i="4"/>
  <c r="R66" i="2"/>
  <c r="R67" i="2"/>
  <c r="R69" i="2"/>
  <c r="R70" i="2"/>
  <c r="R71" i="2"/>
  <c r="R74" i="2"/>
  <c r="R75" i="2"/>
  <c r="R79" i="2"/>
  <c r="R80" i="2"/>
  <c r="R81" i="2"/>
  <c r="R83" i="2"/>
  <c r="R84" i="2"/>
  <c r="R85" i="2"/>
  <c r="R86" i="2"/>
  <c r="R87" i="2"/>
  <c r="R90" i="2"/>
  <c r="R91" i="2"/>
  <c r="R92" i="2"/>
  <c r="R93" i="2"/>
  <c r="R97" i="2"/>
  <c r="R98" i="2"/>
  <c r="R100" i="2"/>
  <c r="R102" i="2"/>
  <c r="R104" i="2"/>
  <c r="R105" i="2"/>
  <c r="R106" i="2"/>
  <c r="R107" i="2"/>
  <c r="R108" i="2"/>
  <c r="R113" i="2"/>
  <c r="R116" i="2"/>
  <c r="R113" i="6"/>
  <c r="Y38" i="6"/>
  <c r="Y53" i="6"/>
  <c r="Y55" i="6"/>
  <c r="Y56" i="6"/>
  <c r="R117" i="6"/>
  <c r="Y50" i="6"/>
  <c r="Y7" i="5"/>
  <c r="Y51" i="5"/>
  <c r="Y12" i="4"/>
  <c r="Y13" i="4"/>
  <c r="Y39" i="4"/>
  <c r="Y40" i="4"/>
  <c r="Y47" i="4"/>
  <c r="Y48" i="4"/>
  <c r="Y23" i="4"/>
  <c r="Y24" i="4"/>
  <c r="Y55" i="4"/>
  <c r="Y56" i="4"/>
  <c r="Y7" i="3"/>
  <c r="Y58" i="3"/>
  <c r="R65" i="3"/>
  <c r="R67" i="3"/>
  <c r="R69" i="3"/>
  <c r="R71" i="3"/>
  <c r="R77" i="3"/>
  <c r="R78" i="3"/>
  <c r="R79" i="3"/>
  <c r="R80" i="3"/>
  <c r="R82" i="3"/>
  <c r="R84" i="3"/>
  <c r="R85" i="3"/>
  <c r="R87" i="3"/>
  <c r="R88" i="3"/>
  <c r="R92" i="3"/>
  <c r="R93" i="3"/>
  <c r="R94" i="3"/>
  <c r="R95" i="3"/>
  <c r="R96" i="3"/>
  <c r="R98" i="3"/>
  <c r="R100" i="3"/>
  <c r="R101" i="3"/>
  <c r="R103" i="3"/>
  <c r="R104" i="3"/>
  <c r="R108" i="3"/>
  <c r="R109" i="3"/>
  <c r="R116" i="3"/>
  <c r="R118" i="3"/>
  <c r="Y9" i="2"/>
  <c r="Y16" i="2"/>
  <c r="Y17" i="2"/>
  <c r="Y20" i="2"/>
  <c r="Y24" i="6"/>
  <c r="Y33" i="6"/>
  <c r="Y45" i="6"/>
  <c r="Y21" i="6"/>
  <c r="Y30" i="6"/>
  <c r="Y42" i="6"/>
  <c r="R118" i="6"/>
  <c r="Y25" i="6"/>
  <c r="Y34" i="6"/>
  <c r="Y46" i="6"/>
  <c r="R72" i="6"/>
  <c r="R76" i="6"/>
  <c r="R80" i="6"/>
  <c r="R84" i="6"/>
  <c r="R88" i="6"/>
  <c r="R92" i="6"/>
  <c r="R96" i="6"/>
  <c r="R100" i="6"/>
  <c r="R104" i="6"/>
  <c r="R108" i="6"/>
  <c r="R112" i="6"/>
  <c r="R116" i="6"/>
  <c r="Y11" i="5"/>
  <c r="Y19" i="5"/>
  <c r="Y25" i="5"/>
  <c r="Y31" i="5"/>
  <c r="Y35" i="5"/>
  <c r="Y41" i="5"/>
  <c r="Y15" i="5"/>
  <c r="Y23" i="5"/>
  <c r="Y29" i="5"/>
  <c r="Y33" i="5"/>
  <c r="Y37" i="5"/>
  <c r="Y42" i="5"/>
  <c r="Y43" i="5"/>
  <c r="Y16" i="4"/>
  <c r="Y52" i="4"/>
  <c r="Y41" i="4"/>
  <c r="Y57" i="3"/>
  <c r="R72" i="3"/>
  <c r="R76" i="3"/>
  <c r="R110" i="3"/>
  <c r="R111" i="3"/>
  <c r="R112" i="3"/>
  <c r="Y25" i="2"/>
  <c r="Y54" i="6"/>
  <c r="Y10" i="5"/>
  <c r="Y24" i="5"/>
  <c r="Y38" i="5"/>
  <c r="Y28" i="5"/>
  <c r="Y32" i="5"/>
  <c r="Y36" i="5"/>
  <c r="Y14" i="5"/>
  <c r="Y22" i="5"/>
  <c r="Y27" i="5"/>
  <c r="Y39" i="5"/>
  <c r="Y40" i="5"/>
  <c r="Y52" i="5"/>
  <c r="Y30" i="5"/>
  <c r="Y34" i="5"/>
  <c r="Y44" i="5"/>
  <c r="Y49" i="5"/>
  <c r="Y50" i="5"/>
  <c r="Y59" i="5"/>
  <c r="R65" i="5"/>
  <c r="R69" i="5"/>
  <c r="R70" i="5"/>
  <c r="R71" i="5"/>
  <c r="R72" i="5"/>
  <c r="R73" i="5"/>
  <c r="R74" i="5"/>
  <c r="R77" i="5"/>
  <c r="R78" i="5"/>
  <c r="R79" i="5"/>
  <c r="R80" i="5"/>
  <c r="R81" i="5"/>
  <c r="R85" i="5"/>
  <c r="R86" i="5"/>
  <c r="R87" i="5"/>
  <c r="R88" i="5"/>
  <c r="R89" i="5"/>
  <c r="R90" i="5"/>
  <c r="R93" i="5"/>
  <c r="R94" i="5"/>
  <c r="R95" i="5"/>
  <c r="R96" i="5"/>
  <c r="R97" i="5"/>
  <c r="R98" i="5"/>
  <c r="R101" i="5"/>
  <c r="R102" i="5"/>
  <c r="R103" i="5"/>
  <c r="R105" i="5"/>
  <c r="R106" i="5"/>
  <c r="R109" i="5"/>
  <c r="R110" i="5"/>
  <c r="R113" i="5"/>
  <c r="R116" i="5"/>
  <c r="R117" i="5"/>
  <c r="R118" i="5"/>
  <c r="Y9" i="4"/>
  <c r="Y19" i="4"/>
  <c r="Y51" i="4"/>
  <c r="Y33" i="4"/>
  <c r="Y58" i="4"/>
  <c r="Y29" i="4"/>
  <c r="Y36" i="4"/>
  <c r="Y59" i="4"/>
  <c r="Y8" i="4"/>
  <c r="Y18" i="4"/>
  <c r="Y49" i="4"/>
  <c r="Y59" i="3"/>
  <c r="Y12" i="3"/>
  <c r="Y14" i="3"/>
  <c r="Y57" i="2"/>
  <c r="Y13" i="2"/>
  <c r="Y24" i="2"/>
  <c r="Y58" i="2"/>
  <c r="Y59" i="2"/>
  <c r="Y12" i="2"/>
  <c r="Y21" i="2"/>
  <c r="Y32" i="2"/>
  <c r="Y10" i="2"/>
  <c r="Y14" i="2"/>
  <c r="Y18" i="2"/>
  <c r="Y22" i="2"/>
  <c r="Y27" i="2"/>
  <c r="R76" i="2"/>
  <c r="R77" i="2"/>
  <c r="R78" i="2"/>
  <c r="R94" i="2"/>
  <c r="R96" i="2"/>
  <c r="R118" i="2"/>
  <c r="Y33" i="3"/>
  <c r="Y49" i="3"/>
  <c r="Y7" i="2"/>
  <c r="Y34" i="2"/>
  <c r="Y11" i="2"/>
  <c r="Y15" i="2"/>
  <c r="Y19" i="2"/>
  <c r="Y23" i="2"/>
  <c r="Y28" i="2"/>
  <c r="R65" i="2"/>
  <c r="R82" i="2"/>
  <c r="R101" i="2"/>
  <c r="Y37" i="3"/>
  <c r="Y30" i="2"/>
  <c r="Y31" i="2"/>
  <c r="Y33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24" i="3"/>
  <c r="Y41" i="3"/>
  <c r="Y8" i="2"/>
  <c r="Y35" i="2"/>
  <c r="R72" i="2"/>
  <c r="R73" i="2"/>
  <c r="R88" i="2"/>
  <c r="R89" i="2"/>
  <c r="R109" i="2"/>
  <c r="R110" i="2"/>
  <c r="R112" i="2"/>
  <c r="Y29" i="3"/>
  <c r="Y45" i="3"/>
  <c r="R95" i="2"/>
  <c r="R111" i="2"/>
  <c r="Y9" i="3"/>
  <c r="Y11" i="3"/>
  <c r="Y13" i="3"/>
  <c r="Y15" i="3"/>
  <c r="Y17" i="3"/>
  <c r="Y19" i="3"/>
  <c r="Y21" i="3"/>
  <c r="Y23" i="3"/>
  <c r="Y28" i="3"/>
  <c r="Y32" i="3"/>
  <c r="Y36" i="3"/>
  <c r="Y40" i="3"/>
  <c r="Y44" i="3"/>
  <c r="Y48" i="3"/>
  <c r="Y52" i="3"/>
  <c r="R73" i="3"/>
  <c r="R74" i="3"/>
  <c r="R75" i="3"/>
  <c r="R89" i="3"/>
  <c r="R90" i="3"/>
  <c r="R91" i="3"/>
  <c r="R105" i="3"/>
  <c r="R106" i="3"/>
  <c r="R107" i="3"/>
  <c r="Y10" i="4"/>
  <c r="Y11" i="4"/>
  <c r="Y28" i="4"/>
  <c r="Y43" i="4"/>
  <c r="Y58" i="5"/>
  <c r="Y44" i="4"/>
  <c r="Y12" i="5"/>
  <c r="Y13" i="5"/>
  <c r="Y20" i="5"/>
  <c r="Y21" i="5"/>
  <c r="R103" i="2"/>
  <c r="Y8" i="3"/>
  <c r="Y22" i="3"/>
  <c r="Y25" i="3"/>
  <c r="Y30" i="3"/>
  <c r="Y34" i="3"/>
  <c r="Y38" i="3"/>
  <c r="Y42" i="3"/>
  <c r="Y46" i="3"/>
  <c r="Y50" i="3"/>
  <c r="Y54" i="3"/>
  <c r="R66" i="3"/>
  <c r="R81" i="3"/>
  <c r="R83" i="3"/>
  <c r="R97" i="3"/>
  <c r="R99" i="3"/>
  <c r="R113" i="3"/>
  <c r="R117" i="3"/>
  <c r="Y14" i="4"/>
  <c r="Y15" i="4"/>
  <c r="Y20" i="4"/>
  <c r="Y22" i="4"/>
  <c r="R82" i="5"/>
  <c r="R99" i="2"/>
  <c r="R117" i="2"/>
  <c r="R70" i="3"/>
  <c r="R86" i="3"/>
  <c r="R102" i="3"/>
  <c r="Y27" i="4"/>
  <c r="Y30" i="4"/>
  <c r="Y37" i="4"/>
  <c r="Y46" i="4"/>
  <c r="R101" i="4"/>
  <c r="Y21" i="4"/>
  <c r="Y38" i="4"/>
  <c r="R71" i="4"/>
  <c r="R81" i="4"/>
  <c r="R83" i="4"/>
  <c r="R93" i="4"/>
  <c r="R103" i="4"/>
  <c r="R113" i="4"/>
  <c r="R117" i="4"/>
  <c r="Y8" i="5"/>
  <c r="Y9" i="5"/>
  <c r="Y16" i="5"/>
  <c r="Y17" i="5"/>
  <c r="R104" i="5"/>
  <c r="Y25" i="4"/>
  <c r="Y42" i="4"/>
  <c r="Y53" i="4"/>
  <c r="Y54" i="4"/>
  <c r="Y57" i="4"/>
  <c r="R74" i="4"/>
  <c r="R106" i="4"/>
  <c r="Y19" i="6"/>
  <c r="Y23" i="6"/>
  <c r="Y28" i="6"/>
  <c r="Y32" i="6"/>
  <c r="Y36" i="6"/>
  <c r="Y40" i="6"/>
  <c r="Y44" i="6"/>
  <c r="Y48" i="6"/>
  <c r="Y52" i="6"/>
  <c r="Y7" i="4"/>
  <c r="Y17" i="4"/>
  <c r="Y34" i="4"/>
  <c r="Y50" i="4"/>
  <c r="R90" i="4"/>
  <c r="R65" i="4"/>
  <c r="R82" i="4"/>
  <c r="R98" i="4"/>
  <c r="R116" i="4"/>
  <c r="Y57" i="5"/>
  <c r="R111" i="5"/>
  <c r="R112" i="5"/>
  <c r="Y8" i="6"/>
  <c r="Y9" i="6"/>
  <c r="Y10" i="6"/>
  <c r="Y11" i="6"/>
  <c r="Y12" i="6"/>
  <c r="Y13" i="6"/>
  <c r="Y14" i="6"/>
  <c r="Y15" i="6"/>
  <c r="Y16" i="6"/>
  <c r="Y17" i="6"/>
  <c r="Y18" i="6"/>
  <c r="Y22" i="6"/>
  <c r="Y27" i="6"/>
  <c r="Y31" i="6"/>
  <c r="Y35" i="6"/>
  <c r="Y39" i="6"/>
  <c r="Y43" i="6"/>
  <c r="Y47" i="6"/>
  <c r="Y51" i="6"/>
  <c r="R70" i="4"/>
  <c r="R86" i="4"/>
  <c r="R102" i="4"/>
  <c r="Y56" i="5"/>
  <c r="R66" i="5"/>
  <c r="R67" i="5"/>
  <c r="R75" i="5"/>
  <c r="R76" i="5"/>
  <c r="R83" i="5"/>
  <c r="R84" i="5"/>
  <c r="R91" i="5"/>
  <c r="R92" i="5"/>
  <c r="R99" i="5"/>
  <c r="R100" i="5"/>
  <c r="R107" i="5"/>
  <c r="R108" i="5"/>
  <c r="Y57" i="6"/>
  <c r="Y58" i="6"/>
  <c r="Y59" i="6"/>
  <c r="R65" i="6"/>
  <c r="R66" i="6"/>
  <c r="R67" i="6"/>
  <c r="R71" i="6"/>
  <c r="R75" i="6"/>
  <c r="R79" i="6"/>
  <c r="R83" i="6"/>
  <c r="R87" i="6"/>
  <c r="R91" i="6"/>
  <c r="R95" i="6"/>
  <c r="R99" i="6"/>
  <c r="R103" i="6"/>
  <c r="R107" i="6"/>
  <c r="R111" i="6"/>
  <c r="R70" i="6"/>
  <c r="R74" i="6"/>
  <c r="R78" i="6"/>
  <c r="R82" i="6"/>
  <c r="R86" i="6"/>
  <c r="R90" i="6"/>
  <c r="R94" i="6"/>
  <c r="R98" i="6"/>
  <c r="R102" i="6"/>
  <c r="R106" i="6"/>
  <c r="R110" i="6"/>
</calcChain>
</file>

<file path=xl/sharedStrings.xml><?xml version="1.0" encoding="utf-8"?>
<sst xmlns="http://schemas.openxmlformats.org/spreadsheetml/2006/main" count="2631" uniqueCount="217">
  <si>
    <t>項目名</t>
    <rPh sb="0" eb="2">
      <t>コウモク</t>
    </rPh>
    <rPh sb="2" eb="3">
      <t>メイ</t>
    </rPh>
    <phoneticPr fontId="4"/>
  </si>
  <si>
    <t>基準値</t>
    <rPh sb="0" eb="3">
      <t>キジュンチ</t>
    </rPh>
    <phoneticPr fontId="4"/>
  </si>
  <si>
    <t>弊社定量下限値</t>
    <rPh sb="0" eb="2">
      <t>ヘイシャ</t>
    </rPh>
    <rPh sb="2" eb="4">
      <t>テイリョウ</t>
    </rPh>
    <rPh sb="4" eb="6">
      <t>カゲン</t>
    </rPh>
    <rPh sb="6" eb="7">
      <t>チ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</si>
  <si>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</si>
  <si>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</si>
  <si>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</si>
  <si>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</si>
  <si>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</si>
  <si>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</si>
  <si>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</si>
  <si>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</si>
  <si>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</si>
  <si>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</si>
  <si>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</si>
  <si>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</si>
  <si>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最小</t>
    <rPh sb="0" eb="2">
      <t>サイショウ</t>
    </rPh>
    <phoneticPr fontId="4"/>
  </si>
  <si>
    <t>最大</t>
    <rPh sb="0" eb="2">
      <t>サイダイ</t>
    </rPh>
    <phoneticPr fontId="4"/>
  </si>
  <si>
    <t>平均</t>
    <rPh sb="0" eb="2">
      <t>ヘイキン</t>
    </rPh>
    <phoneticPr fontId="4"/>
  </si>
  <si>
    <t>採水日</t>
    <rPh sb="0" eb="2">
      <t>サイスイ</t>
    </rPh>
    <rPh sb="2" eb="3">
      <t>ビ</t>
    </rPh>
    <phoneticPr fontId="4"/>
  </si>
  <si>
    <t>-</t>
    <phoneticPr fontId="4"/>
  </si>
  <si>
    <t>水温</t>
    <rPh sb="0" eb="2">
      <t>スイオン</t>
    </rPh>
    <phoneticPr fontId="4"/>
  </si>
  <si>
    <t>気温</t>
    <rPh sb="0" eb="2">
      <t>キオン</t>
    </rPh>
    <phoneticPr fontId="4"/>
  </si>
  <si>
    <t>一般細菌</t>
  </si>
  <si>
    <t>100集落/ｍｌ 以下</t>
  </si>
  <si>
    <t>整数表示</t>
  </si>
  <si>
    <t>大腸菌</t>
  </si>
  <si>
    <t>検出されないこと</t>
  </si>
  <si>
    <t>検出・不検出</t>
  </si>
  <si>
    <t>不検出</t>
  </si>
  <si>
    <t>不検出</t>
    <rPh sb="0" eb="1">
      <t>フ</t>
    </rPh>
    <rPh sb="1" eb="3">
      <t>ケンシュツ</t>
    </rPh>
    <phoneticPr fontId="4"/>
  </si>
  <si>
    <t>カドミウム及びその化合物</t>
  </si>
  <si>
    <t>0.003mg/L以下</t>
  </si>
  <si>
    <t>0.0003mg/L未満</t>
  </si>
  <si>
    <t>0.0003未満</t>
  </si>
  <si>
    <t>水銀及びその化合物</t>
  </si>
  <si>
    <t>0.0005mg/L以下</t>
  </si>
  <si>
    <t>0.00005mg/L未満</t>
  </si>
  <si>
    <t>0.00005未満</t>
  </si>
  <si>
    <t>セレン及びその化合物</t>
  </si>
  <si>
    <t>0.01mg/L以下</t>
  </si>
  <si>
    <t>0.001mg/L未満</t>
  </si>
  <si>
    <t>0.001未満</t>
  </si>
  <si>
    <t>鉛及びその化合物</t>
  </si>
  <si>
    <t>ヒ素及びその化合物</t>
  </si>
  <si>
    <t>六価クロム化合物</t>
  </si>
  <si>
    <t>0.02mg/L以下</t>
    <phoneticPr fontId="4"/>
  </si>
  <si>
    <t>0.002mg/L未満</t>
    <phoneticPr fontId="4"/>
  </si>
  <si>
    <t>0.002未満</t>
  </si>
  <si>
    <t>0.002未満</t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</si>
  <si>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</si>
  <si>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0.04mg/L以下</t>
  </si>
  <si>
    <t>0.004mg/L未満</t>
  </si>
  <si>
    <t>0.004未満</t>
  </si>
  <si>
    <t>0.004未満</t>
    <phoneticPr fontId="4"/>
  </si>
  <si>
    <t>シアン化物イオン及び塩化シアン</t>
  </si>
  <si>
    <t>硝酸態窒素及び亜硝酸態窒素</t>
  </si>
  <si>
    <t>10mg/L以下</t>
  </si>
  <si>
    <t>0.02mg/L未満</t>
  </si>
  <si>
    <t>0.02未満</t>
  </si>
  <si>
    <t>フッ素及びその化合物</t>
  </si>
  <si>
    <t>0.8mg/L以下</t>
  </si>
  <si>
    <t>0.05mg/L未満</t>
  </si>
  <si>
    <t>0.05未満</t>
  </si>
  <si>
    <t>ホウ素及びその化合物</t>
  </si>
  <si>
    <t>1mg/L以下</t>
  </si>
  <si>
    <t>0.1mg/L未満</t>
  </si>
  <si>
    <t>0.1未満</t>
  </si>
  <si>
    <t>四塩化炭素</t>
  </si>
  <si>
    <t>0.002mg/L以下</t>
  </si>
  <si>
    <t>0.0002mg/L未満</t>
  </si>
  <si>
    <t>0.0002未満</t>
  </si>
  <si>
    <t>１，４-ジオキサン</t>
  </si>
  <si>
    <t>0.05mg/L以下</t>
  </si>
  <si>
    <t>0.005mg/L未満</t>
  </si>
  <si>
    <t>0.005未満</t>
  </si>
  <si>
    <t>シス-1,2-ジクロロエチレン及びトランス-1,2-ジクロロエチレン</t>
  </si>
  <si>
    <t>0.002mg/L未満</t>
  </si>
  <si>
    <t>ジクロロメタン</t>
  </si>
  <si>
    <t>0.02mg/L以下</t>
  </si>
  <si>
    <t>テトラクロロエチレン</t>
  </si>
  <si>
    <t>トリクロロエチレン</t>
  </si>
  <si>
    <t>ベンゼン</t>
  </si>
  <si>
    <t>塩素酸</t>
  </si>
  <si>
    <t>0.6mg/L以下</t>
  </si>
  <si>
    <t>0.06mg/L未満</t>
  </si>
  <si>
    <t>0.06未満</t>
  </si>
  <si>
    <t>クロロ酢酸</t>
  </si>
  <si>
    <t>クロロホルム</t>
  </si>
  <si>
    <t>0.06mg/L以下</t>
  </si>
  <si>
    <t>ジクロロ酢酸</t>
  </si>
  <si>
    <t>0.03mg/L以下</t>
    <phoneticPr fontId="4"/>
  </si>
  <si>
    <t>0.003mg/L未満</t>
    <phoneticPr fontId="4"/>
  </si>
  <si>
    <t>0.003未満</t>
  </si>
  <si>
    <t>0.003未満</t>
    <phoneticPr fontId="4"/>
  </si>
  <si>
    <t>ジブロモクロロメタン</t>
  </si>
  <si>
    <t>0.1mg/L以下</t>
  </si>
  <si>
    <t>臭素酸</t>
  </si>
  <si>
    <t>総トリハロメタン</t>
  </si>
  <si>
    <t>トリクロロ酢酸</t>
  </si>
  <si>
    <t>ブロモジクロロメタン</t>
  </si>
  <si>
    <t>0.03mg/L以下</t>
  </si>
  <si>
    <t>ブロモホルム</t>
  </si>
  <si>
    <t>0.09mg/L以下</t>
  </si>
  <si>
    <t>ホルムアルデヒド</t>
  </si>
  <si>
    <t>0.08mg/L以下</t>
  </si>
  <si>
    <t>0.008mg/L未満</t>
  </si>
  <si>
    <t>0.008未満</t>
  </si>
  <si>
    <t>亜鉛及びその化合物</t>
  </si>
  <si>
    <t>0.01mg/L未満</t>
  </si>
  <si>
    <t>0.01未満</t>
  </si>
  <si>
    <t>アルミニウム及びその化合物</t>
  </si>
  <si>
    <t>0.2mg/L以下</t>
  </si>
  <si>
    <t>鉄及びその化合物</t>
  </si>
  <si>
    <t>0.3mg/L以下</t>
  </si>
  <si>
    <t>0.03mg/L未満</t>
  </si>
  <si>
    <t>0.03未満</t>
  </si>
  <si>
    <t>銅及びその化合物</t>
  </si>
  <si>
    <t>ナトリウム及びその化合物</t>
  </si>
  <si>
    <t>200mg/L以下</t>
  </si>
  <si>
    <t>1mg/L未満</t>
  </si>
  <si>
    <t>マンガン及びその化合物</t>
  </si>
  <si>
    <t>塩化物イオン</t>
  </si>
  <si>
    <t>0.2mg/L未満</t>
  </si>
  <si>
    <t>0.2未満</t>
  </si>
  <si>
    <t>カルシウム・マグネシウム</t>
  </si>
  <si>
    <t>300mg/L以下</t>
  </si>
  <si>
    <t>5mg/L未満</t>
  </si>
  <si>
    <t>1未満</t>
  </si>
  <si>
    <t>蒸発残留物</t>
  </si>
  <si>
    <t>500mg/L以下</t>
  </si>
  <si>
    <t>20mg/L未満</t>
  </si>
  <si>
    <t>陰イオン界面活性剤</t>
  </si>
  <si>
    <t>ジェオスミン</t>
  </si>
  <si>
    <t>0.00001mg/L以下</t>
  </si>
  <si>
    <t>0.000001mg/L未満</t>
  </si>
  <si>
    <t>0.000001未満</t>
  </si>
  <si>
    <t>2-ＭＩＢ</t>
  </si>
  <si>
    <t>非イオン界面活性剤</t>
  </si>
  <si>
    <t>フェノール類</t>
  </si>
  <si>
    <t>0.005mg/L以下</t>
  </si>
  <si>
    <t>0.0005mg/L未満</t>
  </si>
  <si>
    <t>0.0005未満</t>
  </si>
  <si>
    <t>有機物（ＴＯＣ）</t>
  </si>
  <si>
    <t>3mg/L以下</t>
  </si>
  <si>
    <t>0.3mg/L未満</t>
  </si>
  <si>
    <t>0.3未満</t>
  </si>
  <si>
    <t>ＰＨ値</t>
  </si>
  <si>
    <t>5.8 以上 8.6 以下</t>
  </si>
  <si>
    <t>---</t>
  </si>
  <si>
    <t>味</t>
  </si>
  <si>
    <t>異常でないこと</t>
  </si>
  <si>
    <t>臭気</t>
  </si>
  <si>
    <t>色度</t>
  </si>
  <si>
    <t>5度 以下</t>
  </si>
  <si>
    <t>1度未満</t>
  </si>
  <si>
    <t>1未満</t>
    <phoneticPr fontId="4"/>
  </si>
  <si>
    <t>濁度</t>
  </si>
  <si>
    <t>2度 以下</t>
  </si>
  <si>
    <t>0.1度未満</t>
  </si>
  <si>
    <t>0.1未満</t>
    <phoneticPr fontId="4"/>
  </si>
  <si>
    <t>残留塩素</t>
  </si>
  <si>
    <t>0.1mg/L未満</t>
    <phoneticPr fontId="4"/>
  </si>
  <si>
    <t>項目名</t>
  </si>
  <si>
    <t>基準値</t>
  </si>
  <si>
    <t>弊社定量下限値</t>
  </si>
  <si>
    <t>4月</t>
  </si>
  <si>
    <t>平均値</t>
  </si>
  <si>
    <t>採水日</t>
  </si>
  <si>
    <t>-</t>
  </si>
  <si>
    <t>水温</t>
  </si>
  <si>
    <t>気温</t>
  </si>
  <si>
    <t>亜硝酸態窒素</t>
  </si>
  <si>
    <t>-</t>
    <phoneticPr fontId="4"/>
  </si>
  <si>
    <t>0.02mg/L以下</t>
    <phoneticPr fontId="4"/>
  </si>
  <si>
    <t>0.002mg/L未満</t>
    <phoneticPr fontId="4"/>
  </si>
  <si>
    <t>0.002未満</t>
    <phoneticPr fontId="4"/>
  </si>
  <si>
    <t>0.004未満</t>
    <phoneticPr fontId="4"/>
  </si>
  <si>
    <t>0.03mg/L以下</t>
    <phoneticPr fontId="4"/>
  </si>
  <si>
    <t>0.003mg/L未満</t>
    <phoneticPr fontId="4"/>
  </si>
  <si>
    <t>0.003未満</t>
    <phoneticPr fontId="4"/>
  </si>
  <si>
    <t>1未満</t>
    <phoneticPr fontId="4"/>
  </si>
  <si>
    <t>平均値</t>
    <rPh sb="0" eb="3">
      <t>ヘイキンチ</t>
    </rPh>
    <phoneticPr fontId="4"/>
  </si>
  <si>
    <t>025.三日月【提】</t>
    <phoneticPr fontId="2"/>
  </si>
  <si>
    <t>026.添谷【提】</t>
    <phoneticPr fontId="2"/>
  </si>
  <si>
    <t>027.真宗【提】</t>
    <phoneticPr fontId="2"/>
  </si>
  <si>
    <t>028.久保【提】</t>
    <phoneticPr fontId="2"/>
  </si>
  <si>
    <t>029.西大畑【提】</t>
    <phoneticPr fontId="2"/>
  </si>
  <si>
    <t>不検出</t>
    <phoneticPr fontId="2"/>
  </si>
  <si>
    <t>異常なし</t>
    <phoneticPr fontId="2"/>
  </si>
  <si>
    <t>1未満</t>
    <phoneticPr fontId="2"/>
  </si>
  <si>
    <t>0.1未満</t>
    <phoneticPr fontId="2"/>
  </si>
  <si>
    <t>0.3未満</t>
    <phoneticPr fontId="2"/>
  </si>
  <si>
    <t>PFOS及びPFOA</t>
  </si>
  <si>
    <t>0.00005mg/L以下</t>
    <rPh sb="11" eb="13">
      <t>イカ</t>
    </rPh>
    <phoneticPr fontId="7"/>
  </si>
  <si>
    <t>0.000005mg/L未満</t>
    <rPh sb="12" eb="14">
      <t>ミマン</t>
    </rPh>
    <phoneticPr fontId="2"/>
  </si>
  <si>
    <t>0.0003未満</t>
    <phoneticPr fontId="2"/>
  </si>
  <si>
    <t>0.00005未満</t>
    <phoneticPr fontId="2"/>
  </si>
  <si>
    <t>0.001未満</t>
    <phoneticPr fontId="2"/>
  </si>
  <si>
    <t>0.002未満</t>
    <phoneticPr fontId="2"/>
  </si>
  <si>
    <t>0.004未満</t>
    <phoneticPr fontId="2"/>
  </si>
  <si>
    <t>0.0002未満</t>
    <phoneticPr fontId="2"/>
  </si>
  <si>
    <t>0.005未満</t>
    <phoneticPr fontId="2"/>
  </si>
  <si>
    <t>0.06未満</t>
    <phoneticPr fontId="2"/>
  </si>
  <si>
    <t>0.003未満</t>
    <phoneticPr fontId="2"/>
  </si>
  <si>
    <t>0.008未満</t>
    <phoneticPr fontId="2"/>
  </si>
  <si>
    <t>0.01未満</t>
    <phoneticPr fontId="2"/>
  </si>
  <si>
    <t>0.03未満</t>
    <phoneticPr fontId="2"/>
  </si>
  <si>
    <t>0.02未満</t>
    <phoneticPr fontId="2"/>
  </si>
  <si>
    <t>0.000001未満</t>
    <phoneticPr fontId="2"/>
  </si>
  <si>
    <t>0.0005未満</t>
    <phoneticPr fontId="2"/>
  </si>
  <si>
    <t>0.000005未満</t>
    <phoneticPr fontId="2"/>
  </si>
  <si>
    <t>異常なし</t>
  </si>
  <si>
    <t>令和８年度　三日月地区　三日月簡易水道　三日月</t>
    <rPh sb="6" eb="9">
      <t>ミカヅキ</t>
    </rPh>
    <rPh sb="9" eb="11">
      <t>チク</t>
    </rPh>
    <rPh sb="12" eb="15">
      <t>ミカヅキ</t>
    </rPh>
    <rPh sb="15" eb="16">
      <t>カン</t>
    </rPh>
    <rPh sb="16" eb="17">
      <t>イ</t>
    </rPh>
    <rPh sb="17" eb="19">
      <t>スイドウ</t>
    </rPh>
    <rPh sb="20" eb="23">
      <t>ミカヅキ</t>
    </rPh>
    <phoneticPr fontId="4"/>
  </si>
  <si>
    <t>令和８年度　三日月地区　三日月簡易水道　添谷</t>
    <rPh sb="6" eb="9">
      <t>ミカヅキ</t>
    </rPh>
    <rPh sb="9" eb="11">
      <t>チク</t>
    </rPh>
    <rPh sb="12" eb="15">
      <t>ミカヅキ</t>
    </rPh>
    <rPh sb="15" eb="16">
      <t>カン</t>
    </rPh>
    <rPh sb="16" eb="17">
      <t>イ</t>
    </rPh>
    <rPh sb="17" eb="19">
      <t>スイドウ</t>
    </rPh>
    <rPh sb="20" eb="22">
      <t>ソエヤ</t>
    </rPh>
    <phoneticPr fontId="4"/>
  </si>
  <si>
    <t>令和８年度　三日月地区　三日月簡易水道　真宗</t>
    <rPh sb="6" eb="9">
      <t>ミカヅキ</t>
    </rPh>
    <rPh sb="9" eb="11">
      <t>チク</t>
    </rPh>
    <rPh sb="12" eb="15">
      <t>ミカヅキ</t>
    </rPh>
    <rPh sb="15" eb="16">
      <t>カン</t>
    </rPh>
    <rPh sb="16" eb="17">
      <t>イ</t>
    </rPh>
    <rPh sb="17" eb="19">
      <t>スイドウ</t>
    </rPh>
    <rPh sb="20" eb="21">
      <t>シン</t>
    </rPh>
    <rPh sb="21" eb="22">
      <t>ソウ</t>
    </rPh>
    <phoneticPr fontId="4"/>
  </si>
  <si>
    <t>令和８年度　三日月地区　三日月簡易水道　久保</t>
    <rPh sb="6" eb="9">
      <t>ミカヅキ</t>
    </rPh>
    <rPh sb="9" eb="11">
      <t>チク</t>
    </rPh>
    <rPh sb="12" eb="15">
      <t>ミカヅキ</t>
    </rPh>
    <rPh sb="15" eb="16">
      <t>カン</t>
    </rPh>
    <rPh sb="16" eb="17">
      <t>イ</t>
    </rPh>
    <rPh sb="17" eb="19">
      <t>スイドウ</t>
    </rPh>
    <rPh sb="20" eb="22">
      <t>クボ</t>
    </rPh>
    <phoneticPr fontId="4"/>
  </si>
  <si>
    <t>令和８年度　三日月地区　三日月簡易水道　西大畑</t>
    <rPh sb="6" eb="9">
      <t>ミカヅキ</t>
    </rPh>
    <rPh sb="9" eb="11">
      <t>チク</t>
    </rPh>
    <rPh sb="12" eb="15">
      <t>ミカヅキ</t>
    </rPh>
    <rPh sb="15" eb="16">
      <t>カン</t>
    </rPh>
    <rPh sb="16" eb="17">
      <t>イ</t>
    </rPh>
    <rPh sb="17" eb="19">
      <t>スイドウ</t>
    </rPh>
    <rPh sb="20" eb="21">
      <t>ニシ</t>
    </rPh>
    <rPh sb="21" eb="23">
      <t>オオハタ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</si>
</sst>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0.0000"/>
    <numFmt numFmtId="178" formatCode="0.00000"/>
    <numFmt numFmtId="179" formatCode="0.000"/>
    <numFmt numFmtId="180" formatCode="0.0_ "/>
    <numFmt numFmtId="181" formatCode="0.00_ "/>
    <numFmt numFmtId="182" formatCode="0.0000_ "/>
    <numFmt numFmtId="183" formatCode="0.000000"/>
    <numFmt numFmtId="184" formatCode="0_ "/>
    <numFmt numFmtId="185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7" fillId="0" borderId="0"/>
  </cellStyleXfs>
  <cellXfs count="158">
    <xf numFmtId="0" fontId="0" fillId="0" borderId="0" xfId="0">
      <alignment vertical="center"/>
    </xf>
    <xf numFmtId="0" fontId="6" fillId="0" borderId="26" xfId="1" applyFont="1" applyBorder="1" applyAlignment="1" applyProtection="1">
      <alignment vertical="center" wrapText="1"/>
      <protection locked="0"/>
    </xf>
    <xf numFmtId="0" fontId="6" fillId="0" borderId="16" xfId="1" applyFont="1" applyBorder="1" applyAlignment="1" applyProtection="1">
      <alignment vertical="center" wrapText="1"/>
      <protection locked="0"/>
    </xf>
    <xf numFmtId="0" fontId="6" fillId="0" borderId="12" xfId="1" applyFont="1" applyBorder="1" applyAlignment="1" applyProtection="1">
      <alignment vertical="center" wrapText="1"/>
      <protection locked="0"/>
    </xf>
    <xf numFmtId="0" fontId="6" fillId="0" borderId="38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13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5" fillId="0" borderId="48" xfId="1" applyFont="1" applyBorder="1" applyAlignment="1" applyProtection="1">
      <alignment horizontal="center"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0" fontId="1" fillId="0" borderId="0" xfId="1" applyFont="1" applyProtection="1">
      <protection locked="0"/>
    </xf>
    <xf numFmtId="0" fontId="1" fillId="2" borderId="0" xfId="1" applyFont="1" applyFill="1" applyProtection="1">
      <protection locked="0"/>
    </xf>
    <xf numFmtId="0" fontId="1" fillId="0" borderId="2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0" borderId="14" xfId="1" applyFont="1" applyBorder="1" applyAlignment="1" applyProtection="1">
      <alignment horizontal="center" vertical="center"/>
      <protection locked="0"/>
    </xf>
    <xf numFmtId="0" fontId="1" fillId="0" borderId="15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7" xfId="1" applyFont="1" applyBorder="1" applyAlignment="1" applyProtection="1">
      <alignment horizontal="center" vertical="center"/>
      <protection locked="0"/>
    </xf>
    <xf numFmtId="14" fontId="1" fillId="0" borderId="18" xfId="1" applyNumberFormat="1" applyFont="1" applyBorder="1" applyAlignment="1" applyProtection="1">
      <alignment horizontal="center"/>
      <protection locked="0"/>
    </xf>
    <xf numFmtId="14" fontId="1" fillId="0" borderId="16" xfId="1" applyNumberFormat="1" applyFont="1" applyBorder="1" applyAlignment="1" applyProtection="1">
      <alignment horizontal="center"/>
      <protection locked="0"/>
    </xf>
    <xf numFmtId="14" fontId="1" fillId="0" borderId="19" xfId="1" applyNumberFormat="1" applyFont="1" applyBorder="1" applyAlignment="1" applyProtection="1">
      <alignment horizontal="center"/>
      <protection locked="0"/>
    </xf>
    <xf numFmtId="0" fontId="1" fillId="0" borderId="19" xfId="1" applyFont="1" applyBorder="1" applyAlignment="1">
      <alignment horizontal="center"/>
    </xf>
    <xf numFmtId="180" fontId="1" fillId="0" borderId="18" xfId="1" applyNumberFormat="1" applyFont="1" applyBorder="1" applyAlignment="1" applyProtection="1">
      <alignment horizontal="center"/>
      <protection locked="0"/>
    </xf>
    <xf numFmtId="180" fontId="1" fillId="0" borderId="16" xfId="1" applyNumberFormat="1" applyFont="1" applyBorder="1" applyAlignment="1" applyProtection="1">
      <alignment horizontal="center"/>
      <protection locked="0"/>
    </xf>
    <xf numFmtId="180" fontId="1" fillId="0" borderId="19" xfId="1" applyNumberFormat="1" applyFont="1" applyBorder="1" applyAlignment="1" applyProtection="1">
      <alignment horizontal="center"/>
      <protection locked="0"/>
    </xf>
    <xf numFmtId="180" fontId="1" fillId="0" borderId="19" xfId="1" applyNumberFormat="1" applyFont="1" applyBorder="1" applyAlignment="1">
      <alignment horizontal="center"/>
    </xf>
    <xf numFmtId="0" fontId="1" fillId="0" borderId="20" xfId="1" applyFont="1" applyBorder="1" applyAlignment="1" applyProtection="1">
      <alignment horizontal="center" vertical="center"/>
      <protection locked="0"/>
    </xf>
    <xf numFmtId="0" fontId="1" fillId="0" borderId="21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180" fontId="1" fillId="0" borderId="22" xfId="1" applyNumberFormat="1" applyFont="1" applyBorder="1" applyAlignment="1" applyProtection="1">
      <alignment horizontal="center"/>
      <protection locked="0"/>
    </xf>
    <xf numFmtId="180" fontId="1" fillId="0" borderId="9" xfId="1" applyNumberFormat="1" applyFont="1" applyBorder="1" applyAlignment="1" applyProtection="1">
      <alignment horizontal="center"/>
      <protection locked="0"/>
    </xf>
    <xf numFmtId="180" fontId="1" fillId="0" borderId="23" xfId="1" applyNumberFormat="1" applyFont="1" applyBorder="1" applyAlignment="1" applyProtection="1">
      <alignment horizontal="center"/>
      <protection locked="0"/>
    </xf>
    <xf numFmtId="180" fontId="1" fillId="0" borderId="54" xfId="1" applyNumberFormat="1" applyFont="1" applyBorder="1" applyAlignment="1">
      <alignment horizontal="center"/>
    </xf>
    <xf numFmtId="180" fontId="1" fillId="0" borderId="51" xfId="1" applyNumberFormat="1" applyFont="1" applyBorder="1" applyAlignment="1">
      <alignment horizontal="center"/>
    </xf>
    <xf numFmtId="180" fontId="1" fillId="0" borderId="23" xfId="1" applyNumberFormat="1" applyFont="1" applyBorder="1" applyAlignment="1">
      <alignment horizontal="center"/>
    </xf>
    <xf numFmtId="0" fontId="1" fillId="0" borderId="24" xfId="1" applyFont="1" applyBorder="1" applyAlignment="1" applyProtection="1">
      <alignment vertical="center" wrapText="1"/>
      <protection locked="0"/>
    </xf>
    <xf numFmtId="0" fontId="1" fillId="0" borderId="25" xfId="1" applyFont="1" applyBorder="1" applyAlignment="1" applyProtection="1">
      <alignment horizontal="center" vertical="center"/>
      <protection locked="0"/>
    </xf>
    <xf numFmtId="0" fontId="1" fillId="0" borderId="26" xfId="1" applyFont="1" applyBorder="1" applyAlignment="1" applyProtection="1">
      <alignment vertical="center" wrapText="1"/>
      <protection locked="0"/>
    </xf>
    <xf numFmtId="0" fontId="1" fillId="0" borderId="27" xfId="1" applyFont="1" applyBorder="1" applyAlignment="1" applyProtection="1">
      <alignment vertical="center"/>
      <protection locked="0"/>
    </xf>
    <xf numFmtId="184" fontId="1" fillId="0" borderId="28" xfId="1" quotePrefix="1" applyNumberFormat="1" applyFont="1" applyBorder="1" applyAlignment="1" applyProtection="1">
      <alignment horizontal="right" vertical="center"/>
      <protection locked="0"/>
    </xf>
    <xf numFmtId="184" fontId="1" fillId="0" borderId="29" xfId="1" applyNumberFormat="1" applyFont="1" applyBorder="1" applyAlignment="1" applyProtection="1">
      <alignment horizontal="right" shrinkToFit="1"/>
      <protection locked="0"/>
    </xf>
    <xf numFmtId="182" fontId="1" fillId="0" borderId="29" xfId="1" applyNumberFormat="1" applyFont="1" applyBorder="1" applyAlignment="1" applyProtection="1">
      <alignment horizontal="right" shrinkToFit="1"/>
      <protection locked="0"/>
    </xf>
    <xf numFmtId="1" fontId="1" fillId="0" borderId="29" xfId="1" applyNumberFormat="1" applyFont="1" applyBorder="1" applyAlignment="1" applyProtection="1">
      <alignment horizontal="right" shrinkToFit="1"/>
      <protection locked="0"/>
    </xf>
    <xf numFmtId="0" fontId="1" fillId="0" borderId="29" xfId="1" applyFont="1" applyBorder="1" applyAlignment="1" applyProtection="1">
      <alignment horizontal="right" shrinkToFit="1"/>
      <protection locked="0"/>
    </xf>
    <xf numFmtId="177" fontId="1" fillId="0" borderId="29" xfId="1" applyNumberFormat="1" applyFont="1" applyBorder="1" applyAlignment="1" applyProtection="1">
      <alignment horizontal="right" shrinkToFit="1"/>
      <protection locked="0"/>
    </xf>
    <xf numFmtId="177" fontId="1" fillId="0" borderId="30" xfId="1" applyNumberFormat="1" applyFont="1" applyBorder="1" applyAlignment="1" applyProtection="1">
      <alignment horizontal="right" shrinkToFit="1"/>
      <protection locked="0"/>
    </xf>
    <xf numFmtId="1" fontId="1" fillId="0" borderId="55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 shrinkToFit="1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vertical="center" wrapText="1"/>
      <protection locked="0"/>
    </xf>
    <xf numFmtId="0" fontId="1" fillId="0" borderId="17" xfId="1" applyFont="1" applyBorder="1" applyAlignment="1" applyProtection="1">
      <alignment vertical="center"/>
      <protection locked="0"/>
    </xf>
    <xf numFmtId="0" fontId="1" fillId="0" borderId="15" xfId="1" quotePrefix="1" applyFont="1" applyBorder="1" applyAlignment="1" applyProtection="1">
      <alignment horizontal="right" vertical="center"/>
      <protection locked="0"/>
    </xf>
    <xf numFmtId="0" fontId="1" fillId="0" borderId="33" xfId="1" applyFont="1" applyBorder="1" applyAlignment="1" applyProtection="1">
      <alignment horizontal="right" shrinkToFit="1"/>
      <protection locked="0"/>
    </xf>
    <xf numFmtId="182" fontId="1" fillId="0" borderId="33" xfId="1" applyNumberFormat="1" applyFont="1" applyBorder="1" applyAlignment="1" applyProtection="1">
      <alignment horizontal="right" shrinkToFit="1"/>
      <protection locked="0"/>
    </xf>
    <xf numFmtId="1" fontId="1" fillId="0" borderId="33" xfId="1" applyNumberFormat="1" applyFont="1" applyBorder="1" applyAlignment="1" applyProtection="1">
      <alignment horizontal="right" shrinkToFit="1"/>
      <protection locked="0"/>
    </xf>
    <xf numFmtId="177" fontId="1" fillId="0" borderId="33" xfId="1" applyNumberFormat="1" applyFont="1" applyBorder="1" applyAlignment="1" applyProtection="1">
      <alignment horizontal="right" shrinkToFit="1"/>
      <protection locked="0"/>
    </xf>
    <xf numFmtId="177" fontId="1" fillId="0" borderId="34" xfId="1" applyNumberFormat="1" applyFont="1" applyBorder="1" applyAlignment="1" applyProtection="1">
      <alignment horizontal="right" shrinkToFit="1"/>
      <protection locked="0"/>
    </xf>
    <xf numFmtId="0" fontId="1" fillId="0" borderId="14" xfId="1" applyFont="1" applyBorder="1" applyAlignment="1">
      <alignment horizontal="right"/>
    </xf>
    <xf numFmtId="0" fontId="1" fillId="0" borderId="49" xfId="1" applyFont="1" applyBorder="1" applyAlignment="1">
      <alignment horizontal="right"/>
    </xf>
    <xf numFmtId="0" fontId="1" fillId="0" borderId="35" xfId="1" applyFont="1" applyBorder="1" applyAlignment="1">
      <alignment horizontal="right" shrinkToFit="1"/>
    </xf>
    <xf numFmtId="0" fontId="1" fillId="0" borderId="12" xfId="1" applyFont="1" applyBorder="1" applyAlignment="1" applyProtection="1">
      <alignment vertical="center" wrapText="1"/>
      <protection locked="0"/>
    </xf>
    <xf numFmtId="0" fontId="1" fillId="0" borderId="36" xfId="1" applyFont="1" applyBorder="1" applyAlignment="1" applyProtection="1">
      <alignment vertical="center"/>
      <protection locked="0"/>
    </xf>
    <xf numFmtId="177" fontId="1" fillId="0" borderId="14" xfId="1" applyNumberFormat="1" applyFont="1" applyBorder="1" applyAlignment="1">
      <alignment horizontal="right"/>
    </xf>
    <xf numFmtId="177" fontId="1" fillId="0" borderId="49" xfId="1" applyNumberFormat="1" applyFont="1" applyBorder="1" applyAlignment="1">
      <alignment horizontal="right"/>
    </xf>
    <xf numFmtId="177" fontId="1" fillId="0" borderId="35" xfId="1" applyNumberFormat="1" applyFont="1" applyBorder="1" applyAlignment="1">
      <alignment horizontal="right" shrinkToFit="1"/>
    </xf>
    <xf numFmtId="178" fontId="1" fillId="0" borderId="14" xfId="1" applyNumberFormat="1" applyFont="1" applyBorder="1" applyAlignment="1">
      <alignment horizontal="right"/>
    </xf>
    <xf numFmtId="178" fontId="1" fillId="0" borderId="49" xfId="1" applyNumberFormat="1" applyFont="1" applyBorder="1" applyAlignment="1">
      <alignment horizontal="right"/>
    </xf>
    <xf numFmtId="178" fontId="1" fillId="0" borderId="35" xfId="1" applyNumberFormat="1" applyFont="1" applyBorder="1" applyAlignment="1">
      <alignment horizontal="right" shrinkToFit="1"/>
    </xf>
    <xf numFmtId="179" fontId="1" fillId="0" borderId="14" xfId="1" applyNumberFormat="1" applyFont="1" applyBorder="1" applyAlignment="1">
      <alignment horizontal="right"/>
    </xf>
    <xf numFmtId="179" fontId="1" fillId="0" borderId="49" xfId="1" applyNumberFormat="1" applyFont="1" applyBorder="1" applyAlignment="1">
      <alignment horizontal="right"/>
    </xf>
    <xf numFmtId="179" fontId="1" fillId="0" borderId="35" xfId="1" applyNumberFormat="1" applyFont="1" applyBorder="1" applyAlignment="1">
      <alignment horizontal="right" shrinkToFit="1"/>
    </xf>
    <xf numFmtId="185" fontId="1" fillId="0" borderId="33" xfId="1" applyNumberFormat="1" applyFont="1" applyBorder="1" applyAlignment="1" applyProtection="1">
      <alignment horizontal="right" shrinkToFit="1"/>
      <protection locked="0"/>
    </xf>
    <xf numFmtId="185" fontId="1" fillId="0" borderId="14" xfId="1" applyNumberFormat="1" applyFont="1" applyBorder="1" applyAlignment="1">
      <alignment horizontal="right"/>
    </xf>
    <xf numFmtId="185" fontId="1" fillId="0" borderId="49" xfId="1" applyNumberFormat="1" applyFont="1" applyBorder="1" applyAlignment="1">
      <alignment horizontal="right"/>
    </xf>
    <xf numFmtId="185" fontId="1" fillId="0" borderId="35" xfId="1" applyNumberFormat="1" applyFont="1" applyBorder="1" applyAlignment="1">
      <alignment horizontal="right" shrinkToFit="1"/>
    </xf>
    <xf numFmtId="181" fontId="1" fillId="0" borderId="33" xfId="1" applyNumberFormat="1" applyFont="1" applyBorder="1" applyAlignment="1" applyProtection="1">
      <alignment horizontal="right" shrinkToFit="1"/>
      <protection locked="0"/>
    </xf>
    <xf numFmtId="181" fontId="1" fillId="0" borderId="14" xfId="1" applyNumberFormat="1" applyFont="1" applyBorder="1" applyAlignment="1">
      <alignment horizontal="right"/>
    </xf>
    <xf numFmtId="181" fontId="1" fillId="0" borderId="49" xfId="1" applyNumberFormat="1" applyFont="1" applyBorder="1" applyAlignment="1">
      <alignment horizontal="right"/>
    </xf>
    <xf numFmtId="181" fontId="1" fillId="0" borderId="35" xfId="1" applyNumberFormat="1" applyFont="1" applyBorder="1" applyAlignment="1">
      <alignment horizontal="right" shrinkToFit="1"/>
    </xf>
    <xf numFmtId="176" fontId="1" fillId="0" borderId="14" xfId="1" applyNumberFormat="1" applyFont="1" applyBorder="1" applyAlignment="1">
      <alignment horizontal="right"/>
    </xf>
    <xf numFmtId="176" fontId="1" fillId="0" borderId="49" xfId="1" applyNumberFormat="1" applyFont="1" applyBorder="1" applyAlignment="1">
      <alignment horizontal="right"/>
    </xf>
    <xf numFmtId="176" fontId="1" fillId="0" borderId="35" xfId="1" applyNumberFormat="1" applyFont="1" applyBorder="1" applyAlignment="1">
      <alignment horizontal="right" shrinkToFit="1"/>
    </xf>
    <xf numFmtId="2" fontId="1" fillId="0" borderId="14" xfId="1" applyNumberFormat="1" applyFont="1" applyBorder="1" applyAlignment="1">
      <alignment horizontal="right"/>
    </xf>
    <xf numFmtId="2" fontId="1" fillId="0" borderId="35" xfId="1" applyNumberFormat="1" applyFont="1" applyBorder="1" applyAlignment="1">
      <alignment horizontal="right" shrinkToFit="1"/>
    </xf>
    <xf numFmtId="2" fontId="1" fillId="0" borderId="49" xfId="1" applyNumberFormat="1" applyFont="1" applyBorder="1" applyAlignment="1">
      <alignment horizontal="right"/>
    </xf>
    <xf numFmtId="180" fontId="1" fillId="0" borderId="33" xfId="1" applyNumberFormat="1" applyFont="1" applyBorder="1" applyAlignment="1" applyProtection="1">
      <alignment horizontal="right" shrinkToFit="1"/>
      <protection locked="0"/>
    </xf>
    <xf numFmtId="180" fontId="1" fillId="0" borderId="14" xfId="1" applyNumberFormat="1" applyFont="1" applyBorder="1" applyAlignment="1">
      <alignment horizontal="right"/>
    </xf>
    <xf numFmtId="180" fontId="1" fillId="0" borderId="49" xfId="1" applyNumberFormat="1" applyFont="1" applyBorder="1" applyAlignment="1">
      <alignment horizontal="right"/>
    </xf>
    <xf numFmtId="180" fontId="1" fillId="0" borderId="35" xfId="1" applyNumberFormat="1" applyFont="1" applyBorder="1" applyAlignment="1">
      <alignment horizontal="right" shrinkToFit="1"/>
    </xf>
    <xf numFmtId="180" fontId="1" fillId="0" borderId="15" xfId="1" quotePrefix="1" applyNumberFormat="1" applyFont="1" applyBorder="1" applyAlignment="1" applyProtection="1">
      <alignment horizontal="right" vertical="center"/>
      <protection locked="0"/>
    </xf>
    <xf numFmtId="184" fontId="1" fillId="0" borderId="33" xfId="1" applyNumberFormat="1" applyFont="1" applyBorder="1" applyAlignment="1" applyProtection="1">
      <alignment horizontal="right" shrinkToFit="1"/>
      <protection locked="0"/>
    </xf>
    <xf numFmtId="184" fontId="1" fillId="0" borderId="14" xfId="1" applyNumberFormat="1" applyFont="1" applyBorder="1" applyAlignment="1">
      <alignment horizontal="right"/>
    </xf>
    <xf numFmtId="184" fontId="1" fillId="0" borderId="49" xfId="1" applyNumberFormat="1" applyFont="1" applyBorder="1" applyAlignment="1">
      <alignment horizontal="right"/>
    </xf>
    <xf numFmtId="184" fontId="1" fillId="0" borderId="35" xfId="1" applyNumberFormat="1" applyFont="1" applyBorder="1" applyAlignment="1">
      <alignment horizontal="right" shrinkToFit="1"/>
    </xf>
    <xf numFmtId="183" fontId="1" fillId="0" borderId="14" xfId="1" applyNumberFormat="1" applyFont="1" applyBorder="1" applyAlignment="1">
      <alignment horizontal="right"/>
    </xf>
    <xf numFmtId="183" fontId="1" fillId="0" borderId="49" xfId="1" applyNumberFormat="1" applyFont="1" applyBorder="1" applyAlignment="1">
      <alignment horizontal="right"/>
    </xf>
    <xf numFmtId="183" fontId="1" fillId="0" borderId="35" xfId="1" applyNumberFormat="1" applyFont="1" applyBorder="1" applyAlignment="1">
      <alignment horizontal="right" shrinkToFit="1"/>
    </xf>
    <xf numFmtId="181" fontId="1" fillId="0" borderId="15" xfId="1" quotePrefix="1" applyNumberFormat="1" applyFont="1" applyBorder="1" applyAlignment="1" applyProtection="1">
      <alignment horizontal="right" vertical="center"/>
      <protection locked="0"/>
    </xf>
    <xf numFmtId="1" fontId="1" fillId="0" borderId="14" xfId="1" applyNumberFormat="1" applyFont="1" applyBorder="1" applyAlignment="1">
      <alignment horizontal="right"/>
    </xf>
    <xf numFmtId="1" fontId="1" fillId="0" borderId="49" xfId="1" applyNumberFormat="1" applyFont="1" applyBorder="1" applyAlignment="1">
      <alignment horizontal="right"/>
    </xf>
    <xf numFmtId="1" fontId="1" fillId="0" borderId="35" xfId="1" applyNumberFormat="1" applyFont="1" applyBorder="1" applyAlignment="1">
      <alignment horizontal="right" shrinkToFit="1"/>
    </xf>
    <xf numFmtId="0" fontId="1" fillId="0" borderId="37" xfId="1" applyFont="1" applyBorder="1" applyAlignment="1" applyProtection="1">
      <alignment horizontal="center" vertical="center"/>
      <protection locked="0"/>
    </xf>
    <xf numFmtId="0" fontId="1" fillId="0" borderId="38" xfId="1" applyFont="1" applyBorder="1" applyAlignment="1" applyProtection="1">
      <alignment vertical="center" wrapText="1"/>
      <protection locked="0"/>
    </xf>
    <xf numFmtId="0" fontId="1" fillId="0" borderId="39" xfId="1" applyFont="1" applyBorder="1" applyAlignment="1" applyProtection="1">
      <alignment vertical="center"/>
      <protection locked="0"/>
    </xf>
    <xf numFmtId="0" fontId="1" fillId="0" borderId="40" xfId="1" applyFont="1" applyBorder="1" applyAlignment="1" applyProtection="1">
      <alignment horizontal="right" shrinkToFit="1"/>
      <protection locked="0"/>
    </xf>
    <xf numFmtId="182" fontId="1" fillId="0" borderId="40" xfId="1" applyNumberFormat="1" applyFont="1" applyBorder="1" applyAlignment="1" applyProtection="1">
      <alignment horizontal="right" shrinkToFit="1"/>
      <protection locked="0"/>
    </xf>
    <xf numFmtId="1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1" xfId="1" applyNumberFormat="1" applyFont="1" applyBorder="1" applyAlignment="1" applyProtection="1">
      <alignment horizontal="right" shrinkToFit="1"/>
      <protection locked="0"/>
    </xf>
    <xf numFmtId="176" fontId="1" fillId="0" borderId="56" xfId="1" applyNumberFormat="1" applyFont="1" applyBorder="1" applyAlignment="1">
      <alignment horizontal="right"/>
    </xf>
    <xf numFmtId="176" fontId="1" fillId="0" borderId="46" xfId="1" applyNumberFormat="1" applyFont="1" applyBorder="1" applyAlignment="1">
      <alignment horizontal="right"/>
    </xf>
    <xf numFmtId="176" fontId="1" fillId="0" borderId="43" xfId="1" applyNumberFormat="1" applyFont="1" applyBorder="1" applyAlignment="1">
      <alignment horizontal="right" shrinkToFit="1"/>
    </xf>
    <xf numFmtId="0" fontId="1" fillId="0" borderId="44" xfId="1" applyFont="1" applyBorder="1" applyAlignment="1" applyProtection="1">
      <alignment horizontal="center" vertical="center"/>
      <protection locked="0"/>
    </xf>
    <xf numFmtId="180" fontId="1" fillId="0" borderId="45" xfId="1" quotePrefix="1" applyNumberFormat="1" applyFont="1" applyBorder="1" applyAlignment="1" applyProtection="1">
      <alignment horizontal="right" vertical="center"/>
      <protection locked="0"/>
    </xf>
    <xf numFmtId="180" fontId="1" fillId="0" borderId="38" xfId="1" applyNumberFormat="1" applyFont="1" applyBorder="1" applyAlignment="1" applyProtection="1">
      <alignment horizontal="right" shrinkToFit="1"/>
      <protection locked="0"/>
    </xf>
    <xf numFmtId="0" fontId="1" fillId="0" borderId="38" xfId="1" applyFont="1" applyBorder="1" applyAlignment="1" applyProtection="1">
      <alignment horizontal="right" shrinkToFit="1"/>
      <protection locked="0"/>
    </xf>
    <xf numFmtId="0" fontId="1" fillId="0" borderId="42" xfId="1" applyFont="1" applyBorder="1" applyAlignment="1" applyProtection="1">
      <alignment horizontal="right" shrinkToFit="1"/>
      <protection locked="0"/>
    </xf>
    <xf numFmtId="180" fontId="1" fillId="0" borderId="57" xfId="1" applyNumberFormat="1" applyFont="1" applyBorder="1" applyAlignment="1">
      <alignment horizontal="right"/>
    </xf>
    <xf numFmtId="180" fontId="1" fillId="0" borderId="58" xfId="1" applyNumberFormat="1" applyFont="1" applyBorder="1" applyAlignment="1">
      <alignment horizontal="right"/>
    </xf>
    <xf numFmtId="176" fontId="1" fillId="0" borderId="46" xfId="1" applyNumberFormat="1" applyFont="1" applyBorder="1" applyAlignment="1">
      <alignment horizontal="right" shrinkToFit="1"/>
    </xf>
    <xf numFmtId="0" fontId="1" fillId="0" borderId="47" xfId="1" applyFont="1" applyBorder="1" applyAlignment="1" applyProtection="1">
      <alignment horizontal="center"/>
      <protection locked="0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9" xfId="1" applyFont="1" applyBorder="1" applyAlignment="1" applyProtection="1">
      <alignment horizontal="center"/>
      <protection locked="0"/>
    </xf>
    <xf numFmtId="0" fontId="1" fillId="0" borderId="19" xfId="1" applyFont="1" applyBorder="1" applyProtection="1">
      <protection locked="0"/>
    </xf>
    <xf numFmtId="0" fontId="1" fillId="0" borderId="16" xfId="1" applyFont="1" applyBorder="1" applyAlignment="1" applyProtection="1">
      <alignment vertical="center"/>
      <protection locked="0"/>
    </xf>
    <xf numFmtId="0" fontId="1" fillId="0" borderId="16" xfId="1" applyFont="1" applyBorder="1" applyAlignment="1" applyProtection="1">
      <alignment horizontal="right" shrinkToFit="1"/>
      <protection locked="0"/>
    </xf>
    <xf numFmtId="0" fontId="1" fillId="0" borderId="38" xfId="1" applyFont="1" applyBorder="1" applyAlignment="1" applyProtection="1">
      <alignment vertical="center"/>
      <protection locked="0"/>
    </xf>
    <xf numFmtId="0" fontId="1" fillId="0" borderId="42" xfId="1" applyFont="1" applyBorder="1" applyProtection="1">
      <protection locked="0"/>
    </xf>
    <xf numFmtId="0" fontId="1" fillId="0" borderId="49" xfId="1" applyFont="1" applyBorder="1" applyAlignment="1">
      <alignment horizontal="center"/>
    </xf>
    <xf numFmtId="180" fontId="1" fillId="0" borderId="49" xfId="1" applyNumberFormat="1" applyFont="1" applyBorder="1" applyAlignment="1">
      <alignment horizontal="center"/>
    </xf>
    <xf numFmtId="180" fontId="1" fillId="0" borderId="50" xfId="1" applyNumberFormat="1" applyFont="1" applyBorder="1" applyAlignment="1" applyProtection="1">
      <alignment horizontal="center"/>
      <protection locked="0"/>
    </xf>
    <xf numFmtId="184" fontId="1" fillId="0" borderId="28" xfId="1" applyNumberFormat="1" applyFont="1" applyBorder="1" applyAlignment="1" applyProtection="1">
      <alignment horizontal="right" shrinkToFit="1"/>
      <protection locked="0"/>
    </xf>
    <xf numFmtId="1" fontId="1" fillId="0" borderId="12" xfId="1" quotePrefix="1" applyNumberFormat="1" applyFont="1" applyBorder="1" applyAlignment="1" applyProtection="1">
      <alignment horizontal="right" vertical="center"/>
      <protection locked="0"/>
    </xf>
    <xf numFmtId="0" fontId="1" fillId="0" borderId="11" xfId="1" applyFont="1" applyBorder="1" applyAlignment="1" applyProtection="1">
      <alignment horizontal="right" shrinkToFit="1"/>
      <protection locked="0"/>
    </xf>
    <xf numFmtId="1" fontId="1" fillId="0" borderId="16" xfId="1" quotePrefix="1" applyNumberFormat="1" applyFont="1" applyBorder="1" applyAlignment="1" applyProtection="1">
      <alignment horizontal="right" vertical="center"/>
      <protection locked="0"/>
    </xf>
    <xf numFmtId="180" fontId="1" fillId="0" borderId="11" xfId="1" applyNumberFormat="1" applyFont="1" applyBorder="1" applyAlignment="1" applyProtection="1">
      <alignment horizontal="right" shrinkToFit="1"/>
      <protection locked="0"/>
    </xf>
    <xf numFmtId="181" fontId="1" fillId="0" borderId="11" xfId="1" applyNumberFormat="1" applyFont="1" applyBorder="1" applyAlignment="1" applyProtection="1">
      <alignment horizontal="right" shrinkToFit="1"/>
      <protection locked="0"/>
    </xf>
    <xf numFmtId="1" fontId="1" fillId="0" borderId="9" xfId="1" quotePrefix="1" applyNumberFormat="1" applyFont="1" applyBorder="1" applyAlignment="1" applyProtection="1">
      <alignment horizontal="right" vertical="center"/>
      <protection locked="0"/>
    </xf>
    <xf numFmtId="180" fontId="1" fillId="0" borderId="52" xfId="1" applyNumberFormat="1" applyFont="1" applyBorder="1" applyAlignment="1" applyProtection="1">
      <alignment horizontal="right" shrinkToFit="1"/>
      <protection locked="0"/>
    </xf>
    <xf numFmtId="180" fontId="1" fillId="0" borderId="53" xfId="1" quotePrefix="1" applyNumberFormat="1" applyFont="1" applyBorder="1" applyAlignment="1" applyProtection="1">
      <alignment horizontal="right" vertical="center"/>
      <protection locked="0"/>
    </xf>
    <xf numFmtId="184" fontId="1" fillId="0" borderId="26" xfId="1" quotePrefix="1" applyNumberFormat="1" applyFont="1" applyBorder="1" applyAlignment="1" applyProtection="1">
      <alignment horizontal="right" vertical="center"/>
      <protection locked="0"/>
    </xf>
    <xf numFmtId="0" fontId="1" fillId="0" borderId="16" xfId="1" quotePrefix="1" applyFont="1" applyBorder="1" applyAlignment="1" applyProtection="1">
      <alignment horizontal="right" vertical="center"/>
      <protection locked="0"/>
    </xf>
    <xf numFmtId="180" fontId="1" fillId="0" borderId="16" xfId="1" quotePrefix="1" applyNumberFormat="1" applyFont="1" applyBorder="1" applyAlignment="1" applyProtection="1">
      <alignment horizontal="right" vertical="center"/>
      <protection locked="0"/>
    </xf>
    <xf numFmtId="181" fontId="1" fillId="0" borderId="16" xfId="1" quotePrefix="1" applyNumberFormat="1" applyFont="1" applyBorder="1" applyAlignment="1" applyProtection="1">
      <alignment horizontal="right" vertical="center"/>
      <protection locked="0"/>
    </xf>
    <xf numFmtId="0" fontId="1" fillId="0" borderId="9" xfId="1" quotePrefix="1" applyFont="1" applyBorder="1" applyAlignment="1" applyProtection="1">
      <alignment horizontal="right" vertical="center"/>
      <protection locked="0"/>
    </xf>
  </cellXfs>
  <cellStyles count="4">
    <cellStyle name="Normal" xfId="3" xr:uid="{3F531933-1D43-4DD2-8B93-A846C1884668}"/>
    <cellStyle name="標準" xfId="0" builtinId="0"/>
    <cellStyle name="標準 2" xfId="1" xr:uid="{00000000-0005-0000-0000-000001000000}"/>
    <cellStyle name="標準 3" xfId="2" xr:uid="{61D01B9F-39F9-4371-B957-40F234EA6573}"/>
  </cellStyles>
  <dxfs count="7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5"/>
    <pageSetUpPr fitToPage="1"/>
  </sheetPr>
  <dimension ref="A1:AF118"/>
  <sheetViews>
    <sheetView tabSelected="1"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6" customWidth="1"/>
    <col min="2" max="2" width="4.5" style="16" bestFit="1" customWidth="1"/>
    <col min="3" max="3" width="27.25" style="16" customWidth="1"/>
    <col min="4" max="4" width="17.875" style="16" customWidth="1"/>
    <col min="5" max="5" width="15.125" style="16" customWidth="1"/>
    <col min="6" max="17" width="14.5" style="16" customWidth="1"/>
    <col min="18" max="20" width="14.25" style="16" bestFit="1" customWidth="1"/>
    <col min="21" max="21" width="9" style="16"/>
    <col min="22" max="29" width="9" style="16" hidden="1" customWidth="1"/>
    <col min="30" max="16384" width="9" style="16"/>
  </cols>
  <sheetData>
    <row r="1" spans="1:32" ht="28.5" customHeight="1" thickBot="1" x14ac:dyDescent="0.35">
      <c r="B1" s="5" t="s">
        <v>212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E1" s="17" t="s">
        <v>182</v>
      </c>
      <c r="AF1" s="17"/>
    </row>
    <row r="2" spans="1:32" x14ac:dyDescent="0.15">
      <c r="B2" s="18" t="s">
        <v>0</v>
      </c>
      <c r="C2" s="19"/>
      <c r="D2" s="19" t="s">
        <v>1</v>
      </c>
      <c r="E2" s="20" t="s">
        <v>2</v>
      </c>
      <c r="F2" s="6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2" x14ac:dyDescent="0.15">
      <c r="B3" s="21"/>
      <c r="C3" s="22"/>
      <c r="D3" s="22"/>
      <c r="E3" s="23"/>
      <c r="F3" s="7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2" x14ac:dyDescent="0.15">
      <c r="B4" s="24" t="s">
        <v>18</v>
      </c>
      <c r="C4" s="25"/>
      <c r="D4" s="26" t="s">
        <v>19</v>
      </c>
      <c r="E4" s="27" t="s">
        <v>19</v>
      </c>
      <c r="F4" s="28">
        <v>46113</v>
      </c>
      <c r="G4" s="29">
        <v>46153</v>
      </c>
      <c r="H4" s="29">
        <v>46183</v>
      </c>
      <c r="I4" s="29">
        <v>46204</v>
      </c>
      <c r="J4" s="29">
        <v>46239</v>
      </c>
      <c r="K4" s="29">
        <v>46267</v>
      </c>
      <c r="L4" s="29"/>
      <c r="M4" s="29"/>
      <c r="N4" s="29"/>
      <c r="O4" s="29"/>
      <c r="P4" s="29"/>
      <c r="Q4" s="30"/>
      <c r="R4" s="31"/>
      <c r="S4" s="31"/>
      <c r="T4" s="31"/>
    </row>
    <row r="5" spans="1:32" x14ac:dyDescent="0.15">
      <c r="B5" s="24" t="s">
        <v>20</v>
      </c>
      <c r="C5" s="25"/>
      <c r="D5" s="26" t="s">
        <v>19</v>
      </c>
      <c r="E5" s="27" t="s">
        <v>19</v>
      </c>
      <c r="F5" s="32">
        <v>14.5</v>
      </c>
      <c r="G5" s="33">
        <v>18</v>
      </c>
      <c r="H5" s="33">
        <v>20</v>
      </c>
      <c r="I5" s="33">
        <v>22</v>
      </c>
      <c r="J5" s="33">
        <v>28</v>
      </c>
      <c r="K5" s="33">
        <v>32</v>
      </c>
      <c r="L5" s="33"/>
      <c r="M5" s="33"/>
      <c r="N5" s="33"/>
      <c r="O5" s="33"/>
      <c r="P5" s="33"/>
      <c r="Q5" s="34"/>
      <c r="R5" s="35">
        <v>14.5</v>
      </c>
      <c r="S5" s="35">
        <v>32</v>
      </c>
      <c r="T5" s="35">
        <v>22.416666666666668</v>
      </c>
    </row>
    <row r="6" spans="1:32" ht="14.25" thickBot="1" x14ac:dyDescent="0.2">
      <c r="B6" s="36" t="s">
        <v>21</v>
      </c>
      <c r="C6" s="37"/>
      <c r="D6" s="38" t="s">
        <v>19</v>
      </c>
      <c r="E6" s="39" t="s">
        <v>19</v>
      </c>
      <c r="F6" s="40">
        <v>12</v>
      </c>
      <c r="G6" s="41">
        <v>21</v>
      </c>
      <c r="H6" s="41">
        <v>20.5</v>
      </c>
      <c r="I6" s="41">
        <v>23</v>
      </c>
      <c r="J6" s="41">
        <v>26</v>
      </c>
      <c r="K6" s="41">
        <v>25</v>
      </c>
      <c r="L6" s="41"/>
      <c r="M6" s="41"/>
      <c r="N6" s="41"/>
      <c r="O6" s="41"/>
      <c r="P6" s="41"/>
      <c r="Q6" s="42"/>
      <c r="R6" s="43">
        <v>12</v>
      </c>
      <c r="S6" s="44">
        <v>26</v>
      </c>
      <c r="T6" s="45">
        <v>21.25</v>
      </c>
    </row>
    <row r="7" spans="1:32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6">
        <v>0</v>
      </c>
      <c r="W7" s="16">
        <f t="shared" ref="W7:W59" si="0">COUNTIF(F7:Q7,V7)</f>
        <v>6</v>
      </c>
      <c r="X7" s="16">
        <f t="shared" ref="X7:X59" si="1">COUNTIF(F7:Q7,"")</f>
        <v>6</v>
      </c>
      <c r="Y7" s="16">
        <f>12-(W7+X7)</f>
        <v>0</v>
      </c>
      <c r="Z7" s="16">
        <f>MIN(F7:Q7)</f>
        <v>0</v>
      </c>
      <c r="AA7" s="16">
        <f>MAX(F7:Q7)</f>
        <v>0</v>
      </c>
      <c r="AC7" s="16">
        <v>0</v>
      </c>
    </row>
    <row r="8" spans="1:32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187</v>
      </c>
      <c r="G8" s="64" t="s">
        <v>187</v>
      </c>
      <c r="H8" s="64" t="s">
        <v>187</v>
      </c>
      <c r="I8" s="64" t="s">
        <v>187</v>
      </c>
      <c r="J8" s="64" t="s">
        <v>187</v>
      </c>
      <c r="K8" s="64" t="s">
        <v>28</v>
      </c>
      <c r="L8" s="65"/>
      <c r="M8" s="66"/>
      <c r="N8" s="64"/>
      <c r="O8" s="67"/>
      <c r="P8" s="67"/>
      <c r="Q8" s="68"/>
      <c r="R8" s="69"/>
      <c r="S8" s="70"/>
      <c r="T8" s="71"/>
      <c r="V8" s="16" t="s">
        <v>29</v>
      </c>
      <c r="W8" s="16">
        <f t="shared" si="0"/>
        <v>6</v>
      </c>
      <c r="X8" s="16">
        <f t="shared" si="1"/>
        <v>6</v>
      </c>
      <c r="Y8" s="16">
        <f t="shared" ref="Y8:Y59" si="2">12-(W8+X8)</f>
        <v>0</v>
      </c>
      <c r="Z8" s="16">
        <f t="shared" ref="Z8:Z59" si="3">MIN(F8:Q8)</f>
        <v>0</v>
      </c>
      <c r="AA8" s="16">
        <f t="shared" ref="AA8:AA59" si="4">MAX(F8:Q8)</f>
        <v>0</v>
      </c>
      <c r="AC8" s="16" t="s">
        <v>29</v>
      </c>
    </row>
    <row r="9" spans="1:32" x14ac:dyDescent="0.15">
      <c r="A9" s="46"/>
      <c r="B9" s="60">
        <v>3</v>
      </c>
      <c r="C9" s="72" t="s">
        <v>30</v>
      </c>
      <c r="D9" s="3" t="s">
        <v>31</v>
      </c>
      <c r="E9" s="73" t="s">
        <v>32</v>
      </c>
      <c r="F9" s="63"/>
      <c r="G9" s="64"/>
      <c r="H9" s="64" t="s">
        <v>195</v>
      </c>
      <c r="I9" s="64"/>
      <c r="J9" s="64"/>
      <c r="K9" s="64" t="s">
        <v>33</v>
      </c>
      <c r="L9" s="65"/>
      <c r="M9" s="66"/>
      <c r="N9" s="64"/>
      <c r="O9" s="67"/>
      <c r="P9" s="67"/>
      <c r="Q9" s="68"/>
      <c r="R9" s="74" t="s">
        <v>195</v>
      </c>
      <c r="S9" s="75" t="s">
        <v>195</v>
      </c>
      <c r="T9" s="76" t="s">
        <v>195</v>
      </c>
      <c r="V9" s="16" t="s">
        <v>33</v>
      </c>
      <c r="W9" s="16">
        <f t="shared" si="0"/>
        <v>2</v>
      </c>
      <c r="X9" s="16">
        <f t="shared" si="1"/>
        <v>10</v>
      </c>
      <c r="Y9" s="16">
        <f t="shared" si="2"/>
        <v>0</v>
      </c>
      <c r="Z9" s="16">
        <f t="shared" si="3"/>
        <v>0</v>
      </c>
      <c r="AA9" s="16">
        <f t="shared" si="4"/>
        <v>0</v>
      </c>
      <c r="AC9" s="16">
        <v>2.9999999999999997E-4</v>
      </c>
    </row>
    <row r="10" spans="1:32" x14ac:dyDescent="0.15">
      <c r="A10" s="46"/>
      <c r="B10" s="60">
        <v>4</v>
      </c>
      <c r="C10" s="61" t="s">
        <v>34</v>
      </c>
      <c r="D10" s="2" t="s">
        <v>35</v>
      </c>
      <c r="E10" s="62" t="s">
        <v>36</v>
      </c>
      <c r="F10" s="63"/>
      <c r="G10" s="64"/>
      <c r="H10" s="64" t="s">
        <v>196</v>
      </c>
      <c r="I10" s="64"/>
      <c r="J10" s="64"/>
      <c r="K10" s="64" t="s">
        <v>37</v>
      </c>
      <c r="L10" s="65"/>
      <c r="M10" s="66"/>
      <c r="N10" s="64"/>
      <c r="O10" s="67"/>
      <c r="P10" s="67"/>
      <c r="Q10" s="68"/>
      <c r="R10" s="77" t="s">
        <v>196</v>
      </c>
      <c r="S10" s="78" t="s">
        <v>196</v>
      </c>
      <c r="T10" s="79" t="s">
        <v>196</v>
      </c>
      <c r="V10" s="16" t="s">
        <v>37</v>
      </c>
      <c r="W10" s="16">
        <f t="shared" si="0"/>
        <v>2</v>
      </c>
      <c r="X10" s="16">
        <f t="shared" si="1"/>
        <v>10</v>
      </c>
      <c r="Y10" s="16">
        <f t="shared" si="2"/>
        <v>0</v>
      </c>
      <c r="Z10" s="16">
        <f t="shared" si="3"/>
        <v>0</v>
      </c>
      <c r="AA10" s="16">
        <f t="shared" si="4"/>
        <v>0</v>
      </c>
      <c r="AC10" s="16">
        <v>5.0000000000000002E-5</v>
      </c>
    </row>
    <row r="11" spans="1:32" x14ac:dyDescent="0.15">
      <c r="A11" s="46"/>
      <c r="B11" s="60">
        <v>5</v>
      </c>
      <c r="C11" s="72" t="s">
        <v>38</v>
      </c>
      <c r="D11" s="3" t="s">
        <v>39</v>
      </c>
      <c r="E11" s="73" t="s">
        <v>40</v>
      </c>
      <c r="F11" s="63"/>
      <c r="G11" s="64"/>
      <c r="H11" s="64" t="s">
        <v>197</v>
      </c>
      <c r="I11" s="64"/>
      <c r="J11" s="64"/>
      <c r="K11" s="64" t="s">
        <v>41</v>
      </c>
      <c r="L11" s="65"/>
      <c r="M11" s="66"/>
      <c r="N11" s="64"/>
      <c r="O11" s="67"/>
      <c r="P11" s="67"/>
      <c r="Q11" s="68"/>
      <c r="R11" s="80" t="s">
        <v>197</v>
      </c>
      <c r="S11" s="81" t="s">
        <v>197</v>
      </c>
      <c r="T11" s="82" t="s">
        <v>197</v>
      </c>
      <c r="V11" s="16" t="s">
        <v>41</v>
      </c>
      <c r="W11" s="16">
        <f t="shared" si="0"/>
        <v>2</v>
      </c>
      <c r="X11" s="16">
        <f t="shared" si="1"/>
        <v>10</v>
      </c>
      <c r="Y11" s="16">
        <f t="shared" si="2"/>
        <v>0</v>
      </c>
      <c r="Z11" s="16">
        <f t="shared" si="3"/>
        <v>0</v>
      </c>
      <c r="AA11" s="16">
        <f t="shared" si="4"/>
        <v>0</v>
      </c>
      <c r="AC11" s="16">
        <v>1E-3</v>
      </c>
    </row>
    <row r="12" spans="1:32" x14ac:dyDescent="0.15">
      <c r="A12" s="46"/>
      <c r="B12" s="60">
        <v>6</v>
      </c>
      <c r="C12" s="61" t="s">
        <v>42</v>
      </c>
      <c r="D12" s="2" t="s">
        <v>39</v>
      </c>
      <c r="E12" s="62" t="s">
        <v>40</v>
      </c>
      <c r="F12" s="63"/>
      <c r="G12" s="64"/>
      <c r="H12" s="83">
        <v>1E-3</v>
      </c>
      <c r="I12" s="64"/>
      <c r="J12" s="64"/>
      <c r="K12" s="83">
        <v>3.0000000000000001E-3</v>
      </c>
      <c r="L12" s="65"/>
      <c r="M12" s="66"/>
      <c r="N12" s="64"/>
      <c r="O12" s="67"/>
      <c r="P12" s="67"/>
      <c r="Q12" s="68"/>
      <c r="R12" s="84">
        <v>1E-3</v>
      </c>
      <c r="S12" s="85">
        <v>3.0000000000000001E-3</v>
      </c>
      <c r="T12" s="86">
        <v>2E-3</v>
      </c>
      <c r="V12" s="16" t="s">
        <v>41</v>
      </c>
      <c r="W12" s="16">
        <f t="shared" si="0"/>
        <v>0</v>
      </c>
      <c r="X12" s="16">
        <f t="shared" si="1"/>
        <v>10</v>
      </c>
      <c r="Y12" s="16">
        <f t="shared" si="2"/>
        <v>2</v>
      </c>
      <c r="Z12" s="16">
        <f t="shared" si="3"/>
        <v>1E-3</v>
      </c>
      <c r="AA12" s="16">
        <f t="shared" si="4"/>
        <v>3.0000000000000001E-3</v>
      </c>
      <c r="AC12" s="16">
        <v>1E-3</v>
      </c>
    </row>
    <row r="13" spans="1:32" x14ac:dyDescent="0.15">
      <c r="A13" s="46"/>
      <c r="B13" s="60">
        <v>7</v>
      </c>
      <c r="C13" s="72" t="s">
        <v>43</v>
      </c>
      <c r="D13" s="3" t="s">
        <v>39</v>
      </c>
      <c r="E13" s="73" t="s">
        <v>40</v>
      </c>
      <c r="F13" s="63"/>
      <c r="G13" s="64"/>
      <c r="H13" s="64" t="s">
        <v>197</v>
      </c>
      <c r="I13" s="64"/>
      <c r="J13" s="64"/>
      <c r="K13" s="64" t="s">
        <v>41</v>
      </c>
      <c r="L13" s="65"/>
      <c r="M13" s="66"/>
      <c r="N13" s="64"/>
      <c r="O13" s="67"/>
      <c r="P13" s="67"/>
      <c r="Q13" s="68"/>
      <c r="R13" s="80" t="s">
        <v>197</v>
      </c>
      <c r="S13" s="81" t="s">
        <v>197</v>
      </c>
      <c r="T13" s="82" t="s">
        <v>197</v>
      </c>
      <c r="V13" s="16" t="s">
        <v>41</v>
      </c>
      <c r="W13" s="16">
        <f t="shared" si="0"/>
        <v>2</v>
      </c>
      <c r="X13" s="16">
        <f t="shared" si="1"/>
        <v>10</v>
      </c>
      <c r="Y13" s="16">
        <f t="shared" si="2"/>
        <v>0</v>
      </c>
      <c r="Z13" s="16">
        <f t="shared" si="3"/>
        <v>0</v>
      </c>
      <c r="AA13" s="16">
        <f t="shared" si="4"/>
        <v>0</v>
      </c>
      <c r="AC13" s="16">
        <v>1E-3</v>
      </c>
    </row>
    <row r="14" spans="1:32" x14ac:dyDescent="0.15">
      <c r="A14" s="46"/>
      <c r="B14" s="60">
        <v>8</v>
      </c>
      <c r="C14" s="61" t="s">
        <v>44</v>
      </c>
      <c r="D14" s="2" t="s">
        <v>45</v>
      </c>
      <c r="E14" s="62" t="s">
        <v>46</v>
      </c>
      <c r="F14" s="63"/>
      <c r="G14" s="64"/>
      <c r="H14" s="64" t="s">
        <v>198</v>
      </c>
      <c r="I14" s="64"/>
      <c r="J14" s="64"/>
      <c r="K14" s="64" t="s">
        <v>47</v>
      </c>
      <c r="L14" s="65"/>
      <c r="M14" s="66"/>
      <c r="N14" s="64"/>
      <c r="O14" s="67"/>
      <c r="P14" s="67"/>
      <c r="Q14" s="68"/>
      <c r="R14" s="80" t="s">
        <v>198</v>
      </c>
      <c r="S14" s="81" t="s">
        <v>198</v>
      </c>
      <c r="T14" s="82" t="s">
        <v>198</v>
      </c>
      <c r="V14" s="17" t="s">
        <v>48</v>
      </c>
      <c r="W14" s="16">
        <f t="shared" si="0"/>
        <v>2</v>
      </c>
      <c r="X14" s="16">
        <f t="shared" si="1"/>
        <v>10</v>
      </c>
      <c r="Y14" s="16">
        <f t="shared" si="2"/>
        <v>0</v>
      </c>
      <c r="Z14" s="16">
        <f t="shared" si="3"/>
        <v>0</v>
      </c>
      <c r="AA14" s="16">
        <f t="shared" si="4"/>
        <v>0</v>
      </c>
      <c r="AC14" s="17">
        <v>2E-3</v>
      </c>
    </row>
    <row r="15" spans="1:32" x14ac:dyDescent="0.15">
      <c r="A15" s="46"/>
      <c r="B15" s="60">
        <v>9</v>
      </c>
      <c r="C15" s="72" t="s">
        <v>49</v>
      </c>
      <c r="D15" s="3" t="s">
        <v>50</v>
      </c>
      <c r="E15" s="73" t="s">
        <v>51</v>
      </c>
      <c r="F15" s="63"/>
      <c r="G15" s="64"/>
      <c r="H15" s="64" t="s">
        <v>199</v>
      </c>
      <c r="I15" s="64"/>
      <c r="J15" s="64"/>
      <c r="K15" s="64" t="s">
        <v>52</v>
      </c>
      <c r="L15" s="65"/>
      <c r="M15" s="66"/>
      <c r="N15" s="64"/>
      <c r="O15" s="67"/>
      <c r="P15" s="67"/>
      <c r="Q15" s="68"/>
      <c r="R15" s="80" t="s">
        <v>199</v>
      </c>
      <c r="S15" s="81" t="s">
        <v>199</v>
      </c>
      <c r="T15" s="82" t="s">
        <v>199</v>
      </c>
      <c r="V15" s="16" t="s">
        <v>53</v>
      </c>
      <c r="W15" s="16">
        <f t="shared" si="0"/>
        <v>2</v>
      </c>
      <c r="X15" s="16">
        <f t="shared" si="1"/>
        <v>10</v>
      </c>
      <c r="Y15" s="16">
        <f t="shared" si="2"/>
        <v>0</v>
      </c>
      <c r="Z15" s="16">
        <f t="shared" si="3"/>
        <v>0</v>
      </c>
      <c r="AA15" s="16">
        <f t="shared" si="4"/>
        <v>0</v>
      </c>
      <c r="AC15" s="16">
        <v>4.0000000000000001E-3</v>
      </c>
    </row>
    <row r="16" spans="1:32" x14ac:dyDescent="0.15">
      <c r="A16" s="46"/>
      <c r="B16" s="60">
        <v>10</v>
      </c>
      <c r="C16" s="72" t="s">
        <v>54</v>
      </c>
      <c r="D16" s="3" t="s">
        <v>39</v>
      </c>
      <c r="E16" s="73" t="s">
        <v>40</v>
      </c>
      <c r="F16" s="63"/>
      <c r="G16" s="64"/>
      <c r="H16" s="64" t="s">
        <v>197</v>
      </c>
      <c r="I16" s="64"/>
      <c r="J16" s="64"/>
      <c r="K16" s="64" t="s">
        <v>41</v>
      </c>
      <c r="L16" s="65"/>
      <c r="M16" s="66"/>
      <c r="N16" s="64"/>
      <c r="O16" s="67"/>
      <c r="P16" s="67"/>
      <c r="Q16" s="68"/>
      <c r="R16" s="80" t="s">
        <v>197</v>
      </c>
      <c r="S16" s="81" t="s">
        <v>197</v>
      </c>
      <c r="T16" s="82" t="s">
        <v>197</v>
      </c>
      <c r="V16" s="16" t="s">
        <v>41</v>
      </c>
      <c r="W16" s="16">
        <f t="shared" si="0"/>
        <v>2</v>
      </c>
      <c r="X16" s="16">
        <f t="shared" si="1"/>
        <v>10</v>
      </c>
      <c r="Y16" s="16">
        <f t="shared" si="2"/>
        <v>0</v>
      </c>
      <c r="Z16" s="16">
        <f t="shared" si="3"/>
        <v>0</v>
      </c>
      <c r="AA16" s="16">
        <f t="shared" si="4"/>
        <v>0</v>
      </c>
      <c r="AC16" s="16">
        <v>1E-3</v>
      </c>
    </row>
    <row r="17" spans="1:29" x14ac:dyDescent="0.15">
      <c r="A17" s="46"/>
      <c r="B17" s="60">
        <v>11</v>
      </c>
      <c r="C17" s="61" t="s">
        <v>55</v>
      </c>
      <c r="D17" s="2" t="s">
        <v>56</v>
      </c>
      <c r="E17" s="62" t="s">
        <v>57</v>
      </c>
      <c r="F17" s="63"/>
      <c r="G17" s="64"/>
      <c r="H17" s="87">
        <v>1.29</v>
      </c>
      <c r="I17" s="64"/>
      <c r="J17" s="64"/>
      <c r="K17" s="87">
        <v>0.36</v>
      </c>
      <c r="L17" s="65"/>
      <c r="M17" s="66"/>
      <c r="N17" s="64"/>
      <c r="O17" s="67"/>
      <c r="P17" s="67"/>
      <c r="Q17" s="68"/>
      <c r="R17" s="88">
        <v>0.36</v>
      </c>
      <c r="S17" s="89">
        <v>1.29</v>
      </c>
      <c r="T17" s="90">
        <v>0.82499999999999996</v>
      </c>
      <c r="V17" s="16" t="s">
        <v>58</v>
      </c>
      <c r="W17" s="16">
        <f t="shared" si="0"/>
        <v>0</v>
      </c>
      <c r="X17" s="16">
        <f t="shared" si="1"/>
        <v>10</v>
      </c>
      <c r="Y17" s="16">
        <f t="shared" si="2"/>
        <v>2</v>
      </c>
      <c r="Z17" s="16">
        <f t="shared" si="3"/>
        <v>0.36</v>
      </c>
      <c r="AA17" s="16">
        <f t="shared" si="4"/>
        <v>1.29</v>
      </c>
      <c r="AC17" s="16">
        <v>0.02</v>
      </c>
    </row>
    <row r="18" spans="1:29" x14ac:dyDescent="0.15">
      <c r="A18" s="46"/>
      <c r="B18" s="60">
        <v>12</v>
      </c>
      <c r="C18" s="72" t="s">
        <v>59</v>
      </c>
      <c r="D18" s="3" t="s">
        <v>60</v>
      </c>
      <c r="E18" s="73" t="s">
        <v>61</v>
      </c>
      <c r="F18" s="63"/>
      <c r="G18" s="64"/>
      <c r="H18" s="87">
        <v>0.09</v>
      </c>
      <c r="I18" s="64"/>
      <c r="J18" s="64"/>
      <c r="K18" s="87">
        <v>0.1</v>
      </c>
      <c r="L18" s="65"/>
      <c r="M18" s="66"/>
      <c r="N18" s="64"/>
      <c r="O18" s="67"/>
      <c r="P18" s="67"/>
      <c r="Q18" s="68"/>
      <c r="R18" s="88">
        <v>0.09</v>
      </c>
      <c r="S18" s="89">
        <v>0.1</v>
      </c>
      <c r="T18" s="90">
        <v>9.5000000000000001E-2</v>
      </c>
      <c r="V18" s="16" t="s">
        <v>62</v>
      </c>
      <c r="W18" s="16">
        <f t="shared" si="0"/>
        <v>0</v>
      </c>
      <c r="X18" s="16">
        <f t="shared" si="1"/>
        <v>10</v>
      </c>
      <c r="Y18" s="16">
        <f t="shared" si="2"/>
        <v>2</v>
      </c>
      <c r="Z18" s="16">
        <f t="shared" si="3"/>
        <v>0.09</v>
      </c>
      <c r="AA18" s="16">
        <f t="shared" si="4"/>
        <v>0.1</v>
      </c>
      <c r="AC18" s="16">
        <v>0.05</v>
      </c>
    </row>
    <row r="19" spans="1:29" x14ac:dyDescent="0.15">
      <c r="A19" s="46"/>
      <c r="B19" s="60">
        <v>13</v>
      </c>
      <c r="C19" s="61" t="s">
        <v>63</v>
      </c>
      <c r="D19" s="2" t="s">
        <v>64</v>
      </c>
      <c r="E19" s="62" t="s">
        <v>65</v>
      </c>
      <c r="F19" s="63"/>
      <c r="G19" s="64"/>
      <c r="H19" s="64" t="s">
        <v>190</v>
      </c>
      <c r="I19" s="64"/>
      <c r="J19" s="64"/>
      <c r="K19" s="64" t="s">
        <v>66</v>
      </c>
      <c r="L19" s="65"/>
      <c r="M19" s="66"/>
      <c r="N19" s="64"/>
      <c r="O19" s="67"/>
      <c r="P19" s="67"/>
      <c r="Q19" s="68"/>
      <c r="R19" s="91" t="s">
        <v>190</v>
      </c>
      <c r="S19" s="92" t="s">
        <v>190</v>
      </c>
      <c r="T19" s="93" t="s">
        <v>190</v>
      </c>
      <c r="V19" s="16" t="s">
        <v>66</v>
      </c>
      <c r="W19" s="16">
        <f t="shared" si="0"/>
        <v>2</v>
      </c>
      <c r="X19" s="16">
        <f t="shared" si="1"/>
        <v>10</v>
      </c>
      <c r="Y19" s="16">
        <f t="shared" si="2"/>
        <v>0</v>
      </c>
      <c r="Z19" s="16">
        <f t="shared" si="3"/>
        <v>0</v>
      </c>
      <c r="AA19" s="16">
        <f t="shared" si="4"/>
        <v>0</v>
      </c>
      <c r="AC19" s="16">
        <v>0.1</v>
      </c>
    </row>
    <row r="20" spans="1:29" x14ac:dyDescent="0.15">
      <c r="A20" s="46"/>
      <c r="B20" s="60">
        <v>14</v>
      </c>
      <c r="C20" s="72" t="s">
        <v>67</v>
      </c>
      <c r="D20" s="3" t="s">
        <v>68</v>
      </c>
      <c r="E20" s="73" t="s">
        <v>69</v>
      </c>
      <c r="F20" s="63"/>
      <c r="G20" s="64"/>
      <c r="H20" s="64" t="s">
        <v>200</v>
      </c>
      <c r="I20" s="64"/>
      <c r="J20" s="64"/>
      <c r="K20" s="64" t="s">
        <v>70</v>
      </c>
      <c r="L20" s="65"/>
      <c r="M20" s="66"/>
      <c r="N20" s="64"/>
      <c r="O20" s="67"/>
      <c r="P20" s="67"/>
      <c r="Q20" s="68"/>
      <c r="R20" s="74" t="s">
        <v>200</v>
      </c>
      <c r="S20" s="75" t="s">
        <v>200</v>
      </c>
      <c r="T20" s="76" t="s">
        <v>200</v>
      </c>
      <c r="V20" s="16" t="s">
        <v>70</v>
      </c>
      <c r="W20" s="16">
        <f t="shared" si="0"/>
        <v>2</v>
      </c>
      <c r="X20" s="16">
        <f t="shared" si="1"/>
        <v>10</v>
      </c>
      <c r="Y20" s="16">
        <f t="shared" si="2"/>
        <v>0</v>
      </c>
      <c r="Z20" s="16">
        <f t="shared" si="3"/>
        <v>0</v>
      </c>
      <c r="AA20" s="16">
        <f t="shared" si="4"/>
        <v>0</v>
      </c>
      <c r="AC20" s="16">
        <v>2.0000000000000001E-4</v>
      </c>
    </row>
    <row r="21" spans="1:29" x14ac:dyDescent="0.15">
      <c r="A21" s="46"/>
      <c r="B21" s="60">
        <v>15</v>
      </c>
      <c r="C21" s="61" t="s">
        <v>71</v>
      </c>
      <c r="D21" s="2" t="s">
        <v>72</v>
      </c>
      <c r="E21" s="62" t="s">
        <v>73</v>
      </c>
      <c r="F21" s="63"/>
      <c r="G21" s="64"/>
      <c r="H21" s="64" t="s">
        <v>201</v>
      </c>
      <c r="I21" s="64"/>
      <c r="J21" s="64"/>
      <c r="K21" s="64" t="s">
        <v>74</v>
      </c>
      <c r="L21" s="65"/>
      <c r="M21" s="66"/>
      <c r="N21" s="64"/>
      <c r="O21" s="67"/>
      <c r="P21" s="67"/>
      <c r="Q21" s="68"/>
      <c r="R21" s="80" t="s">
        <v>201</v>
      </c>
      <c r="S21" s="81" t="s">
        <v>201</v>
      </c>
      <c r="T21" s="82" t="s">
        <v>201</v>
      </c>
      <c r="V21" s="16" t="s">
        <v>74</v>
      </c>
      <c r="W21" s="16">
        <f t="shared" si="0"/>
        <v>2</v>
      </c>
      <c r="X21" s="16">
        <f t="shared" si="1"/>
        <v>10</v>
      </c>
      <c r="Y21" s="16">
        <f t="shared" si="2"/>
        <v>0</v>
      </c>
      <c r="Z21" s="16">
        <f t="shared" si="3"/>
        <v>0</v>
      </c>
      <c r="AA21" s="16">
        <f t="shared" si="4"/>
        <v>0</v>
      </c>
      <c r="AC21" s="16">
        <v>5.0000000000000001E-3</v>
      </c>
    </row>
    <row r="22" spans="1:29" ht="27" x14ac:dyDescent="0.15">
      <c r="A22" s="46"/>
      <c r="B22" s="60">
        <v>16</v>
      </c>
      <c r="C22" s="72" t="s">
        <v>75</v>
      </c>
      <c r="D22" s="3" t="s">
        <v>50</v>
      </c>
      <c r="E22" s="73" t="s">
        <v>76</v>
      </c>
      <c r="F22" s="63"/>
      <c r="G22" s="64"/>
      <c r="H22" s="64" t="s">
        <v>198</v>
      </c>
      <c r="I22" s="64"/>
      <c r="J22" s="64"/>
      <c r="K22" s="64" t="s">
        <v>47</v>
      </c>
      <c r="L22" s="65"/>
      <c r="M22" s="66"/>
      <c r="N22" s="64"/>
      <c r="O22" s="67"/>
      <c r="P22" s="67"/>
      <c r="Q22" s="68"/>
      <c r="R22" s="80" t="s">
        <v>198</v>
      </c>
      <c r="S22" s="81" t="s">
        <v>198</v>
      </c>
      <c r="T22" s="82" t="s">
        <v>198</v>
      </c>
      <c r="V22" s="16" t="s">
        <v>47</v>
      </c>
      <c r="W22" s="16">
        <f t="shared" si="0"/>
        <v>2</v>
      </c>
      <c r="X22" s="16">
        <f t="shared" si="1"/>
        <v>10</v>
      </c>
      <c r="Y22" s="16">
        <f t="shared" si="2"/>
        <v>0</v>
      </c>
      <c r="Z22" s="16">
        <f t="shared" si="3"/>
        <v>0</v>
      </c>
      <c r="AA22" s="16">
        <f t="shared" si="4"/>
        <v>0</v>
      </c>
      <c r="AC22" s="16">
        <v>2E-3</v>
      </c>
    </row>
    <row r="23" spans="1:29" x14ac:dyDescent="0.15">
      <c r="A23" s="46"/>
      <c r="B23" s="60">
        <v>17</v>
      </c>
      <c r="C23" s="61" t="s">
        <v>77</v>
      </c>
      <c r="D23" s="2" t="s">
        <v>78</v>
      </c>
      <c r="E23" s="62" t="s">
        <v>40</v>
      </c>
      <c r="F23" s="63"/>
      <c r="G23" s="64"/>
      <c r="H23" s="64" t="s">
        <v>197</v>
      </c>
      <c r="I23" s="64"/>
      <c r="J23" s="64"/>
      <c r="K23" s="64" t="s">
        <v>41</v>
      </c>
      <c r="L23" s="65"/>
      <c r="M23" s="66"/>
      <c r="N23" s="64"/>
      <c r="O23" s="67"/>
      <c r="P23" s="67"/>
      <c r="Q23" s="68"/>
      <c r="R23" s="80" t="s">
        <v>197</v>
      </c>
      <c r="S23" s="81" t="s">
        <v>197</v>
      </c>
      <c r="T23" s="82" t="s">
        <v>197</v>
      </c>
      <c r="V23" s="16" t="s">
        <v>41</v>
      </c>
      <c r="W23" s="16">
        <f t="shared" si="0"/>
        <v>2</v>
      </c>
      <c r="X23" s="16">
        <f t="shared" si="1"/>
        <v>10</v>
      </c>
      <c r="Y23" s="16">
        <f t="shared" si="2"/>
        <v>0</v>
      </c>
      <c r="Z23" s="16">
        <f t="shared" si="3"/>
        <v>0</v>
      </c>
      <c r="AA23" s="16">
        <f t="shared" si="4"/>
        <v>0</v>
      </c>
      <c r="AC23" s="16">
        <v>1E-3</v>
      </c>
    </row>
    <row r="24" spans="1:29" x14ac:dyDescent="0.15">
      <c r="A24" s="46"/>
      <c r="B24" s="60">
        <v>18</v>
      </c>
      <c r="C24" s="72" t="s">
        <v>79</v>
      </c>
      <c r="D24" s="3" t="s">
        <v>39</v>
      </c>
      <c r="E24" s="73" t="s">
        <v>40</v>
      </c>
      <c r="F24" s="63"/>
      <c r="G24" s="64"/>
      <c r="H24" s="64" t="s">
        <v>197</v>
      </c>
      <c r="I24" s="64"/>
      <c r="J24" s="64"/>
      <c r="K24" s="64" t="s">
        <v>41</v>
      </c>
      <c r="L24" s="65"/>
      <c r="M24" s="66"/>
      <c r="N24" s="64"/>
      <c r="O24" s="67"/>
      <c r="P24" s="67"/>
      <c r="Q24" s="68"/>
      <c r="R24" s="80" t="s">
        <v>197</v>
      </c>
      <c r="S24" s="81" t="s">
        <v>197</v>
      </c>
      <c r="T24" s="82" t="s">
        <v>197</v>
      </c>
      <c r="V24" s="16" t="s">
        <v>41</v>
      </c>
      <c r="W24" s="16">
        <f t="shared" si="0"/>
        <v>2</v>
      </c>
      <c r="X24" s="16">
        <f t="shared" si="1"/>
        <v>10</v>
      </c>
      <c r="Y24" s="16">
        <f t="shared" si="2"/>
        <v>0</v>
      </c>
      <c r="Z24" s="16">
        <f t="shared" si="3"/>
        <v>0</v>
      </c>
      <c r="AA24" s="16">
        <f t="shared" si="4"/>
        <v>0</v>
      </c>
      <c r="AC24" s="16">
        <v>1E-3</v>
      </c>
    </row>
    <row r="25" spans="1:29" x14ac:dyDescent="0.15">
      <c r="A25" s="46"/>
      <c r="B25" s="60">
        <v>19</v>
      </c>
      <c r="C25" s="61" t="s">
        <v>80</v>
      </c>
      <c r="D25" s="2" t="s">
        <v>39</v>
      </c>
      <c r="E25" s="62" t="s">
        <v>40</v>
      </c>
      <c r="F25" s="63"/>
      <c r="G25" s="64"/>
      <c r="H25" s="64" t="s">
        <v>197</v>
      </c>
      <c r="I25" s="64"/>
      <c r="J25" s="64"/>
      <c r="K25" s="64" t="s">
        <v>41</v>
      </c>
      <c r="L25" s="65"/>
      <c r="M25" s="66"/>
      <c r="N25" s="64"/>
      <c r="O25" s="67"/>
      <c r="P25" s="67"/>
      <c r="Q25" s="68"/>
      <c r="R25" s="80" t="s">
        <v>197</v>
      </c>
      <c r="S25" s="81" t="s">
        <v>197</v>
      </c>
      <c r="T25" s="82" t="s">
        <v>197</v>
      </c>
      <c r="V25" s="16" t="s">
        <v>41</v>
      </c>
      <c r="W25" s="16">
        <f t="shared" si="0"/>
        <v>2</v>
      </c>
      <c r="X25" s="16">
        <f t="shared" si="1"/>
        <v>10</v>
      </c>
      <c r="Y25" s="16">
        <f t="shared" si="2"/>
        <v>0</v>
      </c>
      <c r="Z25" s="16">
        <f t="shared" si="3"/>
        <v>0</v>
      </c>
      <c r="AA25" s="16">
        <f t="shared" si="4"/>
        <v>0</v>
      </c>
      <c r="AC25" s="16">
        <v>1E-3</v>
      </c>
    </row>
    <row r="26" spans="1:29" x14ac:dyDescent="0.15">
      <c r="A26" s="46"/>
      <c r="B26" s="60">
        <v>20</v>
      </c>
      <c r="C26" s="72" t="s">
        <v>192</v>
      </c>
      <c r="D26" s="3" t="s">
        <v>193</v>
      </c>
      <c r="E26" s="73" t="s">
        <v>194</v>
      </c>
      <c r="F26" s="63"/>
      <c r="G26" s="64"/>
      <c r="H26" s="64" t="s">
        <v>210</v>
      </c>
      <c r="I26" s="64"/>
      <c r="J26" s="64"/>
      <c r="K26" s="64"/>
      <c r="L26" s="65"/>
      <c r="M26" s="66"/>
      <c r="N26" s="64"/>
      <c r="O26" s="67"/>
      <c r="P26" s="67"/>
      <c r="Q26" s="68"/>
      <c r="R26" s="80" t="s">
        <v>210</v>
      </c>
      <c r="S26" s="81" t="s">
        <v>210</v>
      </c>
      <c r="T26" s="82" t="s">
        <v>210</v>
      </c>
    </row>
    <row r="27" spans="1:29" x14ac:dyDescent="0.15">
      <c r="A27" s="46"/>
      <c r="B27" s="60">
        <v>21</v>
      </c>
      <c r="C27" s="72" t="s">
        <v>81</v>
      </c>
      <c r="D27" s="3" t="s">
        <v>39</v>
      </c>
      <c r="E27" s="73" t="s">
        <v>40</v>
      </c>
      <c r="F27" s="63"/>
      <c r="G27" s="64"/>
      <c r="H27" s="64" t="s">
        <v>197</v>
      </c>
      <c r="I27" s="64"/>
      <c r="J27" s="64"/>
      <c r="K27" s="64" t="s">
        <v>41</v>
      </c>
      <c r="L27" s="65"/>
      <c r="M27" s="66"/>
      <c r="N27" s="64"/>
      <c r="O27" s="67"/>
      <c r="P27" s="67"/>
      <c r="Q27" s="68"/>
      <c r="R27" s="80" t="s">
        <v>197</v>
      </c>
      <c r="S27" s="81" t="s">
        <v>197</v>
      </c>
      <c r="T27" s="82" t="s">
        <v>197</v>
      </c>
      <c r="V27" s="16" t="s">
        <v>41</v>
      </c>
      <c r="W27" s="16">
        <f t="shared" si="0"/>
        <v>2</v>
      </c>
      <c r="X27" s="16">
        <f t="shared" si="1"/>
        <v>10</v>
      </c>
      <c r="Y27" s="16">
        <f t="shared" si="2"/>
        <v>0</v>
      </c>
      <c r="Z27" s="16">
        <f t="shared" si="3"/>
        <v>0</v>
      </c>
      <c r="AA27" s="16">
        <f t="shared" si="4"/>
        <v>0</v>
      </c>
      <c r="AC27" s="16">
        <v>1E-3</v>
      </c>
    </row>
    <row r="28" spans="1:29" x14ac:dyDescent="0.15">
      <c r="A28" s="46"/>
      <c r="B28" s="60">
        <v>22</v>
      </c>
      <c r="C28" s="61" t="s">
        <v>82</v>
      </c>
      <c r="D28" s="2" t="s">
        <v>83</v>
      </c>
      <c r="E28" s="62" t="s">
        <v>84</v>
      </c>
      <c r="F28" s="63"/>
      <c r="G28" s="64"/>
      <c r="H28" s="64" t="s">
        <v>202</v>
      </c>
      <c r="I28" s="64"/>
      <c r="J28" s="64"/>
      <c r="K28" s="87">
        <v>0.06</v>
      </c>
      <c r="L28" s="65"/>
      <c r="M28" s="66"/>
      <c r="N28" s="64"/>
      <c r="O28" s="67"/>
      <c r="P28" s="67"/>
      <c r="Q28" s="68"/>
      <c r="R28" s="94" t="s">
        <v>202</v>
      </c>
      <c r="S28" s="89">
        <v>0.06</v>
      </c>
      <c r="T28" s="95" t="s">
        <v>202</v>
      </c>
      <c r="V28" s="16" t="s">
        <v>85</v>
      </c>
      <c r="W28" s="16">
        <f t="shared" si="0"/>
        <v>1</v>
      </c>
      <c r="X28" s="16">
        <f t="shared" si="1"/>
        <v>10</v>
      </c>
      <c r="Y28" s="16">
        <f t="shared" si="2"/>
        <v>1</v>
      </c>
      <c r="Z28" s="16">
        <f t="shared" si="3"/>
        <v>0.06</v>
      </c>
      <c r="AA28" s="16">
        <f t="shared" si="4"/>
        <v>0.06</v>
      </c>
      <c r="AC28" s="16">
        <v>0.06</v>
      </c>
    </row>
    <row r="29" spans="1:29" x14ac:dyDescent="0.15">
      <c r="A29" s="46"/>
      <c r="B29" s="60">
        <v>23</v>
      </c>
      <c r="C29" s="72" t="s">
        <v>86</v>
      </c>
      <c r="D29" s="3" t="s">
        <v>78</v>
      </c>
      <c r="E29" s="73" t="s">
        <v>76</v>
      </c>
      <c r="F29" s="63"/>
      <c r="G29" s="64"/>
      <c r="H29" s="64" t="s">
        <v>198</v>
      </c>
      <c r="I29" s="64"/>
      <c r="J29" s="64"/>
      <c r="K29" s="64" t="s">
        <v>47</v>
      </c>
      <c r="L29" s="65"/>
      <c r="M29" s="66"/>
      <c r="N29" s="64"/>
      <c r="O29" s="67"/>
      <c r="P29" s="67"/>
      <c r="Q29" s="68"/>
      <c r="R29" s="80" t="s">
        <v>198</v>
      </c>
      <c r="S29" s="81" t="s">
        <v>198</v>
      </c>
      <c r="T29" s="82" t="s">
        <v>198</v>
      </c>
      <c r="V29" s="16" t="s">
        <v>47</v>
      </c>
      <c r="W29" s="16">
        <f t="shared" si="0"/>
        <v>2</v>
      </c>
      <c r="X29" s="16">
        <f t="shared" si="1"/>
        <v>10</v>
      </c>
      <c r="Y29" s="16">
        <f t="shared" si="2"/>
        <v>0</v>
      </c>
      <c r="Z29" s="16">
        <f t="shared" si="3"/>
        <v>0</v>
      </c>
      <c r="AA29" s="16">
        <f t="shared" si="4"/>
        <v>0</v>
      </c>
      <c r="AC29" s="16">
        <v>2E-3</v>
      </c>
    </row>
    <row r="30" spans="1:29" x14ac:dyDescent="0.15">
      <c r="A30" s="46"/>
      <c r="B30" s="60">
        <v>24</v>
      </c>
      <c r="C30" s="61" t="s">
        <v>87</v>
      </c>
      <c r="D30" s="2" t="s">
        <v>88</v>
      </c>
      <c r="E30" s="62" t="s">
        <v>40</v>
      </c>
      <c r="F30" s="63"/>
      <c r="G30" s="64"/>
      <c r="H30" s="83">
        <v>2E-3</v>
      </c>
      <c r="I30" s="64"/>
      <c r="J30" s="64"/>
      <c r="K30" s="83">
        <v>2E-3</v>
      </c>
      <c r="L30" s="65"/>
      <c r="M30" s="66"/>
      <c r="N30" s="64"/>
      <c r="O30" s="67"/>
      <c r="P30" s="67"/>
      <c r="Q30" s="68"/>
      <c r="R30" s="84">
        <v>2E-3</v>
      </c>
      <c r="S30" s="85">
        <v>2E-3</v>
      </c>
      <c r="T30" s="86">
        <v>2E-3</v>
      </c>
      <c r="V30" s="16" t="s">
        <v>41</v>
      </c>
      <c r="W30" s="16">
        <f t="shared" si="0"/>
        <v>0</v>
      </c>
      <c r="X30" s="16">
        <f t="shared" si="1"/>
        <v>10</v>
      </c>
      <c r="Y30" s="16">
        <f t="shared" si="2"/>
        <v>2</v>
      </c>
      <c r="Z30" s="16">
        <f t="shared" si="3"/>
        <v>2E-3</v>
      </c>
      <c r="AA30" s="16">
        <f t="shared" si="4"/>
        <v>2E-3</v>
      </c>
      <c r="AC30" s="16">
        <v>1E-3</v>
      </c>
    </row>
    <row r="31" spans="1:29" x14ac:dyDescent="0.15">
      <c r="A31" s="46"/>
      <c r="B31" s="60">
        <v>25</v>
      </c>
      <c r="C31" s="72" t="s">
        <v>89</v>
      </c>
      <c r="D31" s="3" t="s">
        <v>90</v>
      </c>
      <c r="E31" s="73" t="s">
        <v>91</v>
      </c>
      <c r="F31" s="63"/>
      <c r="G31" s="64"/>
      <c r="H31" s="64" t="s">
        <v>203</v>
      </c>
      <c r="I31" s="64"/>
      <c r="J31" s="64"/>
      <c r="K31" s="64" t="s">
        <v>92</v>
      </c>
      <c r="L31" s="65"/>
      <c r="M31" s="66"/>
      <c r="N31" s="64"/>
      <c r="O31" s="67"/>
      <c r="P31" s="67"/>
      <c r="Q31" s="68"/>
      <c r="R31" s="80" t="s">
        <v>203</v>
      </c>
      <c r="S31" s="81" t="s">
        <v>203</v>
      </c>
      <c r="T31" s="82" t="s">
        <v>203</v>
      </c>
      <c r="V31" s="16" t="s">
        <v>93</v>
      </c>
      <c r="W31" s="16">
        <f t="shared" si="0"/>
        <v>2</v>
      </c>
      <c r="X31" s="16">
        <f t="shared" si="1"/>
        <v>10</v>
      </c>
      <c r="Y31" s="16">
        <f t="shared" si="2"/>
        <v>0</v>
      </c>
      <c r="Z31" s="16">
        <f t="shared" si="3"/>
        <v>0</v>
      </c>
      <c r="AA31" s="16">
        <f t="shared" si="4"/>
        <v>0</v>
      </c>
      <c r="AC31" s="16">
        <v>3.0000000000000001E-3</v>
      </c>
    </row>
    <row r="32" spans="1:29" x14ac:dyDescent="0.15">
      <c r="A32" s="46"/>
      <c r="B32" s="60">
        <v>26</v>
      </c>
      <c r="C32" s="61" t="s">
        <v>94</v>
      </c>
      <c r="D32" s="2" t="s">
        <v>95</v>
      </c>
      <c r="E32" s="62" t="s">
        <v>40</v>
      </c>
      <c r="F32" s="63"/>
      <c r="G32" s="64"/>
      <c r="H32" s="83">
        <v>1E-3</v>
      </c>
      <c r="I32" s="64"/>
      <c r="J32" s="64"/>
      <c r="K32" s="83">
        <v>2E-3</v>
      </c>
      <c r="L32" s="65"/>
      <c r="M32" s="66"/>
      <c r="N32" s="64"/>
      <c r="O32" s="67"/>
      <c r="P32" s="67"/>
      <c r="Q32" s="68"/>
      <c r="R32" s="84">
        <v>1E-3</v>
      </c>
      <c r="S32" s="85">
        <v>2E-3</v>
      </c>
      <c r="T32" s="86">
        <v>1.5E-3</v>
      </c>
      <c r="V32" s="16" t="s">
        <v>41</v>
      </c>
      <c r="W32" s="16">
        <f t="shared" si="0"/>
        <v>0</v>
      </c>
      <c r="X32" s="16">
        <f t="shared" si="1"/>
        <v>10</v>
      </c>
      <c r="Y32" s="16">
        <f t="shared" si="2"/>
        <v>2</v>
      </c>
      <c r="Z32" s="16">
        <f t="shared" si="3"/>
        <v>1E-3</v>
      </c>
      <c r="AA32" s="16">
        <f t="shared" si="4"/>
        <v>2E-3</v>
      </c>
      <c r="AC32" s="16">
        <v>1E-3</v>
      </c>
    </row>
    <row r="33" spans="1:29" x14ac:dyDescent="0.15">
      <c r="A33" s="46"/>
      <c r="B33" s="60">
        <v>27</v>
      </c>
      <c r="C33" s="72" t="s">
        <v>96</v>
      </c>
      <c r="D33" s="3" t="s">
        <v>39</v>
      </c>
      <c r="E33" s="73" t="s">
        <v>40</v>
      </c>
      <c r="F33" s="63"/>
      <c r="G33" s="64"/>
      <c r="H33" s="64" t="s">
        <v>197</v>
      </c>
      <c r="I33" s="64"/>
      <c r="J33" s="64"/>
      <c r="K33" s="64" t="s">
        <v>41</v>
      </c>
      <c r="L33" s="65"/>
      <c r="M33" s="66"/>
      <c r="N33" s="64"/>
      <c r="O33" s="67"/>
      <c r="P33" s="67"/>
      <c r="Q33" s="68"/>
      <c r="R33" s="80" t="s">
        <v>197</v>
      </c>
      <c r="S33" s="81" t="s">
        <v>197</v>
      </c>
      <c r="T33" s="82" t="s">
        <v>197</v>
      </c>
      <c r="V33" s="16" t="s">
        <v>41</v>
      </c>
      <c r="W33" s="16">
        <f t="shared" si="0"/>
        <v>2</v>
      </c>
      <c r="X33" s="16">
        <f t="shared" si="1"/>
        <v>10</v>
      </c>
      <c r="Y33" s="16">
        <f t="shared" si="2"/>
        <v>0</v>
      </c>
      <c r="Z33" s="16">
        <f t="shared" si="3"/>
        <v>0</v>
      </c>
      <c r="AA33" s="16">
        <f t="shared" si="4"/>
        <v>0</v>
      </c>
      <c r="AC33" s="16">
        <v>1E-3</v>
      </c>
    </row>
    <row r="34" spans="1:29" x14ac:dyDescent="0.15">
      <c r="A34" s="46"/>
      <c r="B34" s="60">
        <v>28</v>
      </c>
      <c r="C34" s="61" t="s">
        <v>97</v>
      </c>
      <c r="D34" s="2" t="s">
        <v>95</v>
      </c>
      <c r="E34" s="62" t="s">
        <v>40</v>
      </c>
      <c r="F34" s="63"/>
      <c r="G34" s="64"/>
      <c r="H34" s="83">
        <v>5.0000000000000001E-3</v>
      </c>
      <c r="I34" s="64"/>
      <c r="J34" s="64"/>
      <c r="K34" s="83">
        <v>7.0000000000000001E-3</v>
      </c>
      <c r="L34" s="65"/>
      <c r="M34" s="66"/>
      <c r="N34" s="64"/>
      <c r="O34" s="67"/>
      <c r="P34" s="67"/>
      <c r="Q34" s="68"/>
      <c r="R34" s="84">
        <v>5.0000000000000001E-3</v>
      </c>
      <c r="S34" s="85">
        <v>7.0000000000000001E-3</v>
      </c>
      <c r="T34" s="86">
        <v>6.0000000000000001E-3</v>
      </c>
      <c r="V34" s="16" t="s">
        <v>41</v>
      </c>
      <c r="W34" s="16">
        <f t="shared" si="0"/>
        <v>0</v>
      </c>
      <c r="X34" s="16">
        <f t="shared" si="1"/>
        <v>10</v>
      </c>
      <c r="Y34" s="16">
        <f t="shared" si="2"/>
        <v>2</v>
      </c>
      <c r="Z34" s="16">
        <f t="shared" si="3"/>
        <v>5.0000000000000001E-3</v>
      </c>
      <c r="AA34" s="16">
        <f t="shared" si="4"/>
        <v>7.0000000000000001E-3</v>
      </c>
      <c r="AC34" s="16">
        <v>1E-3</v>
      </c>
    </row>
    <row r="35" spans="1:29" x14ac:dyDescent="0.15">
      <c r="A35" s="46"/>
      <c r="B35" s="60">
        <v>29</v>
      </c>
      <c r="C35" s="72" t="s">
        <v>98</v>
      </c>
      <c r="D35" s="3" t="s">
        <v>90</v>
      </c>
      <c r="E35" s="73" t="s">
        <v>91</v>
      </c>
      <c r="F35" s="63"/>
      <c r="G35" s="64"/>
      <c r="H35" s="64" t="s">
        <v>203</v>
      </c>
      <c r="I35" s="64"/>
      <c r="J35" s="64"/>
      <c r="K35" s="64" t="s">
        <v>92</v>
      </c>
      <c r="L35" s="65"/>
      <c r="M35" s="66"/>
      <c r="N35" s="64"/>
      <c r="O35" s="67"/>
      <c r="P35" s="67"/>
      <c r="Q35" s="68"/>
      <c r="R35" s="80" t="s">
        <v>203</v>
      </c>
      <c r="S35" s="81" t="s">
        <v>203</v>
      </c>
      <c r="T35" s="82" t="s">
        <v>203</v>
      </c>
      <c r="V35" s="16" t="s">
        <v>93</v>
      </c>
      <c r="W35" s="16">
        <f t="shared" si="0"/>
        <v>2</v>
      </c>
      <c r="X35" s="16">
        <f t="shared" si="1"/>
        <v>10</v>
      </c>
      <c r="Y35" s="16">
        <f t="shared" si="2"/>
        <v>0</v>
      </c>
      <c r="Z35" s="16">
        <f t="shared" si="3"/>
        <v>0</v>
      </c>
      <c r="AA35" s="16">
        <f t="shared" si="4"/>
        <v>0</v>
      </c>
      <c r="AC35" s="16">
        <v>3.0000000000000001E-3</v>
      </c>
    </row>
    <row r="36" spans="1:29" x14ac:dyDescent="0.15">
      <c r="A36" s="46"/>
      <c r="B36" s="60">
        <v>30</v>
      </c>
      <c r="C36" s="61" t="s">
        <v>99</v>
      </c>
      <c r="D36" s="2" t="s">
        <v>100</v>
      </c>
      <c r="E36" s="62" t="s">
        <v>40</v>
      </c>
      <c r="F36" s="63"/>
      <c r="G36" s="64"/>
      <c r="H36" s="83">
        <v>2E-3</v>
      </c>
      <c r="I36" s="64"/>
      <c r="J36" s="64"/>
      <c r="K36" s="83">
        <v>3.0000000000000001E-3</v>
      </c>
      <c r="L36" s="65"/>
      <c r="M36" s="66"/>
      <c r="N36" s="64"/>
      <c r="O36" s="67"/>
      <c r="P36" s="67"/>
      <c r="Q36" s="68"/>
      <c r="R36" s="84">
        <v>2E-3</v>
      </c>
      <c r="S36" s="85">
        <v>3.0000000000000001E-3</v>
      </c>
      <c r="T36" s="86">
        <v>2.5000000000000001E-3</v>
      </c>
      <c r="V36" s="16" t="s">
        <v>41</v>
      </c>
      <c r="W36" s="16">
        <f t="shared" si="0"/>
        <v>0</v>
      </c>
      <c r="X36" s="16">
        <f t="shared" si="1"/>
        <v>10</v>
      </c>
      <c r="Y36" s="16">
        <f t="shared" si="2"/>
        <v>2</v>
      </c>
      <c r="Z36" s="16">
        <f t="shared" si="3"/>
        <v>2E-3</v>
      </c>
      <c r="AA36" s="16">
        <f t="shared" si="4"/>
        <v>3.0000000000000001E-3</v>
      </c>
      <c r="AC36" s="16">
        <v>1E-3</v>
      </c>
    </row>
    <row r="37" spans="1:29" x14ac:dyDescent="0.15">
      <c r="A37" s="46"/>
      <c r="B37" s="60">
        <v>31</v>
      </c>
      <c r="C37" s="72" t="s">
        <v>101</v>
      </c>
      <c r="D37" s="3" t="s">
        <v>102</v>
      </c>
      <c r="E37" s="73" t="s">
        <v>40</v>
      </c>
      <c r="F37" s="63"/>
      <c r="G37" s="64"/>
      <c r="H37" s="64" t="s">
        <v>197</v>
      </c>
      <c r="I37" s="64"/>
      <c r="J37" s="64"/>
      <c r="K37" s="64" t="s">
        <v>41</v>
      </c>
      <c r="L37" s="65"/>
      <c r="M37" s="66"/>
      <c r="N37" s="64"/>
      <c r="O37" s="67"/>
      <c r="P37" s="67"/>
      <c r="Q37" s="68"/>
      <c r="R37" s="80" t="s">
        <v>197</v>
      </c>
      <c r="S37" s="81" t="s">
        <v>197</v>
      </c>
      <c r="T37" s="82" t="s">
        <v>197</v>
      </c>
      <c r="V37" s="16" t="s">
        <v>41</v>
      </c>
      <c r="W37" s="16">
        <f t="shared" si="0"/>
        <v>2</v>
      </c>
      <c r="X37" s="16">
        <f t="shared" si="1"/>
        <v>10</v>
      </c>
      <c r="Y37" s="16">
        <f t="shared" si="2"/>
        <v>0</v>
      </c>
      <c r="Z37" s="16">
        <f t="shared" si="3"/>
        <v>0</v>
      </c>
      <c r="AA37" s="16">
        <f t="shared" si="4"/>
        <v>0</v>
      </c>
      <c r="AC37" s="16">
        <v>1E-3</v>
      </c>
    </row>
    <row r="38" spans="1:29" x14ac:dyDescent="0.15">
      <c r="A38" s="46"/>
      <c r="B38" s="60">
        <v>32</v>
      </c>
      <c r="C38" s="61" t="s">
        <v>103</v>
      </c>
      <c r="D38" s="2" t="s">
        <v>104</v>
      </c>
      <c r="E38" s="62" t="s">
        <v>105</v>
      </c>
      <c r="F38" s="63"/>
      <c r="G38" s="64"/>
      <c r="H38" s="64" t="s">
        <v>204</v>
      </c>
      <c r="I38" s="64"/>
      <c r="J38" s="64"/>
      <c r="K38" s="64" t="s">
        <v>106</v>
      </c>
      <c r="L38" s="65"/>
      <c r="M38" s="66"/>
      <c r="N38" s="64"/>
      <c r="O38" s="67"/>
      <c r="P38" s="67"/>
      <c r="Q38" s="68"/>
      <c r="R38" s="80" t="s">
        <v>204</v>
      </c>
      <c r="S38" s="81" t="s">
        <v>204</v>
      </c>
      <c r="T38" s="82" t="s">
        <v>204</v>
      </c>
      <c r="V38" s="16" t="s">
        <v>106</v>
      </c>
      <c r="W38" s="16">
        <f t="shared" si="0"/>
        <v>2</v>
      </c>
      <c r="X38" s="16">
        <f t="shared" si="1"/>
        <v>10</v>
      </c>
      <c r="Y38" s="16">
        <f t="shared" si="2"/>
        <v>0</v>
      </c>
      <c r="Z38" s="16">
        <f t="shared" si="3"/>
        <v>0</v>
      </c>
      <c r="AA38" s="16">
        <f t="shared" si="4"/>
        <v>0</v>
      </c>
      <c r="AC38" s="16">
        <v>8.0000000000000002E-3</v>
      </c>
    </row>
    <row r="39" spans="1:29" x14ac:dyDescent="0.15">
      <c r="A39" s="46"/>
      <c r="B39" s="60">
        <v>33</v>
      </c>
      <c r="C39" s="72" t="s">
        <v>107</v>
      </c>
      <c r="D39" s="3" t="s">
        <v>64</v>
      </c>
      <c r="E39" s="73" t="s">
        <v>108</v>
      </c>
      <c r="F39" s="63"/>
      <c r="G39" s="64"/>
      <c r="H39" s="87">
        <v>0.01</v>
      </c>
      <c r="I39" s="64"/>
      <c r="J39" s="64"/>
      <c r="K39" s="87">
        <v>0.02</v>
      </c>
      <c r="L39" s="65"/>
      <c r="M39" s="66"/>
      <c r="N39" s="64"/>
      <c r="O39" s="67"/>
      <c r="P39" s="67"/>
      <c r="Q39" s="68"/>
      <c r="R39" s="88">
        <v>0.01</v>
      </c>
      <c r="S39" s="89">
        <v>0.02</v>
      </c>
      <c r="T39" s="90">
        <v>1.4999999999999999E-2</v>
      </c>
      <c r="V39" s="16" t="s">
        <v>109</v>
      </c>
      <c r="W39" s="16">
        <f t="shared" si="0"/>
        <v>0</v>
      </c>
      <c r="X39" s="16">
        <f t="shared" si="1"/>
        <v>10</v>
      </c>
      <c r="Y39" s="16">
        <f t="shared" si="2"/>
        <v>2</v>
      </c>
      <c r="Z39" s="16">
        <f t="shared" si="3"/>
        <v>0.01</v>
      </c>
      <c r="AA39" s="16">
        <f t="shared" si="4"/>
        <v>0.02</v>
      </c>
      <c r="AC39" s="16">
        <v>0.01</v>
      </c>
    </row>
    <row r="40" spans="1:29" x14ac:dyDescent="0.15">
      <c r="A40" s="46"/>
      <c r="B40" s="60">
        <v>34</v>
      </c>
      <c r="C40" s="61" t="s">
        <v>110</v>
      </c>
      <c r="D40" s="2" t="s">
        <v>111</v>
      </c>
      <c r="E40" s="62" t="s">
        <v>108</v>
      </c>
      <c r="F40" s="63"/>
      <c r="G40" s="64"/>
      <c r="H40" s="64" t="s">
        <v>205</v>
      </c>
      <c r="I40" s="64"/>
      <c r="J40" s="64"/>
      <c r="K40" s="64" t="s">
        <v>109</v>
      </c>
      <c r="L40" s="65"/>
      <c r="M40" s="66"/>
      <c r="N40" s="64"/>
      <c r="O40" s="67"/>
      <c r="P40" s="67"/>
      <c r="Q40" s="68"/>
      <c r="R40" s="94" t="s">
        <v>205</v>
      </c>
      <c r="S40" s="96" t="s">
        <v>205</v>
      </c>
      <c r="T40" s="95" t="s">
        <v>205</v>
      </c>
      <c r="V40" s="16" t="s">
        <v>109</v>
      </c>
      <c r="W40" s="16">
        <f t="shared" si="0"/>
        <v>2</v>
      </c>
      <c r="X40" s="16">
        <f t="shared" si="1"/>
        <v>10</v>
      </c>
      <c r="Y40" s="16">
        <f t="shared" si="2"/>
        <v>0</v>
      </c>
      <c r="Z40" s="16">
        <f t="shared" si="3"/>
        <v>0</v>
      </c>
      <c r="AA40" s="16">
        <f t="shared" si="4"/>
        <v>0</v>
      </c>
      <c r="AC40" s="16">
        <v>0.01</v>
      </c>
    </row>
    <row r="41" spans="1:29" x14ac:dyDescent="0.15">
      <c r="A41" s="46"/>
      <c r="B41" s="60">
        <v>35</v>
      </c>
      <c r="C41" s="72" t="s">
        <v>112</v>
      </c>
      <c r="D41" s="3" t="s">
        <v>113</v>
      </c>
      <c r="E41" s="73" t="s">
        <v>114</v>
      </c>
      <c r="F41" s="63"/>
      <c r="G41" s="64"/>
      <c r="H41" s="64" t="s">
        <v>206</v>
      </c>
      <c r="I41" s="64"/>
      <c r="J41" s="64"/>
      <c r="K41" s="64" t="s">
        <v>115</v>
      </c>
      <c r="L41" s="65"/>
      <c r="M41" s="66"/>
      <c r="N41" s="64"/>
      <c r="O41" s="67"/>
      <c r="P41" s="67"/>
      <c r="Q41" s="68"/>
      <c r="R41" s="94" t="s">
        <v>206</v>
      </c>
      <c r="S41" s="96" t="s">
        <v>206</v>
      </c>
      <c r="T41" s="95" t="s">
        <v>206</v>
      </c>
      <c r="V41" s="16" t="s">
        <v>115</v>
      </c>
      <c r="W41" s="16">
        <f t="shared" si="0"/>
        <v>2</v>
      </c>
      <c r="X41" s="16">
        <f t="shared" si="1"/>
        <v>10</v>
      </c>
      <c r="Y41" s="16">
        <f t="shared" si="2"/>
        <v>0</v>
      </c>
      <c r="Z41" s="16">
        <f t="shared" si="3"/>
        <v>0</v>
      </c>
      <c r="AA41" s="16">
        <f t="shared" si="4"/>
        <v>0</v>
      </c>
      <c r="AC41" s="16">
        <v>0.03</v>
      </c>
    </row>
    <row r="42" spans="1:29" x14ac:dyDescent="0.15">
      <c r="A42" s="46"/>
      <c r="B42" s="60">
        <v>36</v>
      </c>
      <c r="C42" s="61" t="s">
        <v>116</v>
      </c>
      <c r="D42" s="2" t="s">
        <v>64</v>
      </c>
      <c r="E42" s="62" t="s">
        <v>108</v>
      </c>
      <c r="F42" s="63"/>
      <c r="G42" s="64"/>
      <c r="H42" s="87">
        <v>0.04</v>
      </c>
      <c r="I42" s="64"/>
      <c r="J42" s="64"/>
      <c r="K42" s="87">
        <v>0.09</v>
      </c>
      <c r="L42" s="65"/>
      <c r="M42" s="66"/>
      <c r="N42" s="64"/>
      <c r="O42" s="67"/>
      <c r="P42" s="67"/>
      <c r="Q42" s="68"/>
      <c r="R42" s="88">
        <v>0.04</v>
      </c>
      <c r="S42" s="89">
        <v>0.09</v>
      </c>
      <c r="T42" s="90">
        <v>6.5000000000000002E-2</v>
      </c>
      <c r="V42" s="16" t="s">
        <v>109</v>
      </c>
      <c r="W42" s="16">
        <f t="shared" si="0"/>
        <v>0</v>
      </c>
      <c r="X42" s="16">
        <f t="shared" si="1"/>
        <v>10</v>
      </c>
      <c r="Y42" s="16">
        <f t="shared" si="2"/>
        <v>2</v>
      </c>
      <c r="Z42" s="16">
        <f t="shared" si="3"/>
        <v>0.04</v>
      </c>
      <c r="AA42" s="16">
        <f t="shared" si="4"/>
        <v>0.09</v>
      </c>
      <c r="AC42" s="16">
        <v>0.01</v>
      </c>
    </row>
    <row r="43" spans="1:29" x14ac:dyDescent="0.15">
      <c r="A43" s="46"/>
      <c r="B43" s="60">
        <v>37</v>
      </c>
      <c r="C43" s="72" t="s">
        <v>117</v>
      </c>
      <c r="D43" s="3" t="s">
        <v>118</v>
      </c>
      <c r="E43" s="73" t="s">
        <v>119</v>
      </c>
      <c r="F43" s="63"/>
      <c r="G43" s="64"/>
      <c r="H43" s="97">
        <v>5.9</v>
      </c>
      <c r="I43" s="64"/>
      <c r="J43" s="64"/>
      <c r="K43" s="97">
        <v>6.4</v>
      </c>
      <c r="L43" s="65"/>
      <c r="M43" s="66"/>
      <c r="N43" s="64"/>
      <c r="O43" s="67"/>
      <c r="P43" s="67"/>
      <c r="Q43" s="68"/>
      <c r="R43" s="98">
        <v>5.9</v>
      </c>
      <c r="S43" s="99">
        <v>6.4</v>
      </c>
      <c r="T43" s="100">
        <v>6.15</v>
      </c>
      <c r="V43" s="16" t="s">
        <v>66</v>
      </c>
      <c r="W43" s="16">
        <f t="shared" si="0"/>
        <v>0</v>
      </c>
      <c r="X43" s="16">
        <f t="shared" si="1"/>
        <v>10</v>
      </c>
      <c r="Y43" s="16">
        <f t="shared" si="2"/>
        <v>2</v>
      </c>
      <c r="Z43" s="16">
        <f t="shared" si="3"/>
        <v>5.9</v>
      </c>
      <c r="AA43" s="16">
        <f t="shared" si="4"/>
        <v>6.4</v>
      </c>
      <c r="AC43" s="16">
        <v>0.1</v>
      </c>
    </row>
    <row r="44" spans="1:29" x14ac:dyDescent="0.15">
      <c r="A44" s="46"/>
      <c r="B44" s="60">
        <v>38</v>
      </c>
      <c r="C44" s="61" t="s">
        <v>120</v>
      </c>
      <c r="D44" s="2" t="s">
        <v>72</v>
      </c>
      <c r="E44" s="62" t="s">
        <v>73</v>
      </c>
      <c r="F44" s="63"/>
      <c r="G44" s="64"/>
      <c r="H44" s="64" t="s">
        <v>201</v>
      </c>
      <c r="I44" s="64"/>
      <c r="J44" s="64"/>
      <c r="K44" s="64" t="s">
        <v>74</v>
      </c>
      <c r="L44" s="65"/>
      <c r="M44" s="66"/>
      <c r="N44" s="64"/>
      <c r="O44" s="67"/>
      <c r="P44" s="67"/>
      <c r="Q44" s="68"/>
      <c r="R44" s="80" t="s">
        <v>201</v>
      </c>
      <c r="S44" s="81" t="s">
        <v>201</v>
      </c>
      <c r="T44" s="82" t="s">
        <v>201</v>
      </c>
      <c r="V44" s="16" t="s">
        <v>74</v>
      </c>
      <c r="W44" s="16">
        <f t="shared" si="0"/>
        <v>2</v>
      </c>
      <c r="X44" s="16">
        <f t="shared" si="1"/>
        <v>10</v>
      </c>
      <c r="Y44" s="16">
        <f t="shared" si="2"/>
        <v>0</v>
      </c>
      <c r="Z44" s="16">
        <f t="shared" si="3"/>
        <v>0</v>
      </c>
      <c r="AA44" s="16">
        <f t="shared" si="4"/>
        <v>0</v>
      </c>
      <c r="AC44" s="16">
        <v>5.0000000000000001E-3</v>
      </c>
    </row>
    <row r="45" spans="1:29" x14ac:dyDescent="0.15">
      <c r="A45" s="46"/>
      <c r="B45" s="60">
        <v>39</v>
      </c>
      <c r="C45" s="72" t="s">
        <v>121</v>
      </c>
      <c r="D45" s="3" t="s">
        <v>118</v>
      </c>
      <c r="E45" s="73" t="s">
        <v>122</v>
      </c>
      <c r="F45" s="101">
        <v>8.6</v>
      </c>
      <c r="G45" s="97">
        <v>5.3</v>
      </c>
      <c r="H45" s="97">
        <v>6.2</v>
      </c>
      <c r="I45" s="97">
        <v>5.4</v>
      </c>
      <c r="J45" s="97">
        <v>5</v>
      </c>
      <c r="K45" s="97">
        <v>4.9000000000000004</v>
      </c>
      <c r="L45" s="65"/>
      <c r="M45" s="66"/>
      <c r="N45" s="64"/>
      <c r="O45" s="67"/>
      <c r="P45" s="67"/>
      <c r="Q45" s="68"/>
      <c r="R45" s="98">
        <v>4.9000000000000004</v>
      </c>
      <c r="S45" s="99">
        <v>8.6</v>
      </c>
      <c r="T45" s="100">
        <v>5.8999999999999995</v>
      </c>
      <c r="V45" s="16" t="s">
        <v>123</v>
      </c>
      <c r="W45" s="16">
        <f t="shared" si="0"/>
        <v>0</v>
      </c>
      <c r="X45" s="16">
        <f t="shared" si="1"/>
        <v>6</v>
      </c>
      <c r="Y45" s="16">
        <f t="shared" si="2"/>
        <v>6</v>
      </c>
      <c r="Z45" s="16">
        <f t="shared" si="3"/>
        <v>4.9000000000000004</v>
      </c>
      <c r="AA45" s="16">
        <f t="shared" si="4"/>
        <v>8.6</v>
      </c>
      <c r="AC45" s="16">
        <v>0.2</v>
      </c>
    </row>
    <row r="46" spans="1:29" x14ac:dyDescent="0.15">
      <c r="A46" s="46"/>
      <c r="B46" s="60">
        <v>40</v>
      </c>
      <c r="C46" s="61" t="s">
        <v>124</v>
      </c>
      <c r="D46" s="2" t="s">
        <v>125</v>
      </c>
      <c r="E46" s="62" t="s">
        <v>126</v>
      </c>
      <c r="F46" s="63"/>
      <c r="G46" s="64"/>
      <c r="H46" s="102">
        <v>69</v>
      </c>
      <c r="I46" s="64"/>
      <c r="J46" s="64"/>
      <c r="K46" s="102">
        <v>73</v>
      </c>
      <c r="L46" s="65"/>
      <c r="M46" s="66"/>
      <c r="N46" s="64"/>
      <c r="O46" s="67"/>
      <c r="P46" s="67"/>
      <c r="Q46" s="68"/>
      <c r="R46" s="103">
        <v>69</v>
      </c>
      <c r="S46" s="104">
        <v>73</v>
      </c>
      <c r="T46" s="105">
        <v>71</v>
      </c>
      <c r="V46" s="16" t="s">
        <v>127</v>
      </c>
      <c r="W46" s="16">
        <f t="shared" si="0"/>
        <v>0</v>
      </c>
      <c r="X46" s="16">
        <f t="shared" si="1"/>
        <v>10</v>
      </c>
      <c r="Y46" s="16">
        <f t="shared" si="2"/>
        <v>2</v>
      </c>
      <c r="Z46" s="16">
        <f t="shared" si="3"/>
        <v>69</v>
      </c>
      <c r="AA46" s="16">
        <f t="shared" si="4"/>
        <v>73</v>
      </c>
      <c r="AC46" s="16">
        <v>1</v>
      </c>
    </row>
    <row r="47" spans="1:29" x14ac:dyDescent="0.15">
      <c r="A47" s="46"/>
      <c r="B47" s="60">
        <v>41</v>
      </c>
      <c r="C47" s="72" t="s">
        <v>128</v>
      </c>
      <c r="D47" s="3" t="s">
        <v>129</v>
      </c>
      <c r="E47" s="73" t="s">
        <v>130</v>
      </c>
      <c r="F47" s="63"/>
      <c r="G47" s="64"/>
      <c r="H47" s="102">
        <v>106</v>
      </c>
      <c r="I47" s="64"/>
      <c r="J47" s="64"/>
      <c r="K47" s="102">
        <v>110</v>
      </c>
      <c r="L47" s="65"/>
      <c r="M47" s="66"/>
      <c r="N47" s="64"/>
      <c r="O47" s="67"/>
      <c r="P47" s="67"/>
      <c r="Q47" s="68"/>
      <c r="R47" s="103">
        <v>106</v>
      </c>
      <c r="S47" s="104">
        <v>110</v>
      </c>
      <c r="T47" s="105">
        <v>108</v>
      </c>
      <c r="V47" s="16" t="s">
        <v>127</v>
      </c>
      <c r="W47" s="16">
        <f t="shared" si="0"/>
        <v>0</v>
      </c>
      <c r="X47" s="16">
        <f t="shared" si="1"/>
        <v>10</v>
      </c>
      <c r="Y47" s="16">
        <f t="shared" si="2"/>
        <v>2</v>
      </c>
      <c r="Z47" s="16">
        <f t="shared" si="3"/>
        <v>106</v>
      </c>
      <c r="AA47" s="16">
        <f t="shared" si="4"/>
        <v>110</v>
      </c>
      <c r="AC47" s="16">
        <v>1</v>
      </c>
    </row>
    <row r="48" spans="1:29" x14ac:dyDescent="0.15">
      <c r="A48" s="46"/>
      <c r="B48" s="60">
        <v>42</v>
      </c>
      <c r="C48" s="61" t="s">
        <v>131</v>
      </c>
      <c r="D48" s="2" t="s">
        <v>111</v>
      </c>
      <c r="E48" s="62" t="s">
        <v>57</v>
      </c>
      <c r="F48" s="63"/>
      <c r="G48" s="64"/>
      <c r="H48" s="64" t="s">
        <v>207</v>
      </c>
      <c r="I48" s="64"/>
      <c r="J48" s="64"/>
      <c r="K48" s="64" t="s">
        <v>58</v>
      </c>
      <c r="L48" s="65"/>
      <c r="M48" s="66"/>
      <c r="N48" s="64"/>
      <c r="O48" s="67"/>
      <c r="P48" s="67"/>
      <c r="Q48" s="68"/>
      <c r="R48" s="94" t="s">
        <v>207</v>
      </c>
      <c r="S48" s="96" t="s">
        <v>207</v>
      </c>
      <c r="T48" s="95" t="s">
        <v>207</v>
      </c>
      <c r="V48" s="16" t="s">
        <v>58</v>
      </c>
      <c r="W48" s="16">
        <f t="shared" si="0"/>
        <v>2</v>
      </c>
      <c r="X48" s="16">
        <f t="shared" si="1"/>
        <v>10</v>
      </c>
      <c r="Y48" s="16">
        <f t="shared" si="2"/>
        <v>0</v>
      </c>
      <c r="Z48" s="16">
        <f t="shared" si="3"/>
        <v>0</v>
      </c>
      <c r="AA48" s="16">
        <f t="shared" si="4"/>
        <v>0</v>
      </c>
      <c r="AC48" s="16">
        <v>0.02</v>
      </c>
    </row>
    <row r="49" spans="1:29" x14ac:dyDescent="0.15">
      <c r="A49" s="46"/>
      <c r="B49" s="60">
        <v>43</v>
      </c>
      <c r="C49" s="72" t="s">
        <v>132</v>
      </c>
      <c r="D49" s="3" t="s">
        <v>133</v>
      </c>
      <c r="E49" s="73" t="s">
        <v>134</v>
      </c>
      <c r="F49" s="63"/>
      <c r="G49" s="64"/>
      <c r="H49" s="64" t="s">
        <v>208</v>
      </c>
      <c r="I49" s="64" t="s">
        <v>208</v>
      </c>
      <c r="J49" s="64" t="s">
        <v>208</v>
      </c>
      <c r="K49" s="64" t="s">
        <v>135</v>
      </c>
      <c r="L49" s="65"/>
      <c r="M49" s="66"/>
      <c r="N49" s="64"/>
      <c r="O49" s="67"/>
      <c r="P49" s="67"/>
      <c r="Q49" s="68"/>
      <c r="R49" s="106" t="s">
        <v>208</v>
      </c>
      <c r="S49" s="107" t="s">
        <v>208</v>
      </c>
      <c r="T49" s="108" t="s">
        <v>208</v>
      </c>
      <c r="V49" s="16" t="s">
        <v>135</v>
      </c>
      <c r="W49" s="16">
        <f t="shared" si="0"/>
        <v>4</v>
      </c>
      <c r="X49" s="16">
        <f t="shared" si="1"/>
        <v>8</v>
      </c>
      <c r="Y49" s="16">
        <f t="shared" si="2"/>
        <v>0</v>
      </c>
      <c r="Z49" s="16">
        <f t="shared" si="3"/>
        <v>0</v>
      </c>
      <c r="AA49" s="16">
        <f t="shared" si="4"/>
        <v>0</v>
      </c>
      <c r="AC49" s="16">
        <v>9.9999999999999995E-7</v>
      </c>
    </row>
    <row r="50" spans="1:29" x14ac:dyDescent="0.15">
      <c r="A50" s="46"/>
      <c r="B50" s="60">
        <v>44</v>
      </c>
      <c r="C50" s="61" t="s">
        <v>136</v>
      </c>
      <c r="D50" s="2" t="s">
        <v>133</v>
      </c>
      <c r="E50" s="62" t="s">
        <v>134</v>
      </c>
      <c r="F50" s="63"/>
      <c r="G50" s="64"/>
      <c r="H50" s="64" t="s">
        <v>208</v>
      </c>
      <c r="I50" s="64" t="s">
        <v>208</v>
      </c>
      <c r="J50" s="64" t="s">
        <v>208</v>
      </c>
      <c r="K50" s="64" t="s">
        <v>135</v>
      </c>
      <c r="L50" s="65"/>
      <c r="M50" s="66"/>
      <c r="N50" s="64"/>
      <c r="O50" s="67"/>
      <c r="P50" s="67"/>
      <c r="Q50" s="68"/>
      <c r="R50" s="106" t="s">
        <v>208</v>
      </c>
      <c r="S50" s="107" t="s">
        <v>208</v>
      </c>
      <c r="T50" s="108" t="s">
        <v>208</v>
      </c>
      <c r="V50" s="16" t="s">
        <v>135</v>
      </c>
      <c r="W50" s="16">
        <f t="shared" si="0"/>
        <v>4</v>
      </c>
      <c r="X50" s="16">
        <f t="shared" si="1"/>
        <v>8</v>
      </c>
      <c r="Y50" s="16">
        <f t="shared" si="2"/>
        <v>0</v>
      </c>
      <c r="Z50" s="16">
        <f t="shared" si="3"/>
        <v>0</v>
      </c>
      <c r="AA50" s="16">
        <f t="shared" si="4"/>
        <v>0</v>
      </c>
      <c r="AC50" s="16">
        <v>9.9999999999999995E-7</v>
      </c>
    </row>
    <row r="51" spans="1:29" x14ac:dyDescent="0.15">
      <c r="A51" s="46"/>
      <c r="B51" s="60">
        <v>45</v>
      </c>
      <c r="C51" s="72" t="s">
        <v>137</v>
      </c>
      <c r="D51" s="3" t="s">
        <v>78</v>
      </c>
      <c r="E51" s="73" t="s">
        <v>73</v>
      </c>
      <c r="F51" s="63"/>
      <c r="G51" s="64"/>
      <c r="H51" s="64" t="s">
        <v>201</v>
      </c>
      <c r="I51" s="64"/>
      <c r="J51" s="64"/>
      <c r="K51" s="64" t="s">
        <v>74</v>
      </c>
      <c r="L51" s="65"/>
      <c r="M51" s="66"/>
      <c r="N51" s="64"/>
      <c r="O51" s="67"/>
      <c r="P51" s="67"/>
      <c r="Q51" s="68"/>
      <c r="R51" s="80" t="s">
        <v>201</v>
      </c>
      <c r="S51" s="81" t="s">
        <v>201</v>
      </c>
      <c r="T51" s="82" t="s">
        <v>201</v>
      </c>
      <c r="V51" s="16" t="s">
        <v>74</v>
      </c>
      <c r="W51" s="16">
        <f t="shared" si="0"/>
        <v>2</v>
      </c>
      <c r="X51" s="16">
        <f t="shared" si="1"/>
        <v>10</v>
      </c>
      <c r="Y51" s="16">
        <f t="shared" si="2"/>
        <v>0</v>
      </c>
      <c r="Z51" s="16">
        <f t="shared" si="3"/>
        <v>0</v>
      </c>
      <c r="AA51" s="16">
        <f t="shared" si="4"/>
        <v>0</v>
      </c>
      <c r="AC51" s="16">
        <v>5.0000000000000001E-3</v>
      </c>
    </row>
    <row r="52" spans="1:29" x14ac:dyDescent="0.15">
      <c r="A52" s="46"/>
      <c r="B52" s="60">
        <v>46</v>
      </c>
      <c r="C52" s="61" t="s">
        <v>138</v>
      </c>
      <c r="D52" s="2" t="s">
        <v>139</v>
      </c>
      <c r="E52" s="62" t="s">
        <v>140</v>
      </c>
      <c r="F52" s="63"/>
      <c r="G52" s="64"/>
      <c r="H52" s="64" t="s">
        <v>209</v>
      </c>
      <c r="I52" s="64"/>
      <c r="J52" s="64"/>
      <c r="K52" s="64" t="s">
        <v>141</v>
      </c>
      <c r="L52" s="65"/>
      <c r="M52" s="66"/>
      <c r="N52" s="64"/>
      <c r="O52" s="67"/>
      <c r="P52" s="67"/>
      <c r="Q52" s="68"/>
      <c r="R52" s="74" t="s">
        <v>209</v>
      </c>
      <c r="S52" s="75" t="s">
        <v>209</v>
      </c>
      <c r="T52" s="76" t="s">
        <v>209</v>
      </c>
      <c r="V52" s="16" t="s">
        <v>141</v>
      </c>
      <c r="W52" s="16">
        <f t="shared" si="0"/>
        <v>2</v>
      </c>
      <c r="X52" s="16">
        <f t="shared" si="1"/>
        <v>10</v>
      </c>
      <c r="Y52" s="16">
        <f t="shared" si="2"/>
        <v>0</v>
      </c>
      <c r="Z52" s="16">
        <f t="shared" si="3"/>
        <v>0</v>
      </c>
      <c r="AA52" s="16">
        <f t="shared" si="4"/>
        <v>0</v>
      </c>
      <c r="AC52" s="16">
        <v>5.0000000000000001E-4</v>
      </c>
    </row>
    <row r="53" spans="1:29" x14ac:dyDescent="0.15">
      <c r="A53" s="46"/>
      <c r="B53" s="60">
        <v>47</v>
      </c>
      <c r="C53" s="72" t="s">
        <v>142</v>
      </c>
      <c r="D53" s="3" t="s">
        <v>143</v>
      </c>
      <c r="E53" s="73" t="s">
        <v>144</v>
      </c>
      <c r="F53" s="101">
        <v>0.3</v>
      </c>
      <c r="G53" s="97">
        <v>0.3</v>
      </c>
      <c r="H53" s="97">
        <v>0.4</v>
      </c>
      <c r="I53" s="97">
        <v>0.5</v>
      </c>
      <c r="J53" s="97">
        <v>0.4</v>
      </c>
      <c r="K53" s="97">
        <v>0.4</v>
      </c>
      <c r="L53" s="65"/>
      <c r="M53" s="66"/>
      <c r="N53" s="64"/>
      <c r="O53" s="67"/>
      <c r="P53" s="67"/>
      <c r="Q53" s="68"/>
      <c r="R53" s="98">
        <v>0.3</v>
      </c>
      <c r="S53" s="99">
        <v>0.5</v>
      </c>
      <c r="T53" s="100">
        <v>0.3833333333333333</v>
      </c>
      <c r="V53" s="16" t="s">
        <v>145</v>
      </c>
      <c r="W53" s="16">
        <f t="shared" si="0"/>
        <v>0</v>
      </c>
      <c r="X53" s="16">
        <f t="shared" si="1"/>
        <v>6</v>
      </c>
      <c r="Y53" s="16">
        <f t="shared" si="2"/>
        <v>6</v>
      </c>
      <c r="Z53" s="16">
        <f t="shared" si="3"/>
        <v>0.3</v>
      </c>
      <c r="AA53" s="16">
        <f t="shared" si="4"/>
        <v>0.5</v>
      </c>
      <c r="AC53" s="16">
        <v>0.3</v>
      </c>
    </row>
    <row r="54" spans="1:29" x14ac:dyDescent="0.15">
      <c r="A54" s="46"/>
      <c r="B54" s="60">
        <v>48</v>
      </c>
      <c r="C54" s="61" t="s">
        <v>146</v>
      </c>
      <c r="D54" s="2" t="s">
        <v>147</v>
      </c>
      <c r="E54" s="62" t="s">
        <v>148</v>
      </c>
      <c r="F54" s="109">
        <v>7.72</v>
      </c>
      <c r="G54" s="87">
        <v>7.7</v>
      </c>
      <c r="H54" s="87">
        <v>7.7</v>
      </c>
      <c r="I54" s="87">
        <v>7.44</v>
      </c>
      <c r="J54" s="87">
        <v>7.31</v>
      </c>
      <c r="K54" s="87">
        <v>7.29</v>
      </c>
      <c r="L54" s="65"/>
      <c r="M54" s="66"/>
      <c r="N54" s="64"/>
      <c r="O54" s="67"/>
      <c r="P54" s="67"/>
      <c r="Q54" s="68"/>
      <c r="R54" s="88">
        <v>7.29</v>
      </c>
      <c r="S54" s="89">
        <v>7.72</v>
      </c>
      <c r="T54" s="90">
        <v>7.5266666666666673</v>
      </c>
      <c r="W54" s="16">
        <f t="shared" si="0"/>
        <v>0</v>
      </c>
      <c r="X54" s="16">
        <f t="shared" si="1"/>
        <v>6</v>
      </c>
      <c r="Y54" s="16">
        <f t="shared" si="2"/>
        <v>6</v>
      </c>
      <c r="Z54" s="16">
        <f t="shared" si="3"/>
        <v>7.29</v>
      </c>
      <c r="AA54" s="16">
        <f t="shared" si="4"/>
        <v>7.72</v>
      </c>
    </row>
    <row r="55" spans="1:29" x14ac:dyDescent="0.15">
      <c r="A55" s="46"/>
      <c r="B55" s="60">
        <v>49</v>
      </c>
      <c r="C55" s="72" t="s">
        <v>149</v>
      </c>
      <c r="D55" s="3" t="s">
        <v>150</v>
      </c>
      <c r="E55" s="73" t="s">
        <v>148</v>
      </c>
      <c r="F55" s="63" t="s">
        <v>188</v>
      </c>
      <c r="G55" s="64" t="s">
        <v>188</v>
      </c>
      <c r="H55" s="64" t="s">
        <v>188</v>
      </c>
      <c r="I55" s="64" t="s">
        <v>188</v>
      </c>
      <c r="J55" s="64" t="s">
        <v>188</v>
      </c>
      <c r="K55" s="64" t="s">
        <v>211</v>
      </c>
      <c r="L55" s="65"/>
      <c r="M55" s="66"/>
      <c r="N55" s="64"/>
      <c r="O55" s="67"/>
      <c r="P55" s="67"/>
      <c r="Q55" s="68"/>
      <c r="R55" s="69"/>
      <c r="S55" s="70"/>
      <c r="T55" s="71"/>
      <c r="W55" s="16">
        <f t="shared" si="0"/>
        <v>0</v>
      </c>
      <c r="X55" s="16">
        <f t="shared" si="1"/>
        <v>6</v>
      </c>
      <c r="Y55" s="16">
        <f t="shared" si="2"/>
        <v>6</v>
      </c>
      <c r="Z55" s="16">
        <f t="shared" si="3"/>
        <v>0</v>
      </c>
      <c r="AA55" s="16">
        <f t="shared" si="4"/>
        <v>0</v>
      </c>
    </row>
    <row r="56" spans="1:29" x14ac:dyDescent="0.15">
      <c r="A56" s="46"/>
      <c r="B56" s="60">
        <v>50</v>
      </c>
      <c r="C56" s="61" t="s">
        <v>151</v>
      </c>
      <c r="D56" s="2" t="s">
        <v>150</v>
      </c>
      <c r="E56" s="62" t="s">
        <v>148</v>
      </c>
      <c r="F56" s="63" t="s">
        <v>188</v>
      </c>
      <c r="G56" s="64" t="s">
        <v>188</v>
      </c>
      <c r="H56" s="64" t="s">
        <v>188</v>
      </c>
      <c r="I56" s="64" t="s">
        <v>188</v>
      </c>
      <c r="J56" s="64" t="s">
        <v>188</v>
      </c>
      <c r="K56" s="64" t="s">
        <v>211</v>
      </c>
      <c r="L56" s="65"/>
      <c r="M56" s="66"/>
      <c r="N56" s="64"/>
      <c r="O56" s="67"/>
      <c r="P56" s="67"/>
      <c r="Q56" s="68"/>
      <c r="R56" s="69"/>
      <c r="S56" s="70"/>
      <c r="T56" s="71"/>
      <c r="W56" s="16">
        <f t="shared" si="0"/>
        <v>0</v>
      </c>
      <c r="X56" s="16">
        <f t="shared" si="1"/>
        <v>6</v>
      </c>
      <c r="Y56" s="16">
        <f t="shared" si="2"/>
        <v>6</v>
      </c>
      <c r="Z56" s="16">
        <f t="shared" si="3"/>
        <v>0</v>
      </c>
      <c r="AA56" s="16">
        <f t="shared" si="4"/>
        <v>0</v>
      </c>
    </row>
    <row r="57" spans="1:29" x14ac:dyDescent="0.15">
      <c r="A57" s="46"/>
      <c r="B57" s="60">
        <v>51</v>
      </c>
      <c r="C57" s="72" t="s">
        <v>152</v>
      </c>
      <c r="D57" s="3" t="s">
        <v>153</v>
      </c>
      <c r="E57" s="73" t="s">
        <v>154</v>
      </c>
      <c r="F57" s="64" t="s">
        <v>189</v>
      </c>
      <c r="G57" s="64" t="s">
        <v>189</v>
      </c>
      <c r="H57" s="64" t="s">
        <v>189</v>
      </c>
      <c r="I57" s="64" t="s">
        <v>189</v>
      </c>
      <c r="J57" s="64" t="s">
        <v>189</v>
      </c>
      <c r="K57" s="64" t="s">
        <v>127</v>
      </c>
      <c r="L57" s="65"/>
      <c r="M57" s="66"/>
      <c r="N57" s="64"/>
      <c r="O57" s="67"/>
      <c r="P57" s="67"/>
      <c r="Q57" s="68"/>
      <c r="R57" s="110" t="s">
        <v>189</v>
      </c>
      <c r="S57" s="111" t="s">
        <v>189</v>
      </c>
      <c r="T57" s="112" t="s">
        <v>189</v>
      </c>
      <c r="V57" s="16" t="s">
        <v>155</v>
      </c>
      <c r="W57" s="16">
        <f t="shared" si="0"/>
        <v>6</v>
      </c>
      <c r="X57" s="16">
        <f t="shared" si="1"/>
        <v>6</v>
      </c>
      <c r="Y57" s="16">
        <f t="shared" si="2"/>
        <v>0</v>
      </c>
      <c r="Z57" s="16">
        <f t="shared" si="3"/>
        <v>0</v>
      </c>
      <c r="AA57" s="16">
        <f t="shared" si="4"/>
        <v>0</v>
      </c>
      <c r="AC57" s="16">
        <v>1</v>
      </c>
    </row>
    <row r="58" spans="1:29" ht="14.25" thickBot="1" x14ac:dyDescent="0.2">
      <c r="A58" s="46"/>
      <c r="B58" s="113">
        <v>52</v>
      </c>
      <c r="C58" s="114" t="s">
        <v>156</v>
      </c>
      <c r="D58" s="4" t="s">
        <v>157</v>
      </c>
      <c r="E58" s="115" t="s">
        <v>158</v>
      </c>
      <c r="F58" s="116" t="s">
        <v>190</v>
      </c>
      <c r="G58" s="116" t="s">
        <v>190</v>
      </c>
      <c r="H58" s="116" t="s">
        <v>190</v>
      </c>
      <c r="I58" s="116" t="s">
        <v>190</v>
      </c>
      <c r="J58" s="116" t="s">
        <v>190</v>
      </c>
      <c r="K58" s="116" t="s">
        <v>66</v>
      </c>
      <c r="L58" s="117"/>
      <c r="M58" s="118"/>
      <c r="N58" s="116"/>
      <c r="O58" s="119"/>
      <c r="P58" s="119"/>
      <c r="Q58" s="120"/>
      <c r="R58" s="121" t="s">
        <v>190</v>
      </c>
      <c r="S58" s="122" t="s">
        <v>190</v>
      </c>
      <c r="T58" s="123" t="s">
        <v>190</v>
      </c>
      <c r="V58" s="16" t="s">
        <v>159</v>
      </c>
      <c r="W58" s="16">
        <f t="shared" si="0"/>
        <v>6</v>
      </c>
      <c r="X58" s="16">
        <f t="shared" si="1"/>
        <v>6</v>
      </c>
      <c r="Y58" s="16">
        <f t="shared" si="2"/>
        <v>0</v>
      </c>
      <c r="Z58" s="16">
        <f t="shared" si="3"/>
        <v>0</v>
      </c>
      <c r="AA58" s="16">
        <f t="shared" si="4"/>
        <v>0</v>
      </c>
      <c r="AC58" s="16">
        <v>0.1</v>
      </c>
    </row>
    <row r="59" spans="1:29" ht="14.25" thickBot="1" x14ac:dyDescent="0.2">
      <c r="A59" s="46"/>
      <c r="B59" s="124"/>
      <c r="C59" s="114" t="s">
        <v>160</v>
      </c>
      <c r="D59" s="4" t="s">
        <v>64</v>
      </c>
      <c r="E59" s="115" t="s">
        <v>161</v>
      </c>
      <c r="F59" s="125">
        <v>0.3</v>
      </c>
      <c r="G59" s="126">
        <v>0.5</v>
      </c>
      <c r="H59" s="126">
        <v>0.5</v>
      </c>
      <c r="I59" s="126">
        <v>0.5</v>
      </c>
      <c r="J59" s="126">
        <v>0.3</v>
      </c>
      <c r="K59" s="126">
        <v>0.4</v>
      </c>
      <c r="L59" s="126"/>
      <c r="M59" s="126"/>
      <c r="N59" s="126"/>
      <c r="O59" s="127"/>
      <c r="P59" s="127"/>
      <c r="Q59" s="128"/>
      <c r="R59" s="129">
        <v>0.3</v>
      </c>
      <c r="S59" s="130">
        <v>0.5</v>
      </c>
      <c r="T59" s="131">
        <v>0.4</v>
      </c>
      <c r="V59" s="16" t="s">
        <v>127</v>
      </c>
      <c r="W59" s="16">
        <f t="shared" si="0"/>
        <v>0</v>
      </c>
      <c r="X59" s="16">
        <f t="shared" si="1"/>
        <v>6</v>
      </c>
      <c r="Y59" s="16">
        <f t="shared" si="2"/>
        <v>6</v>
      </c>
      <c r="Z59" s="16">
        <f t="shared" si="3"/>
        <v>0.3</v>
      </c>
      <c r="AA59" s="16">
        <f t="shared" si="4"/>
        <v>0.5</v>
      </c>
      <c r="AC59" s="16">
        <v>1</v>
      </c>
    </row>
    <row r="61" spans="1:29" hidden="1" x14ac:dyDescent="0.15"/>
    <row r="62" spans="1:29" ht="13.5" hidden="1" customHeight="1" x14ac:dyDescent="0.15">
      <c r="B62" s="18" t="s">
        <v>162</v>
      </c>
      <c r="C62" s="19"/>
      <c r="D62" s="19" t="s">
        <v>163</v>
      </c>
      <c r="E62" s="19" t="s">
        <v>164</v>
      </c>
      <c r="F62" s="12" t="s">
        <v>165</v>
      </c>
      <c r="G62" s="12" t="s">
        <v>4</v>
      </c>
      <c r="H62" s="12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2" t="s">
        <v>10</v>
      </c>
      <c r="N62" s="12" t="s">
        <v>11</v>
      </c>
      <c r="O62" s="12" t="s">
        <v>12</v>
      </c>
      <c r="P62" s="12" t="s">
        <v>13</v>
      </c>
      <c r="Q62" s="12" t="s">
        <v>14</v>
      </c>
      <c r="R62" s="132" t="s">
        <v>166</v>
      </c>
    </row>
    <row r="63" spans="1:29" ht="13.5" hidden="1" customHeight="1" x14ac:dyDescent="0.15">
      <c r="B63" s="133"/>
      <c r="C63" s="134"/>
      <c r="D63" s="134"/>
      <c r="E63" s="13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5"/>
    </row>
    <row r="64" spans="1:29" hidden="1" x14ac:dyDescent="0.15">
      <c r="B64" s="133" t="s">
        <v>167</v>
      </c>
      <c r="C64" s="134"/>
      <c r="D64" s="26" t="s">
        <v>168</v>
      </c>
      <c r="E64" s="26" t="s">
        <v>168</v>
      </c>
      <c r="F64" s="29">
        <f t="shared" ref="F64:Q64" si="5">F4</f>
        <v>46113</v>
      </c>
      <c r="G64" s="29">
        <f t="shared" si="5"/>
        <v>46153</v>
      </c>
      <c r="H64" s="29">
        <f t="shared" si="5"/>
        <v>46183</v>
      </c>
      <c r="I64" s="29">
        <f t="shared" si="5"/>
        <v>46204</v>
      </c>
      <c r="J64" s="29">
        <f t="shared" si="5"/>
        <v>46239</v>
      </c>
      <c r="K64" s="29">
        <f t="shared" si="5"/>
        <v>46267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6"/>
    </row>
    <row r="65" spans="2:18" hidden="1" x14ac:dyDescent="0.15">
      <c r="B65" s="133" t="s">
        <v>169</v>
      </c>
      <c r="C65" s="134"/>
      <c r="D65" s="26" t="s">
        <v>168</v>
      </c>
      <c r="E65" s="26" t="s">
        <v>168</v>
      </c>
      <c r="F65" s="33">
        <f t="shared" ref="F65:Q65" si="6">F5</f>
        <v>14.5</v>
      </c>
      <c r="G65" s="33">
        <f t="shared" si="6"/>
        <v>18</v>
      </c>
      <c r="H65" s="33">
        <f t="shared" si="6"/>
        <v>20</v>
      </c>
      <c r="I65" s="33">
        <f t="shared" si="6"/>
        <v>22</v>
      </c>
      <c r="J65" s="33">
        <f t="shared" si="6"/>
        <v>28</v>
      </c>
      <c r="K65" s="33">
        <f t="shared" si="6"/>
        <v>32</v>
      </c>
      <c r="L65" s="33">
        <f t="shared" si="6"/>
        <v>0</v>
      </c>
      <c r="M65" s="33">
        <f t="shared" si="6"/>
        <v>0</v>
      </c>
      <c r="N65" s="33">
        <f t="shared" si="6"/>
        <v>0</v>
      </c>
      <c r="O65" s="33">
        <f t="shared" si="6"/>
        <v>0</v>
      </c>
      <c r="P65" s="33">
        <f t="shared" si="6"/>
        <v>0</v>
      </c>
      <c r="Q65" s="33">
        <f t="shared" si="6"/>
        <v>0</v>
      </c>
      <c r="R65" s="136">
        <f>IF(AND(F65="",G65="",H65="",I65="",J65="",K65="",L65="",M65="",N65="",O65="",P65="",Q65=""),"",AVERAGE(F65:Q65))</f>
        <v>11.208333333333334</v>
      </c>
    </row>
    <row r="66" spans="2:18" hidden="1" x14ac:dyDescent="0.15">
      <c r="B66" s="133" t="s">
        <v>170</v>
      </c>
      <c r="C66" s="134"/>
      <c r="D66" s="26" t="s">
        <v>168</v>
      </c>
      <c r="E66" s="26" t="s">
        <v>168</v>
      </c>
      <c r="F66" s="33">
        <f t="shared" ref="F66:Q66" si="7">F6</f>
        <v>12</v>
      </c>
      <c r="G66" s="33">
        <f t="shared" si="7"/>
        <v>21</v>
      </c>
      <c r="H66" s="33">
        <f t="shared" si="7"/>
        <v>20.5</v>
      </c>
      <c r="I66" s="33">
        <f t="shared" si="7"/>
        <v>23</v>
      </c>
      <c r="J66" s="33">
        <f t="shared" si="7"/>
        <v>26</v>
      </c>
      <c r="K66" s="33">
        <f t="shared" si="7"/>
        <v>25</v>
      </c>
      <c r="L66" s="33">
        <f t="shared" si="7"/>
        <v>0</v>
      </c>
      <c r="M66" s="33">
        <f t="shared" si="7"/>
        <v>0</v>
      </c>
      <c r="N66" s="33">
        <f t="shared" si="7"/>
        <v>0</v>
      </c>
      <c r="O66" s="33">
        <f t="shared" si="7"/>
        <v>0</v>
      </c>
      <c r="P66" s="33">
        <f t="shared" si="7"/>
        <v>0</v>
      </c>
      <c r="Q66" s="33">
        <f t="shared" si="7"/>
        <v>0</v>
      </c>
      <c r="R66" s="136">
        <f>IF(AND(F66="",G66="",H66="",I66="",J66="",K66="",L66="",M66="",N66="",O66="",P66="",Q66=""),"",AVERAGE(F66:Q66))</f>
        <v>10.625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7" t="s">
        <v>24</v>
      </c>
      <c r="F67" s="138">
        <f t="shared" ref="F67:Q67" si="8">IF(F7="","",IF(F7=$V7,$AC7,F7))</f>
        <v>0</v>
      </c>
      <c r="G67" s="138">
        <f t="shared" si="8"/>
        <v>0</v>
      </c>
      <c r="H67" s="138">
        <f t="shared" si="8"/>
        <v>0</v>
      </c>
      <c r="I67" s="138">
        <f t="shared" si="8"/>
        <v>0</v>
      </c>
      <c r="J67" s="138">
        <f t="shared" si="8"/>
        <v>0</v>
      </c>
      <c r="K67" s="138">
        <f t="shared" si="8"/>
        <v>0</v>
      </c>
      <c r="L67" s="138" t="str">
        <f t="shared" si="8"/>
        <v/>
      </c>
      <c r="M67" s="138" t="str">
        <f t="shared" si="8"/>
        <v/>
      </c>
      <c r="N67" s="138" t="str">
        <f t="shared" si="8"/>
        <v/>
      </c>
      <c r="O67" s="138" t="str">
        <f t="shared" si="8"/>
        <v/>
      </c>
      <c r="P67" s="138" t="str">
        <f t="shared" si="8"/>
        <v/>
      </c>
      <c r="Q67" s="138" t="str">
        <f t="shared" si="8"/>
        <v/>
      </c>
      <c r="R67" s="136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7" t="s">
        <v>27</v>
      </c>
      <c r="F68" s="138" t="str">
        <f t="shared" ref="F68:Q68" si="9">IF(F8="","",IF(F8=$V8,$AC8,F8))</f>
        <v>不検出</v>
      </c>
      <c r="G68" s="138" t="str">
        <f t="shared" si="9"/>
        <v>不検出</v>
      </c>
      <c r="H68" s="138" t="str">
        <f t="shared" si="9"/>
        <v>不検出</v>
      </c>
      <c r="I68" s="138" t="str">
        <f t="shared" si="9"/>
        <v>不検出</v>
      </c>
      <c r="J68" s="138" t="str">
        <f t="shared" si="9"/>
        <v>不検出</v>
      </c>
      <c r="K68" s="138" t="str">
        <f t="shared" si="9"/>
        <v>不検出</v>
      </c>
      <c r="L68" s="138" t="str">
        <f t="shared" si="9"/>
        <v/>
      </c>
      <c r="M68" s="138" t="str">
        <f t="shared" si="9"/>
        <v/>
      </c>
      <c r="N68" s="138" t="str">
        <f t="shared" si="9"/>
        <v/>
      </c>
      <c r="O68" s="138" t="str">
        <f t="shared" si="9"/>
        <v/>
      </c>
      <c r="P68" s="138" t="str">
        <f t="shared" si="9"/>
        <v/>
      </c>
      <c r="Q68" s="138" t="str">
        <f t="shared" si="9"/>
        <v/>
      </c>
      <c r="R68" s="136"/>
    </row>
    <row r="69" spans="2:18" hidden="1" x14ac:dyDescent="0.15">
      <c r="B69" s="60">
        <v>3</v>
      </c>
      <c r="C69" s="61" t="s">
        <v>30</v>
      </c>
      <c r="D69" s="2" t="s">
        <v>31</v>
      </c>
      <c r="E69" s="137" t="s">
        <v>32</v>
      </c>
      <c r="F69" s="138" t="str">
        <f t="shared" ref="F69:Q69" si="10">IF(F9="","",IF(F9=$V9,$AC9,F9))</f>
        <v/>
      </c>
      <c r="G69" s="138" t="str">
        <f t="shared" si="10"/>
        <v/>
      </c>
      <c r="H69" s="138">
        <f t="shared" si="10"/>
        <v>2.9999999999999997E-4</v>
      </c>
      <c r="I69" s="138" t="str">
        <f t="shared" si="10"/>
        <v/>
      </c>
      <c r="J69" s="138" t="str">
        <f t="shared" si="10"/>
        <v/>
      </c>
      <c r="K69" s="138">
        <f t="shared" si="10"/>
        <v>2.9999999999999997E-4</v>
      </c>
      <c r="L69" s="138" t="str">
        <f t="shared" si="10"/>
        <v/>
      </c>
      <c r="M69" s="138" t="str">
        <f t="shared" si="10"/>
        <v/>
      </c>
      <c r="N69" s="138" t="str">
        <f t="shared" si="10"/>
        <v/>
      </c>
      <c r="O69" s="138" t="str">
        <f t="shared" si="10"/>
        <v/>
      </c>
      <c r="P69" s="138" t="str">
        <f t="shared" si="10"/>
        <v/>
      </c>
      <c r="Q69" s="138" t="str">
        <f t="shared" si="10"/>
        <v/>
      </c>
      <c r="R69" s="136">
        <f t="shared" ref="R69:R118" si="11">IF(AND(F69="",G69="",H69="",I69="",J69="",K69="",L69="",M69="",N69="",O69="",P69="",Q69=""),"",AVERAGE(F69:Q69))</f>
        <v>2.9999999999999997E-4</v>
      </c>
    </row>
    <row r="70" spans="2:18" hidden="1" x14ac:dyDescent="0.15">
      <c r="B70" s="60">
        <v>4</v>
      </c>
      <c r="C70" s="61" t="s">
        <v>34</v>
      </c>
      <c r="D70" s="2" t="s">
        <v>35</v>
      </c>
      <c r="E70" s="137" t="s">
        <v>36</v>
      </c>
      <c r="F70" s="138" t="str">
        <f t="shared" ref="F70:Q70" si="12">IF(F10="","",IF(F10=$V10,$AC10,F10))</f>
        <v/>
      </c>
      <c r="G70" s="138" t="str">
        <f t="shared" si="12"/>
        <v/>
      </c>
      <c r="H70" s="138">
        <f t="shared" si="12"/>
        <v>5.0000000000000002E-5</v>
      </c>
      <c r="I70" s="138" t="str">
        <f t="shared" si="12"/>
        <v/>
      </c>
      <c r="J70" s="138" t="str">
        <f t="shared" si="12"/>
        <v/>
      </c>
      <c r="K70" s="138">
        <f t="shared" si="12"/>
        <v>5.0000000000000002E-5</v>
      </c>
      <c r="L70" s="138" t="str">
        <f t="shared" si="12"/>
        <v/>
      </c>
      <c r="M70" s="138" t="str">
        <f t="shared" si="12"/>
        <v/>
      </c>
      <c r="N70" s="138" t="str">
        <f t="shared" si="12"/>
        <v/>
      </c>
      <c r="O70" s="138" t="str">
        <f t="shared" si="12"/>
        <v/>
      </c>
      <c r="P70" s="138" t="str">
        <f t="shared" si="12"/>
        <v/>
      </c>
      <c r="Q70" s="138" t="str">
        <f t="shared" si="12"/>
        <v/>
      </c>
      <c r="R70" s="136">
        <f t="shared" si="11"/>
        <v>5.0000000000000002E-5</v>
      </c>
    </row>
    <row r="71" spans="2:18" hidden="1" x14ac:dyDescent="0.15">
      <c r="B71" s="60">
        <v>5</v>
      </c>
      <c r="C71" s="61" t="s">
        <v>38</v>
      </c>
      <c r="D71" s="2" t="s">
        <v>39</v>
      </c>
      <c r="E71" s="137" t="s">
        <v>40</v>
      </c>
      <c r="F71" s="138" t="str">
        <f t="shared" ref="F71:Q71" si="13">IF(F11="","",IF(F11=$V11,$AC11,F11))</f>
        <v/>
      </c>
      <c r="G71" s="138" t="str">
        <f t="shared" si="13"/>
        <v/>
      </c>
      <c r="H71" s="138">
        <f t="shared" si="13"/>
        <v>1E-3</v>
      </c>
      <c r="I71" s="138" t="str">
        <f t="shared" si="13"/>
        <v/>
      </c>
      <c r="J71" s="138" t="str">
        <f t="shared" si="13"/>
        <v/>
      </c>
      <c r="K71" s="138">
        <f t="shared" si="13"/>
        <v>1E-3</v>
      </c>
      <c r="L71" s="138" t="str">
        <f t="shared" si="13"/>
        <v/>
      </c>
      <c r="M71" s="138" t="str">
        <f t="shared" si="13"/>
        <v/>
      </c>
      <c r="N71" s="138" t="str">
        <f t="shared" si="13"/>
        <v/>
      </c>
      <c r="O71" s="138" t="str">
        <f t="shared" si="13"/>
        <v/>
      </c>
      <c r="P71" s="138" t="str">
        <f t="shared" si="13"/>
        <v/>
      </c>
      <c r="Q71" s="138" t="str">
        <f t="shared" si="13"/>
        <v/>
      </c>
      <c r="R71" s="136">
        <f t="shared" si="11"/>
        <v>1E-3</v>
      </c>
    </row>
    <row r="72" spans="2:18" hidden="1" x14ac:dyDescent="0.15">
      <c r="B72" s="60">
        <v>6</v>
      </c>
      <c r="C72" s="61" t="s">
        <v>42</v>
      </c>
      <c r="D72" s="2" t="s">
        <v>39</v>
      </c>
      <c r="E72" s="137" t="s">
        <v>40</v>
      </c>
      <c r="F72" s="138" t="str">
        <f t="shared" ref="F72:Q72" si="14">IF(F12="","",IF(F12=$V12,$AC12,F12))</f>
        <v/>
      </c>
      <c r="G72" s="138" t="str">
        <f t="shared" si="14"/>
        <v/>
      </c>
      <c r="H72" s="138">
        <f t="shared" si="14"/>
        <v>1E-3</v>
      </c>
      <c r="I72" s="138" t="str">
        <f t="shared" si="14"/>
        <v/>
      </c>
      <c r="J72" s="138" t="str">
        <f t="shared" si="14"/>
        <v/>
      </c>
      <c r="K72" s="138">
        <f t="shared" si="14"/>
        <v>3.0000000000000001E-3</v>
      </c>
      <c r="L72" s="138" t="str">
        <f t="shared" si="14"/>
        <v/>
      </c>
      <c r="M72" s="138" t="str">
        <f t="shared" si="14"/>
        <v/>
      </c>
      <c r="N72" s="138" t="str">
        <f t="shared" si="14"/>
        <v/>
      </c>
      <c r="O72" s="138" t="str">
        <f t="shared" si="14"/>
        <v/>
      </c>
      <c r="P72" s="138" t="str">
        <f t="shared" si="14"/>
        <v/>
      </c>
      <c r="Q72" s="138" t="str">
        <f t="shared" si="14"/>
        <v/>
      </c>
      <c r="R72" s="136">
        <f t="shared" si="11"/>
        <v>2E-3</v>
      </c>
    </row>
    <row r="73" spans="2:18" hidden="1" x14ac:dyDescent="0.15">
      <c r="B73" s="60">
        <v>7</v>
      </c>
      <c r="C73" s="61" t="s">
        <v>43</v>
      </c>
      <c r="D73" s="2" t="s">
        <v>39</v>
      </c>
      <c r="E73" s="137" t="s">
        <v>40</v>
      </c>
      <c r="F73" s="138" t="str">
        <f t="shared" ref="F73:Q73" si="15">IF(F13="","",IF(F13=$V13,$AC13,F13))</f>
        <v/>
      </c>
      <c r="G73" s="138" t="str">
        <f t="shared" si="15"/>
        <v/>
      </c>
      <c r="H73" s="138">
        <f t="shared" si="15"/>
        <v>1E-3</v>
      </c>
      <c r="I73" s="138" t="str">
        <f t="shared" si="15"/>
        <v/>
      </c>
      <c r="J73" s="138" t="str">
        <f t="shared" si="15"/>
        <v/>
      </c>
      <c r="K73" s="138">
        <f t="shared" si="15"/>
        <v>1E-3</v>
      </c>
      <c r="L73" s="138" t="str">
        <f t="shared" si="15"/>
        <v/>
      </c>
      <c r="M73" s="138" t="str">
        <f t="shared" si="15"/>
        <v/>
      </c>
      <c r="N73" s="138" t="str">
        <f t="shared" si="15"/>
        <v/>
      </c>
      <c r="O73" s="138" t="str">
        <f t="shared" si="15"/>
        <v/>
      </c>
      <c r="P73" s="138" t="str">
        <f t="shared" si="15"/>
        <v/>
      </c>
      <c r="Q73" s="138" t="str">
        <f t="shared" si="15"/>
        <v/>
      </c>
      <c r="R73" s="136">
        <f t="shared" si="11"/>
        <v>1E-3</v>
      </c>
    </row>
    <row r="74" spans="2:18" hidden="1" x14ac:dyDescent="0.15">
      <c r="B74" s="60">
        <v>8</v>
      </c>
      <c r="C74" s="61" t="s">
        <v>44</v>
      </c>
      <c r="D74" s="2" t="s">
        <v>72</v>
      </c>
      <c r="E74" s="137" t="s">
        <v>73</v>
      </c>
      <c r="F74" s="138" t="str">
        <f t="shared" ref="F74:Q74" si="16">IF(F14="","",IF(F14=$V14,$AC14,F14))</f>
        <v/>
      </c>
      <c r="G74" s="138" t="str">
        <f t="shared" si="16"/>
        <v/>
      </c>
      <c r="H74" s="138">
        <f t="shared" si="16"/>
        <v>2E-3</v>
      </c>
      <c r="I74" s="138" t="str">
        <f t="shared" si="16"/>
        <v/>
      </c>
      <c r="J74" s="138" t="str">
        <f t="shared" si="16"/>
        <v/>
      </c>
      <c r="K74" s="138">
        <f t="shared" si="16"/>
        <v>2E-3</v>
      </c>
      <c r="L74" s="138" t="str">
        <f t="shared" si="16"/>
        <v/>
      </c>
      <c r="M74" s="138" t="str">
        <f t="shared" si="16"/>
        <v/>
      </c>
      <c r="N74" s="138" t="str">
        <f t="shared" si="16"/>
        <v/>
      </c>
      <c r="O74" s="138" t="str">
        <f t="shared" si="16"/>
        <v/>
      </c>
      <c r="P74" s="138" t="str">
        <f t="shared" si="16"/>
        <v/>
      </c>
      <c r="Q74" s="138" t="str">
        <f t="shared" si="16"/>
        <v/>
      </c>
      <c r="R74" s="136">
        <f t="shared" si="11"/>
        <v>2E-3</v>
      </c>
    </row>
    <row r="75" spans="2:18" hidden="1" x14ac:dyDescent="0.15">
      <c r="B75" s="60">
        <v>9</v>
      </c>
      <c r="C75" s="61" t="s">
        <v>171</v>
      </c>
      <c r="D75" s="2" t="s">
        <v>50</v>
      </c>
      <c r="E75" s="137" t="s">
        <v>51</v>
      </c>
      <c r="F75" s="138" t="str">
        <f t="shared" ref="F75:Q75" si="17">IF(F15="","",IF(F15=$V15,$AC15,F15))</f>
        <v/>
      </c>
      <c r="G75" s="138" t="str">
        <f t="shared" si="17"/>
        <v/>
      </c>
      <c r="H75" s="138">
        <f t="shared" si="17"/>
        <v>4.0000000000000001E-3</v>
      </c>
      <c r="I75" s="138" t="str">
        <f t="shared" si="17"/>
        <v/>
      </c>
      <c r="J75" s="138" t="str">
        <f t="shared" si="17"/>
        <v/>
      </c>
      <c r="K75" s="138">
        <f t="shared" si="17"/>
        <v>4.0000000000000001E-3</v>
      </c>
      <c r="L75" s="138" t="str">
        <f t="shared" si="17"/>
        <v/>
      </c>
      <c r="M75" s="138" t="str">
        <f t="shared" si="17"/>
        <v/>
      </c>
      <c r="N75" s="138" t="str">
        <f t="shared" si="17"/>
        <v/>
      </c>
      <c r="O75" s="138" t="str">
        <f t="shared" si="17"/>
        <v/>
      </c>
      <c r="P75" s="138" t="str">
        <f t="shared" si="17"/>
        <v/>
      </c>
      <c r="Q75" s="138" t="str">
        <f t="shared" si="17"/>
        <v/>
      </c>
      <c r="R75" s="136">
        <f t="shared" si="11"/>
        <v>4.0000000000000001E-3</v>
      </c>
    </row>
    <row r="76" spans="2:18" hidden="1" x14ac:dyDescent="0.15">
      <c r="B76" s="60">
        <v>10</v>
      </c>
      <c r="C76" s="61" t="s">
        <v>54</v>
      </c>
      <c r="D76" s="2" t="s">
        <v>39</v>
      </c>
      <c r="E76" s="137" t="s">
        <v>40</v>
      </c>
      <c r="F76" s="138" t="str">
        <f t="shared" ref="F76:Q76" si="18">IF(F16="","",IF(F16=$V16,$AC16,F16))</f>
        <v/>
      </c>
      <c r="G76" s="138" t="str">
        <f t="shared" si="18"/>
        <v/>
      </c>
      <c r="H76" s="138">
        <f t="shared" si="18"/>
        <v>1E-3</v>
      </c>
      <c r="I76" s="138" t="str">
        <f t="shared" si="18"/>
        <v/>
      </c>
      <c r="J76" s="138" t="str">
        <f t="shared" si="18"/>
        <v/>
      </c>
      <c r="K76" s="138">
        <f t="shared" si="18"/>
        <v>1E-3</v>
      </c>
      <c r="L76" s="138" t="str">
        <f t="shared" si="18"/>
        <v/>
      </c>
      <c r="M76" s="138" t="str">
        <f t="shared" si="18"/>
        <v/>
      </c>
      <c r="N76" s="138" t="str">
        <f t="shared" si="18"/>
        <v/>
      </c>
      <c r="O76" s="138" t="str">
        <f t="shared" si="18"/>
        <v/>
      </c>
      <c r="P76" s="138" t="str">
        <f t="shared" si="18"/>
        <v/>
      </c>
      <c r="Q76" s="138" t="str">
        <f t="shared" si="18"/>
        <v/>
      </c>
      <c r="R76" s="136">
        <f t="shared" si="11"/>
        <v>1E-3</v>
      </c>
    </row>
    <row r="77" spans="2:18" hidden="1" x14ac:dyDescent="0.15">
      <c r="B77" s="60">
        <v>11</v>
      </c>
      <c r="C77" s="61" t="s">
        <v>55</v>
      </c>
      <c r="D77" s="2" t="s">
        <v>56</v>
      </c>
      <c r="E77" s="137" t="s">
        <v>57</v>
      </c>
      <c r="F77" s="138" t="str">
        <f t="shared" ref="F77:Q77" si="19">IF(F17="","",IF(F17=$V17,$AC17,F17))</f>
        <v/>
      </c>
      <c r="G77" s="138" t="str">
        <f t="shared" si="19"/>
        <v/>
      </c>
      <c r="H77" s="138">
        <f t="shared" si="19"/>
        <v>1.29</v>
      </c>
      <c r="I77" s="138" t="str">
        <f t="shared" si="19"/>
        <v/>
      </c>
      <c r="J77" s="138" t="str">
        <f t="shared" si="19"/>
        <v/>
      </c>
      <c r="K77" s="138">
        <f t="shared" si="19"/>
        <v>0.36</v>
      </c>
      <c r="L77" s="138" t="str">
        <f t="shared" si="19"/>
        <v/>
      </c>
      <c r="M77" s="138" t="str">
        <f t="shared" si="19"/>
        <v/>
      </c>
      <c r="N77" s="138" t="str">
        <f t="shared" si="19"/>
        <v/>
      </c>
      <c r="O77" s="138" t="str">
        <f t="shared" si="19"/>
        <v/>
      </c>
      <c r="P77" s="138" t="str">
        <f t="shared" si="19"/>
        <v/>
      </c>
      <c r="Q77" s="138" t="str">
        <f t="shared" si="19"/>
        <v/>
      </c>
      <c r="R77" s="136">
        <f t="shared" si="11"/>
        <v>0.82499999999999996</v>
      </c>
    </row>
    <row r="78" spans="2:18" hidden="1" x14ac:dyDescent="0.15">
      <c r="B78" s="60">
        <v>12</v>
      </c>
      <c r="C78" s="61" t="s">
        <v>59</v>
      </c>
      <c r="D78" s="2" t="s">
        <v>60</v>
      </c>
      <c r="E78" s="137" t="s">
        <v>61</v>
      </c>
      <c r="F78" s="138" t="str">
        <f t="shared" ref="F78:Q78" si="20">IF(F18="","",IF(F18=$V18,$AC18,F18))</f>
        <v/>
      </c>
      <c r="G78" s="138" t="str">
        <f t="shared" si="20"/>
        <v/>
      </c>
      <c r="H78" s="138">
        <f t="shared" si="20"/>
        <v>0.09</v>
      </c>
      <c r="I78" s="138" t="str">
        <f t="shared" si="20"/>
        <v/>
      </c>
      <c r="J78" s="138" t="str">
        <f t="shared" si="20"/>
        <v/>
      </c>
      <c r="K78" s="138">
        <f t="shared" si="20"/>
        <v>0.1</v>
      </c>
      <c r="L78" s="138" t="str">
        <f t="shared" si="20"/>
        <v/>
      </c>
      <c r="M78" s="138" t="str">
        <f t="shared" si="20"/>
        <v/>
      </c>
      <c r="N78" s="138" t="str">
        <f t="shared" si="20"/>
        <v/>
      </c>
      <c r="O78" s="138" t="str">
        <f t="shared" si="20"/>
        <v/>
      </c>
      <c r="P78" s="138" t="str">
        <f t="shared" si="20"/>
        <v/>
      </c>
      <c r="Q78" s="138" t="str">
        <f t="shared" si="20"/>
        <v/>
      </c>
      <c r="R78" s="136">
        <f t="shared" si="11"/>
        <v>9.5000000000000001E-2</v>
      </c>
    </row>
    <row r="79" spans="2:18" hidden="1" x14ac:dyDescent="0.15">
      <c r="B79" s="60">
        <v>13</v>
      </c>
      <c r="C79" s="61" t="s">
        <v>63</v>
      </c>
      <c r="D79" s="2" t="s">
        <v>64</v>
      </c>
      <c r="E79" s="137" t="s">
        <v>65</v>
      </c>
      <c r="F79" s="138" t="str">
        <f t="shared" ref="F79:Q79" si="21">IF(F19="","",IF(F19=$V19,$AC19,F19))</f>
        <v/>
      </c>
      <c r="G79" s="138" t="str">
        <f t="shared" si="21"/>
        <v/>
      </c>
      <c r="H79" s="138">
        <f t="shared" si="21"/>
        <v>0.1</v>
      </c>
      <c r="I79" s="138" t="str">
        <f t="shared" si="21"/>
        <v/>
      </c>
      <c r="J79" s="138" t="str">
        <f t="shared" si="21"/>
        <v/>
      </c>
      <c r="K79" s="138">
        <f t="shared" si="21"/>
        <v>0.1</v>
      </c>
      <c r="L79" s="138" t="str">
        <f t="shared" si="21"/>
        <v/>
      </c>
      <c r="M79" s="138" t="str">
        <f t="shared" si="21"/>
        <v/>
      </c>
      <c r="N79" s="138" t="str">
        <f t="shared" si="21"/>
        <v/>
      </c>
      <c r="O79" s="138" t="str">
        <f t="shared" si="21"/>
        <v/>
      </c>
      <c r="P79" s="138" t="str">
        <f t="shared" si="21"/>
        <v/>
      </c>
      <c r="Q79" s="138" t="str">
        <f t="shared" si="21"/>
        <v/>
      </c>
      <c r="R79" s="136">
        <f t="shared" si="11"/>
        <v>0.1</v>
      </c>
    </row>
    <row r="80" spans="2:18" hidden="1" x14ac:dyDescent="0.15">
      <c r="B80" s="60">
        <v>14</v>
      </c>
      <c r="C80" s="61" t="s">
        <v>67</v>
      </c>
      <c r="D80" s="2" t="s">
        <v>68</v>
      </c>
      <c r="E80" s="137" t="s">
        <v>69</v>
      </c>
      <c r="F80" s="138" t="str">
        <f t="shared" ref="F80:Q80" si="22">IF(F20="","",IF(F20=$V20,$AC20,F20))</f>
        <v/>
      </c>
      <c r="G80" s="138" t="str">
        <f t="shared" si="22"/>
        <v/>
      </c>
      <c r="H80" s="138">
        <f t="shared" si="22"/>
        <v>2.0000000000000001E-4</v>
      </c>
      <c r="I80" s="138" t="str">
        <f t="shared" si="22"/>
        <v/>
      </c>
      <c r="J80" s="138" t="str">
        <f t="shared" si="22"/>
        <v/>
      </c>
      <c r="K80" s="138">
        <f t="shared" si="22"/>
        <v>2.0000000000000001E-4</v>
      </c>
      <c r="L80" s="138" t="str">
        <f t="shared" si="22"/>
        <v/>
      </c>
      <c r="M80" s="138" t="str">
        <f t="shared" si="22"/>
        <v/>
      </c>
      <c r="N80" s="138" t="str">
        <f t="shared" si="22"/>
        <v/>
      </c>
      <c r="O80" s="138" t="str">
        <f t="shared" si="22"/>
        <v/>
      </c>
      <c r="P80" s="138" t="str">
        <f t="shared" si="22"/>
        <v/>
      </c>
      <c r="Q80" s="138" t="str">
        <f t="shared" si="22"/>
        <v/>
      </c>
      <c r="R80" s="136">
        <f t="shared" si="11"/>
        <v>2.0000000000000001E-4</v>
      </c>
    </row>
    <row r="81" spans="2:18" hidden="1" x14ac:dyDescent="0.15">
      <c r="B81" s="60">
        <v>15</v>
      </c>
      <c r="C81" s="61" t="s">
        <v>71</v>
      </c>
      <c r="D81" s="2" t="s">
        <v>72</v>
      </c>
      <c r="E81" s="137" t="s">
        <v>73</v>
      </c>
      <c r="F81" s="138" t="str">
        <f t="shared" ref="F81:Q81" si="23">IF(F21="","",IF(F21=$V21,$AC21,F21))</f>
        <v/>
      </c>
      <c r="G81" s="138" t="str">
        <f t="shared" si="23"/>
        <v/>
      </c>
      <c r="H81" s="138">
        <f t="shared" si="23"/>
        <v>5.0000000000000001E-3</v>
      </c>
      <c r="I81" s="138" t="str">
        <f t="shared" si="23"/>
        <v/>
      </c>
      <c r="J81" s="138" t="str">
        <f t="shared" si="23"/>
        <v/>
      </c>
      <c r="K81" s="138">
        <f t="shared" si="23"/>
        <v>5.0000000000000001E-3</v>
      </c>
      <c r="L81" s="138" t="str">
        <f t="shared" si="23"/>
        <v/>
      </c>
      <c r="M81" s="138" t="str">
        <f t="shared" si="23"/>
        <v/>
      </c>
      <c r="N81" s="138" t="str">
        <f t="shared" si="23"/>
        <v/>
      </c>
      <c r="O81" s="138" t="str">
        <f t="shared" si="23"/>
        <v/>
      </c>
      <c r="P81" s="138" t="str">
        <f t="shared" si="23"/>
        <v/>
      </c>
      <c r="Q81" s="138" t="str">
        <f t="shared" si="23"/>
        <v/>
      </c>
      <c r="R81" s="136">
        <f t="shared" si="11"/>
        <v>5.0000000000000001E-3</v>
      </c>
    </row>
    <row r="82" spans="2:18" ht="27" hidden="1" x14ac:dyDescent="0.15">
      <c r="B82" s="60">
        <v>16</v>
      </c>
      <c r="C82" s="61" t="s">
        <v>75</v>
      </c>
      <c r="D82" s="2" t="s">
        <v>50</v>
      </c>
      <c r="E82" s="137" t="s">
        <v>76</v>
      </c>
      <c r="F82" s="138" t="str">
        <f t="shared" ref="F82:Q82" si="24">IF(F22="","",IF(F22=$V22,$AC22,F22))</f>
        <v/>
      </c>
      <c r="G82" s="138" t="str">
        <f t="shared" si="24"/>
        <v/>
      </c>
      <c r="H82" s="138">
        <f t="shared" si="24"/>
        <v>2E-3</v>
      </c>
      <c r="I82" s="138" t="str">
        <f t="shared" si="24"/>
        <v/>
      </c>
      <c r="J82" s="138" t="str">
        <f t="shared" si="24"/>
        <v/>
      </c>
      <c r="K82" s="138">
        <f t="shared" si="24"/>
        <v>2E-3</v>
      </c>
      <c r="L82" s="138" t="str">
        <f t="shared" si="24"/>
        <v/>
      </c>
      <c r="M82" s="138" t="str">
        <f t="shared" si="24"/>
        <v/>
      </c>
      <c r="N82" s="138" t="str">
        <f t="shared" si="24"/>
        <v/>
      </c>
      <c r="O82" s="138" t="str">
        <f t="shared" si="24"/>
        <v/>
      </c>
      <c r="P82" s="138" t="str">
        <f t="shared" si="24"/>
        <v/>
      </c>
      <c r="Q82" s="138" t="str">
        <f t="shared" si="24"/>
        <v/>
      </c>
      <c r="R82" s="136">
        <f t="shared" si="11"/>
        <v>2E-3</v>
      </c>
    </row>
    <row r="83" spans="2:18" hidden="1" x14ac:dyDescent="0.15">
      <c r="B83" s="60">
        <v>17</v>
      </c>
      <c r="C83" s="61" t="s">
        <v>77</v>
      </c>
      <c r="D83" s="2" t="s">
        <v>78</v>
      </c>
      <c r="E83" s="137" t="s">
        <v>40</v>
      </c>
      <c r="F83" s="138" t="str">
        <f t="shared" ref="F83:Q83" si="25">IF(F23="","",IF(F23=$V23,$AC23,F23))</f>
        <v/>
      </c>
      <c r="G83" s="138" t="str">
        <f t="shared" si="25"/>
        <v/>
      </c>
      <c r="H83" s="138">
        <f t="shared" si="25"/>
        <v>1E-3</v>
      </c>
      <c r="I83" s="138" t="str">
        <f t="shared" si="25"/>
        <v/>
      </c>
      <c r="J83" s="138" t="str">
        <f t="shared" si="25"/>
        <v/>
      </c>
      <c r="K83" s="138">
        <f t="shared" si="25"/>
        <v>1E-3</v>
      </c>
      <c r="L83" s="138" t="str">
        <f t="shared" si="25"/>
        <v/>
      </c>
      <c r="M83" s="138" t="str">
        <f t="shared" si="25"/>
        <v/>
      </c>
      <c r="N83" s="138" t="str">
        <f t="shared" si="25"/>
        <v/>
      </c>
      <c r="O83" s="138" t="str">
        <f t="shared" si="25"/>
        <v/>
      </c>
      <c r="P83" s="138" t="str">
        <f t="shared" si="25"/>
        <v/>
      </c>
      <c r="Q83" s="138" t="str">
        <f t="shared" si="25"/>
        <v/>
      </c>
      <c r="R83" s="136">
        <f t="shared" si="11"/>
        <v>1E-3</v>
      </c>
    </row>
    <row r="84" spans="2:18" hidden="1" x14ac:dyDescent="0.15">
      <c r="B84" s="60">
        <v>18</v>
      </c>
      <c r="C84" s="61" t="s">
        <v>79</v>
      </c>
      <c r="D84" s="2" t="s">
        <v>39</v>
      </c>
      <c r="E84" s="137" t="s">
        <v>40</v>
      </c>
      <c r="F84" s="138" t="str">
        <f t="shared" ref="F84:Q84" si="26">IF(F24="","",IF(F24=$V24,$AC24,F24))</f>
        <v/>
      </c>
      <c r="G84" s="138" t="str">
        <f t="shared" si="26"/>
        <v/>
      </c>
      <c r="H84" s="138">
        <f t="shared" si="26"/>
        <v>1E-3</v>
      </c>
      <c r="I84" s="138" t="str">
        <f t="shared" si="26"/>
        <v/>
      </c>
      <c r="J84" s="138" t="str">
        <f t="shared" si="26"/>
        <v/>
      </c>
      <c r="K84" s="138">
        <f t="shared" si="26"/>
        <v>1E-3</v>
      </c>
      <c r="L84" s="138" t="str">
        <f t="shared" si="26"/>
        <v/>
      </c>
      <c r="M84" s="138" t="str">
        <f t="shared" si="26"/>
        <v/>
      </c>
      <c r="N84" s="138" t="str">
        <f t="shared" si="26"/>
        <v/>
      </c>
      <c r="O84" s="138" t="str">
        <f t="shared" si="26"/>
        <v/>
      </c>
      <c r="P84" s="138" t="str">
        <f t="shared" si="26"/>
        <v/>
      </c>
      <c r="Q84" s="138" t="str">
        <f t="shared" si="26"/>
        <v/>
      </c>
      <c r="R84" s="136">
        <f t="shared" si="11"/>
        <v>1E-3</v>
      </c>
    </row>
    <row r="85" spans="2:18" hidden="1" x14ac:dyDescent="0.15">
      <c r="B85" s="60">
        <v>19</v>
      </c>
      <c r="C85" s="61" t="s">
        <v>80</v>
      </c>
      <c r="D85" s="2" t="s">
        <v>39</v>
      </c>
      <c r="E85" s="137" t="s">
        <v>40</v>
      </c>
      <c r="F85" s="138" t="str">
        <f t="shared" ref="F85:Q85" si="27">IF(F25="","",IF(F25=$V25,$AC25,F25))</f>
        <v/>
      </c>
      <c r="G85" s="138" t="str">
        <f t="shared" si="27"/>
        <v/>
      </c>
      <c r="H85" s="138">
        <f t="shared" si="27"/>
        <v>1E-3</v>
      </c>
      <c r="I85" s="138" t="str">
        <f t="shared" si="27"/>
        <v/>
      </c>
      <c r="J85" s="138" t="str">
        <f t="shared" si="27"/>
        <v/>
      </c>
      <c r="K85" s="138">
        <f t="shared" si="27"/>
        <v>1E-3</v>
      </c>
      <c r="L85" s="138" t="str">
        <f t="shared" si="27"/>
        <v/>
      </c>
      <c r="M85" s="138" t="str">
        <f t="shared" si="27"/>
        <v/>
      </c>
      <c r="N85" s="138" t="str">
        <f t="shared" si="27"/>
        <v/>
      </c>
      <c r="O85" s="138" t="str">
        <f t="shared" si="27"/>
        <v/>
      </c>
      <c r="P85" s="138" t="str">
        <f t="shared" si="27"/>
        <v/>
      </c>
      <c r="Q85" s="138" t="str">
        <f t="shared" si="27"/>
        <v/>
      </c>
      <c r="R85" s="136">
        <f t="shared" si="11"/>
        <v>1E-3</v>
      </c>
    </row>
    <row r="86" spans="2:18" hidden="1" x14ac:dyDescent="0.15">
      <c r="B86" s="60">
        <v>20</v>
      </c>
      <c r="C86" s="61" t="s">
        <v>81</v>
      </c>
      <c r="D86" s="2" t="s">
        <v>39</v>
      </c>
      <c r="E86" s="137" t="s">
        <v>40</v>
      </c>
      <c r="F86" s="138" t="str">
        <f t="shared" ref="F86:Q98" si="28">IF(F27="","",IF(F27=$V27,$AC27,F27))</f>
        <v/>
      </c>
      <c r="G86" s="138" t="str">
        <f t="shared" si="28"/>
        <v/>
      </c>
      <c r="H86" s="138">
        <f t="shared" si="28"/>
        <v>1E-3</v>
      </c>
      <c r="I86" s="138" t="str">
        <f t="shared" si="28"/>
        <v/>
      </c>
      <c r="J86" s="138" t="str">
        <f t="shared" si="28"/>
        <v/>
      </c>
      <c r="K86" s="138">
        <f t="shared" si="28"/>
        <v>1E-3</v>
      </c>
      <c r="L86" s="138" t="str">
        <f t="shared" si="28"/>
        <v/>
      </c>
      <c r="M86" s="138" t="str">
        <f t="shared" si="28"/>
        <v/>
      </c>
      <c r="N86" s="138" t="str">
        <f t="shared" si="28"/>
        <v/>
      </c>
      <c r="O86" s="138" t="str">
        <f t="shared" si="28"/>
        <v/>
      </c>
      <c r="P86" s="138" t="str">
        <f t="shared" si="28"/>
        <v/>
      </c>
      <c r="Q86" s="138" t="str">
        <f t="shared" si="28"/>
        <v/>
      </c>
      <c r="R86" s="136">
        <f t="shared" si="11"/>
        <v>1E-3</v>
      </c>
    </row>
    <row r="87" spans="2:18" hidden="1" x14ac:dyDescent="0.15">
      <c r="B87" s="60">
        <v>21</v>
      </c>
      <c r="C87" s="61" t="s">
        <v>82</v>
      </c>
      <c r="D87" s="2" t="s">
        <v>83</v>
      </c>
      <c r="E87" s="137" t="s">
        <v>84</v>
      </c>
      <c r="F87" s="138" t="str">
        <f t="shared" si="28"/>
        <v/>
      </c>
      <c r="G87" s="138" t="str">
        <f t="shared" si="28"/>
        <v/>
      </c>
      <c r="H87" s="138">
        <f t="shared" si="28"/>
        <v>0.06</v>
      </c>
      <c r="I87" s="138" t="str">
        <f t="shared" si="28"/>
        <v/>
      </c>
      <c r="J87" s="138" t="str">
        <f t="shared" si="28"/>
        <v/>
      </c>
      <c r="K87" s="138">
        <f t="shared" si="28"/>
        <v>0.06</v>
      </c>
      <c r="L87" s="138" t="str">
        <f t="shared" si="28"/>
        <v/>
      </c>
      <c r="M87" s="138" t="str">
        <f t="shared" si="28"/>
        <v/>
      </c>
      <c r="N87" s="138" t="str">
        <f t="shared" si="28"/>
        <v/>
      </c>
      <c r="O87" s="138" t="str">
        <f t="shared" si="28"/>
        <v/>
      </c>
      <c r="P87" s="138" t="str">
        <f t="shared" si="28"/>
        <v/>
      </c>
      <c r="Q87" s="138" t="str">
        <f t="shared" si="28"/>
        <v/>
      </c>
      <c r="R87" s="136">
        <f t="shared" si="11"/>
        <v>0.06</v>
      </c>
    </row>
    <row r="88" spans="2:18" hidden="1" x14ac:dyDescent="0.15">
      <c r="B88" s="60">
        <v>22</v>
      </c>
      <c r="C88" s="61" t="s">
        <v>86</v>
      </c>
      <c r="D88" s="2" t="s">
        <v>78</v>
      </c>
      <c r="E88" s="137" t="s">
        <v>76</v>
      </c>
      <c r="F88" s="138" t="str">
        <f t="shared" si="28"/>
        <v/>
      </c>
      <c r="G88" s="138" t="str">
        <f t="shared" si="28"/>
        <v/>
      </c>
      <c r="H88" s="138">
        <f t="shared" si="28"/>
        <v>2E-3</v>
      </c>
      <c r="I88" s="138" t="str">
        <f t="shared" si="28"/>
        <v/>
      </c>
      <c r="J88" s="138" t="str">
        <f t="shared" si="28"/>
        <v/>
      </c>
      <c r="K88" s="138">
        <f t="shared" si="28"/>
        <v>2E-3</v>
      </c>
      <c r="L88" s="138" t="str">
        <f t="shared" si="28"/>
        <v/>
      </c>
      <c r="M88" s="138" t="str">
        <f t="shared" si="28"/>
        <v/>
      </c>
      <c r="N88" s="138" t="str">
        <f t="shared" si="28"/>
        <v/>
      </c>
      <c r="O88" s="138" t="str">
        <f t="shared" si="28"/>
        <v/>
      </c>
      <c r="P88" s="138" t="str">
        <f t="shared" si="28"/>
        <v/>
      </c>
      <c r="Q88" s="138" t="str">
        <f t="shared" si="28"/>
        <v/>
      </c>
      <c r="R88" s="136">
        <f t="shared" si="11"/>
        <v>2E-3</v>
      </c>
    </row>
    <row r="89" spans="2:18" hidden="1" x14ac:dyDescent="0.15">
      <c r="B89" s="60">
        <v>23</v>
      </c>
      <c r="C89" s="61" t="s">
        <v>87</v>
      </c>
      <c r="D89" s="2" t="s">
        <v>88</v>
      </c>
      <c r="E89" s="137" t="s">
        <v>40</v>
      </c>
      <c r="F89" s="138" t="str">
        <f t="shared" si="28"/>
        <v/>
      </c>
      <c r="G89" s="138" t="str">
        <f t="shared" si="28"/>
        <v/>
      </c>
      <c r="H89" s="138">
        <f t="shared" si="28"/>
        <v>2E-3</v>
      </c>
      <c r="I89" s="138" t="str">
        <f t="shared" si="28"/>
        <v/>
      </c>
      <c r="J89" s="138" t="str">
        <f t="shared" si="28"/>
        <v/>
      </c>
      <c r="K89" s="138">
        <f t="shared" si="28"/>
        <v>2E-3</v>
      </c>
      <c r="L89" s="138" t="str">
        <f t="shared" si="28"/>
        <v/>
      </c>
      <c r="M89" s="138" t="str">
        <f t="shared" si="28"/>
        <v/>
      </c>
      <c r="N89" s="138" t="str">
        <f t="shared" si="28"/>
        <v/>
      </c>
      <c r="O89" s="138" t="str">
        <f t="shared" si="28"/>
        <v/>
      </c>
      <c r="P89" s="138" t="str">
        <f t="shared" si="28"/>
        <v/>
      </c>
      <c r="Q89" s="138" t="str">
        <f t="shared" si="28"/>
        <v/>
      </c>
      <c r="R89" s="136">
        <f t="shared" si="11"/>
        <v>2E-3</v>
      </c>
    </row>
    <row r="90" spans="2:18" hidden="1" x14ac:dyDescent="0.15">
      <c r="B90" s="60">
        <v>24</v>
      </c>
      <c r="C90" s="61" t="s">
        <v>89</v>
      </c>
      <c r="D90" s="2" t="s">
        <v>50</v>
      </c>
      <c r="E90" s="137" t="s">
        <v>51</v>
      </c>
      <c r="F90" s="138" t="str">
        <f t="shared" si="28"/>
        <v/>
      </c>
      <c r="G90" s="138" t="str">
        <f t="shared" si="28"/>
        <v/>
      </c>
      <c r="H90" s="138">
        <f t="shared" si="28"/>
        <v>3.0000000000000001E-3</v>
      </c>
      <c r="I90" s="138" t="str">
        <f t="shared" si="28"/>
        <v/>
      </c>
      <c r="J90" s="138" t="str">
        <f t="shared" si="28"/>
        <v/>
      </c>
      <c r="K90" s="138">
        <f t="shared" si="28"/>
        <v>3.0000000000000001E-3</v>
      </c>
      <c r="L90" s="138" t="str">
        <f t="shared" si="28"/>
        <v/>
      </c>
      <c r="M90" s="138" t="str">
        <f t="shared" si="28"/>
        <v/>
      </c>
      <c r="N90" s="138" t="str">
        <f t="shared" si="28"/>
        <v/>
      </c>
      <c r="O90" s="138" t="str">
        <f t="shared" si="28"/>
        <v/>
      </c>
      <c r="P90" s="138" t="str">
        <f t="shared" si="28"/>
        <v/>
      </c>
      <c r="Q90" s="138" t="str">
        <f t="shared" si="28"/>
        <v/>
      </c>
      <c r="R90" s="136">
        <f t="shared" si="11"/>
        <v>3.0000000000000001E-3</v>
      </c>
    </row>
    <row r="91" spans="2:18" hidden="1" x14ac:dyDescent="0.15">
      <c r="B91" s="60">
        <v>25</v>
      </c>
      <c r="C91" s="61" t="s">
        <v>94</v>
      </c>
      <c r="D91" s="2" t="s">
        <v>95</v>
      </c>
      <c r="E91" s="137" t="s">
        <v>40</v>
      </c>
      <c r="F91" s="138" t="str">
        <f t="shared" si="28"/>
        <v/>
      </c>
      <c r="G91" s="138" t="str">
        <f t="shared" si="28"/>
        <v/>
      </c>
      <c r="H91" s="138">
        <f t="shared" si="28"/>
        <v>1E-3</v>
      </c>
      <c r="I91" s="138" t="str">
        <f t="shared" si="28"/>
        <v/>
      </c>
      <c r="J91" s="138" t="str">
        <f t="shared" si="28"/>
        <v/>
      </c>
      <c r="K91" s="138">
        <f t="shared" si="28"/>
        <v>2E-3</v>
      </c>
      <c r="L91" s="138" t="str">
        <f t="shared" si="28"/>
        <v/>
      </c>
      <c r="M91" s="138" t="str">
        <f t="shared" si="28"/>
        <v/>
      </c>
      <c r="N91" s="138" t="str">
        <f t="shared" si="28"/>
        <v/>
      </c>
      <c r="O91" s="138" t="str">
        <f t="shared" si="28"/>
        <v/>
      </c>
      <c r="P91" s="138" t="str">
        <f t="shared" si="28"/>
        <v/>
      </c>
      <c r="Q91" s="138" t="str">
        <f t="shared" si="28"/>
        <v/>
      </c>
      <c r="R91" s="136">
        <f t="shared" si="11"/>
        <v>1.5E-3</v>
      </c>
    </row>
    <row r="92" spans="2:18" hidden="1" x14ac:dyDescent="0.15">
      <c r="B92" s="60">
        <v>26</v>
      </c>
      <c r="C92" s="61" t="s">
        <v>96</v>
      </c>
      <c r="D92" s="2" t="s">
        <v>39</v>
      </c>
      <c r="E92" s="137" t="s">
        <v>40</v>
      </c>
      <c r="F92" s="138" t="str">
        <f t="shared" si="28"/>
        <v/>
      </c>
      <c r="G92" s="138" t="str">
        <f t="shared" si="28"/>
        <v/>
      </c>
      <c r="H92" s="138">
        <f t="shared" si="28"/>
        <v>1E-3</v>
      </c>
      <c r="I92" s="138" t="str">
        <f t="shared" si="28"/>
        <v/>
      </c>
      <c r="J92" s="138" t="str">
        <f t="shared" si="28"/>
        <v/>
      </c>
      <c r="K92" s="138">
        <f t="shared" si="28"/>
        <v>1E-3</v>
      </c>
      <c r="L92" s="138" t="str">
        <f t="shared" si="28"/>
        <v/>
      </c>
      <c r="M92" s="138" t="str">
        <f t="shared" si="28"/>
        <v/>
      </c>
      <c r="N92" s="138" t="str">
        <f t="shared" si="28"/>
        <v/>
      </c>
      <c r="O92" s="138" t="str">
        <f t="shared" si="28"/>
        <v/>
      </c>
      <c r="P92" s="138" t="str">
        <f t="shared" si="28"/>
        <v/>
      </c>
      <c r="Q92" s="138" t="str">
        <f t="shared" si="28"/>
        <v/>
      </c>
      <c r="R92" s="136">
        <f t="shared" si="11"/>
        <v>1E-3</v>
      </c>
    </row>
    <row r="93" spans="2:18" hidden="1" x14ac:dyDescent="0.15">
      <c r="B93" s="60">
        <v>27</v>
      </c>
      <c r="C93" s="61" t="s">
        <v>97</v>
      </c>
      <c r="D93" s="2" t="s">
        <v>95</v>
      </c>
      <c r="E93" s="137" t="s">
        <v>40</v>
      </c>
      <c r="F93" s="138" t="str">
        <f t="shared" si="28"/>
        <v/>
      </c>
      <c r="G93" s="138" t="str">
        <f t="shared" si="28"/>
        <v/>
      </c>
      <c r="H93" s="138">
        <f t="shared" si="28"/>
        <v>5.0000000000000001E-3</v>
      </c>
      <c r="I93" s="138" t="str">
        <f t="shared" si="28"/>
        <v/>
      </c>
      <c r="J93" s="138" t="str">
        <f t="shared" si="28"/>
        <v/>
      </c>
      <c r="K93" s="138">
        <f t="shared" si="28"/>
        <v>7.0000000000000001E-3</v>
      </c>
      <c r="L93" s="138" t="str">
        <f t="shared" si="28"/>
        <v/>
      </c>
      <c r="M93" s="138" t="str">
        <f t="shared" si="28"/>
        <v/>
      </c>
      <c r="N93" s="138" t="str">
        <f t="shared" si="28"/>
        <v/>
      </c>
      <c r="O93" s="138" t="str">
        <f t="shared" si="28"/>
        <v/>
      </c>
      <c r="P93" s="138" t="str">
        <f t="shared" si="28"/>
        <v/>
      </c>
      <c r="Q93" s="138" t="str">
        <f t="shared" si="28"/>
        <v/>
      </c>
      <c r="R93" s="136">
        <f t="shared" si="11"/>
        <v>6.0000000000000001E-3</v>
      </c>
    </row>
    <row r="94" spans="2:18" hidden="1" x14ac:dyDescent="0.15">
      <c r="B94" s="60">
        <v>28</v>
      </c>
      <c r="C94" s="61" t="s">
        <v>98</v>
      </c>
      <c r="D94" s="2" t="s">
        <v>111</v>
      </c>
      <c r="E94" s="137" t="s">
        <v>57</v>
      </c>
      <c r="F94" s="138" t="str">
        <f t="shared" si="28"/>
        <v/>
      </c>
      <c r="G94" s="138" t="str">
        <f t="shared" si="28"/>
        <v/>
      </c>
      <c r="H94" s="138">
        <f t="shared" si="28"/>
        <v>3.0000000000000001E-3</v>
      </c>
      <c r="I94" s="138" t="str">
        <f t="shared" si="28"/>
        <v/>
      </c>
      <c r="J94" s="138" t="str">
        <f t="shared" si="28"/>
        <v/>
      </c>
      <c r="K94" s="138">
        <f t="shared" si="28"/>
        <v>3.0000000000000001E-3</v>
      </c>
      <c r="L94" s="138" t="str">
        <f t="shared" si="28"/>
        <v/>
      </c>
      <c r="M94" s="138" t="str">
        <f t="shared" si="28"/>
        <v/>
      </c>
      <c r="N94" s="138" t="str">
        <f t="shared" si="28"/>
        <v/>
      </c>
      <c r="O94" s="138" t="str">
        <f t="shared" si="28"/>
        <v/>
      </c>
      <c r="P94" s="138" t="str">
        <f t="shared" si="28"/>
        <v/>
      </c>
      <c r="Q94" s="138" t="str">
        <f t="shared" si="28"/>
        <v/>
      </c>
      <c r="R94" s="136">
        <f t="shared" si="11"/>
        <v>3.0000000000000001E-3</v>
      </c>
    </row>
    <row r="95" spans="2:18" hidden="1" x14ac:dyDescent="0.15">
      <c r="B95" s="60">
        <v>29</v>
      </c>
      <c r="C95" s="61" t="s">
        <v>99</v>
      </c>
      <c r="D95" s="2" t="s">
        <v>100</v>
      </c>
      <c r="E95" s="137" t="s">
        <v>40</v>
      </c>
      <c r="F95" s="138" t="str">
        <f t="shared" si="28"/>
        <v/>
      </c>
      <c r="G95" s="138" t="str">
        <f t="shared" si="28"/>
        <v/>
      </c>
      <c r="H95" s="138">
        <f t="shared" si="28"/>
        <v>2E-3</v>
      </c>
      <c r="I95" s="138" t="str">
        <f t="shared" si="28"/>
        <v/>
      </c>
      <c r="J95" s="138" t="str">
        <f t="shared" si="28"/>
        <v/>
      </c>
      <c r="K95" s="138">
        <f t="shared" si="28"/>
        <v>3.0000000000000001E-3</v>
      </c>
      <c r="L95" s="138" t="str">
        <f t="shared" si="28"/>
        <v/>
      </c>
      <c r="M95" s="138" t="str">
        <f t="shared" si="28"/>
        <v/>
      </c>
      <c r="N95" s="138" t="str">
        <f t="shared" si="28"/>
        <v/>
      </c>
      <c r="O95" s="138" t="str">
        <f t="shared" si="28"/>
        <v/>
      </c>
      <c r="P95" s="138" t="str">
        <f t="shared" si="28"/>
        <v/>
      </c>
      <c r="Q95" s="138" t="str">
        <f t="shared" si="28"/>
        <v/>
      </c>
      <c r="R95" s="136">
        <f t="shared" si="11"/>
        <v>2.5000000000000001E-3</v>
      </c>
    </row>
    <row r="96" spans="2:18" hidden="1" x14ac:dyDescent="0.15">
      <c r="B96" s="60">
        <v>30</v>
      </c>
      <c r="C96" s="61" t="s">
        <v>101</v>
      </c>
      <c r="D96" s="2" t="s">
        <v>102</v>
      </c>
      <c r="E96" s="137" t="s">
        <v>40</v>
      </c>
      <c r="F96" s="138" t="str">
        <f t="shared" si="28"/>
        <v/>
      </c>
      <c r="G96" s="138" t="str">
        <f t="shared" si="28"/>
        <v/>
      </c>
      <c r="H96" s="138">
        <f t="shared" si="28"/>
        <v>1E-3</v>
      </c>
      <c r="I96" s="138" t="str">
        <f t="shared" si="28"/>
        <v/>
      </c>
      <c r="J96" s="138" t="str">
        <f t="shared" si="28"/>
        <v/>
      </c>
      <c r="K96" s="138">
        <f t="shared" si="28"/>
        <v>1E-3</v>
      </c>
      <c r="L96" s="138" t="str">
        <f t="shared" si="28"/>
        <v/>
      </c>
      <c r="M96" s="138" t="str">
        <f t="shared" si="28"/>
        <v/>
      </c>
      <c r="N96" s="138" t="str">
        <f t="shared" si="28"/>
        <v/>
      </c>
      <c r="O96" s="138" t="str">
        <f t="shared" si="28"/>
        <v/>
      </c>
      <c r="P96" s="138" t="str">
        <f t="shared" si="28"/>
        <v/>
      </c>
      <c r="Q96" s="138" t="str">
        <f t="shared" si="28"/>
        <v/>
      </c>
      <c r="R96" s="136">
        <f t="shared" si="11"/>
        <v>1E-3</v>
      </c>
    </row>
    <row r="97" spans="2:18" hidden="1" x14ac:dyDescent="0.15">
      <c r="B97" s="60">
        <v>31</v>
      </c>
      <c r="C97" s="61" t="s">
        <v>103</v>
      </c>
      <c r="D97" s="2" t="s">
        <v>104</v>
      </c>
      <c r="E97" s="137" t="s">
        <v>105</v>
      </c>
      <c r="F97" s="138" t="str">
        <f t="shared" si="28"/>
        <v/>
      </c>
      <c r="G97" s="138" t="str">
        <f t="shared" si="28"/>
        <v/>
      </c>
      <c r="H97" s="138">
        <f t="shared" si="28"/>
        <v>8.0000000000000002E-3</v>
      </c>
      <c r="I97" s="138" t="str">
        <f t="shared" si="28"/>
        <v/>
      </c>
      <c r="J97" s="138" t="str">
        <f t="shared" si="28"/>
        <v/>
      </c>
      <c r="K97" s="138">
        <f t="shared" si="28"/>
        <v>8.0000000000000002E-3</v>
      </c>
      <c r="L97" s="138" t="str">
        <f t="shared" si="28"/>
        <v/>
      </c>
      <c r="M97" s="138" t="str">
        <f t="shared" si="28"/>
        <v/>
      </c>
      <c r="N97" s="138" t="str">
        <f t="shared" si="28"/>
        <v/>
      </c>
      <c r="O97" s="138" t="str">
        <f t="shared" si="28"/>
        <v/>
      </c>
      <c r="P97" s="138" t="str">
        <f t="shared" si="28"/>
        <v/>
      </c>
      <c r="Q97" s="138" t="str">
        <f t="shared" si="28"/>
        <v/>
      </c>
      <c r="R97" s="136">
        <f t="shared" si="11"/>
        <v>8.0000000000000002E-3</v>
      </c>
    </row>
    <row r="98" spans="2:18" hidden="1" x14ac:dyDescent="0.15">
      <c r="B98" s="60">
        <v>32</v>
      </c>
      <c r="C98" s="61" t="s">
        <v>107</v>
      </c>
      <c r="D98" s="2" t="s">
        <v>64</v>
      </c>
      <c r="E98" s="137" t="s">
        <v>108</v>
      </c>
      <c r="F98" s="138" t="str">
        <f t="shared" si="28"/>
        <v/>
      </c>
      <c r="G98" s="138" t="str">
        <f t="shared" si="28"/>
        <v/>
      </c>
      <c r="H98" s="138">
        <f t="shared" si="28"/>
        <v>0.01</v>
      </c>
      <c r="I98" s="138" t="str">
        <f t="shared" si="28"/>
        <v/>
      </c>
      <c r="J98" s="138" t="str">
        <f t="shared" si="28"/>
        <v/>
      </c>
      <c r="K98" s="138">
        <f t="shared" si="28"/>
        <v>0.02</v>
      </c>
      <c r="L98" s="138" t="str">
        <f t="shared" si="28"/>
        <v/>
      </c>
      <c r="M98" s="138" t="str">
        <f t="shared" si="28"/>
        <v/>
      </c>
      <c r="N98" s="138" t="str">
        <f t="shared" si="28"/>
        <v/>
      </c>
      <c r="O98" s="138" t="str">
        <f t="shared" si="28"/>
        <v/>
      </c>
      <c r="P98" s="138" t="str">
        <f t="shared" si="28"/>
        <v/>
      </c>
      <c r="Q98" s="138" t="str">
        <f t="shared" si="28"/>
        <v/>
      </c>
      <c r="R98" s="136">
        <f t="shared" si="11"/>
        <v>1.4999999999999999E-2</v>
      </c>
    </row>
    <row r="99" spans="2:18" hidden="1" x14ac:dyDescent="0.15">
      <c r="B99" s="60">
        <v>33</v>
      </c>
      <c r="C99" s="61" t="s">
        <v>110</v>
      </c>
      <c r="D99" s="2" t="s">
        <v>111</v>
      </c>
      <c r="E99" s="137" t="s">
        <v>108</v>
      </c>
      <c r="F99" s="138" t="str">
        <f t="shared" ref="F99:Q114" si="29">IF(F40="","",IF(F40=$V40,$AC40,F40))</f>
        <v/>
      </c>
      <c r="G99" s="138" t="str">
        <f t="shared" si="29"/>
        <v/>
      </c>
      <c r="H99" s="138">
        <f t="shared" si="29"/>
        <v>0.01</v>
      </c>
      <c r="I99" s="138" t="str">
        <f t="shared" si="29"/>
        <v/>
      </c>
      <c r="J99" s="138" t="str">
        <f t="shared" si="29"/>
        <v/>
      </c>
      <c r="K99" s="138">
        <f t="shared" si="29"/>
        <v>0.01</v>
      </c>
      <c r="L99" s="138" t="str">
        <f t="shared" si="29"/>
        <v/>
      </c>
      <c r="M99" s="138" t="str">
        <f t="shared" si="29"/>
        <v/>
      </c>
      <c r="N99" s="138" t="str">
        <f t="shared" si="29"/>
        <v/>
      </c>
      <c r="O99" s="138" t="str">
        <f t="shared" si="29"/>
        <v/>
      </c>
      <c r="P99" s="138" t="str">
        <f t="shared" si="29"/>
        <v/>
      </c>
      <c r="Q99" s="138" t="str">
        <f t="shared" si="29"/>
        <v/>
      </c>
      <c r="R99" s="136">
        <f t="shared" si="11"/>
        <v>0.01</v>
      </c>
    </row>
    <row r="100" spans="2:18" hidden="1" x14ac:dyDescent="0.15">
      <c r="B100" s="60">
        <v>34</v>
      </c>
      <c r="C100" s="61" t="s">
        <v>112</v>
      </c>
      <c r="D100" s="2" t="s">
        <v>113</v>
      </c>
      <c r="E100" s="137" t="s">
        <v>114</v>
      </c>
      <c r="F100" s="138" t="str">
        <f t="shared" si="29"/>
        <v/>
      </c>
      <c r="G100" s="138" t="str">
        <f t="shared" si="29"/>
        <v/>
      </c>
      <c r="H100" s="138">
        <f t="shared" si="29"/>
        <v>0.03</v>
      </c>
      <c r="I100" s="138" t="str">
        <f t="shared" si="29"/>
        <v/>
      </c>
      <c r="J100" s="138" t="str">
        <f t="shared" si="29"/>
        <v/>
      </c>
      <c r="K100" s="138">
        <f t="shared" si="29"/>
        <v>0.03</v>
      </c>
      <c r="L100" s="138" t="str">
        <f t="shared" si="29"/>
        <v/>
      </c>
      <c r="M100" s="138" t="str">
        <f t="shared" si="29"/>
        <v/>
      </c>
      <c r="N100" s="138" t="str">
        <f t="shared" si="29"/>
        <v/>
      </c>
      <c r="O100" s="138" t="str">
        <f t="shared" si="29"/>
        <v/>
      </c>
      <c r="P100" s="138" t="str">
        <f t="shared" si="29"/>
        <v/>
      </c>
      <c r="Q100" s="138" t="str">
        <f t="shared" si="29"/>
        <v/>
      </c>
      <c r="R100" s="136">
        <f t="shared" si="11"/>
        <v>0.03</v>
      </c>
    </row>
    <row r="101" spans="2:18" hidden="1" x14ac:dyDescent="0.15">
      <c r="B101" s="60">
        <v>35</v>
      </c>
      <c r="C101" s="61" t="s">
        <v>116</v>
      </c>
      <c r="D101" s="2" t="s">
        <v>64</v>
      </c>
      <c r="E101" s="137" t="s">
        <v>108</v>
      </c>
      <c r="F101" s="138" t="str">
        <f t="shared" si="29"/>
        <v/>
      </c>
      <c r="G101" s="138" t="str">
        <f t="shared" si="29"/>
        <v/>
      </c>
      <c r="H101" s="138">
        <f t="shared" si="29"/>
        <v>0.04</v>
      </c>
      <c r="I101" s="138" t="str">
        <f t="shared" si="29"/>
        <v/>
      </c>
      <c r="J101" s="138" t="str">
        <f t="shared" si="29"/>
        <v/>
      </c>
      <c r="K101" s="138">
        <f t="shared" si="29"/>
        <v>0.09</v>
      </c>
      <c r="L101" s="138" t="str">
        <f t="shared" si="29"/>
        <v/>
      </c>
      <c r="M101" s="138" t="str">
        <f t="shared" si="29"/>
        <v/>
      </c>
      <c r="N101" s="138" t="str">
        <f t="shared" si="29"/>
        <v/>
      </c>
      <c r="O101" s="138" t="str">
        <f t="shared" si="29"/>
        <v/>
      </c>
      <c r="P101" s="138" t="str">
        <f t="shared" si="29"/>
        <v/>
      </c>
      <c r="Q101" s="138" t="str">
        <f t="shared" si="29"/>
        <v/>
      </c>
      <c r="R101" s="136">
        <f t="shared" si="11"/>
        <v>6.5000000000000002E-2</v>
      </c>
    </row>
    <row r="102" spans="2:18" hidden="1" x14ac:dyDescent="0.15">
      <c r="B102" s="60">
        <v>36</v>
      </c>
      <c r="C102" s="61" t="s">
        <v>117</v>
      </c>
      <c r="D102" s="2" t="s">
        <v>118</v>
      </c>
      <c r="E102" s="137" t="s">
        <v>119</v>
      </c>
      <c r="F102" s="138" t="str">
        <f t="shared" si="29"/>
        <v/>
      </c>
      <c r="G102" s="138" t="str">
        <f t="shared" si="29"/>
        <v/>
      </c>
      <c r="H102" s="138">
        <f t="shared" si="29"/>
        <v>5.9</v>
      </c>
      <c r="I102" s="138" t="str">
        <f t="shared" si="29"/>
        <v/>
      </c>
      <c r="J102" s="138" t="str">
        <f t="shared" si="29"/>
        <v/>
      </c>
      <c r="K102" s="138">
        <f t="shared" si="29"/>
        <v>6.4</v>
      </c>
      <c r="L102" s="138" t="str">
        <f t="shared" si="29"/>
        <v/>
      </c>
      <c r="M102" s="138" t="str">
        <f t="shared" si="29"/>
        <v/>
      </c>
      <c r="N102" s="138" t="str">
        <f t="shared" si="29"/>
        <v/>
      </c>
      <c r="O102" s="138" t="str">
        <f t="shared" si="29"/>
        <v/>
      </c>
      <c r="P102" s="138" t="str">
        <f t="shared" si="29"/>
        <v/>
      </c>
      <c r="Q102" s="138" t="str">
        <f t="shared" si="29"/>
        <v/>
      </c>
      <c r="R102" s="136">
        <f t="shared" si="11"/>
        <v>6.15</v>
      </c>
    </row>
    <row r="103" spans="2:18" hidden="1" x14ac:dyDescent="0.15">
      <c r="B103" s="60">
        <v>37</v>
      </c>
      <c r="C103" s="61" t="s">
        <v>120</v>
      </c>
      <c r="D103" s="2" t="s">
        <v>72</v>
      </c>
      <c r="E103" s="137" t="s">
        <v>73</v>
      </c>
      <c r="F103" s="138" t="str">
        <f t="shared" si="29"/>
        <v/>
      </c>
      <c r="G103" s="138" t="str">
        <f t="shared" si="29"/>
        <v/>
      </c>
      <c r="H103" s="138">
        <f t="shared" si="29"/>
        <v>5.0000000000000001E-3</v>
      </c>
      <c r="I103" s="138" t="str">
        <f t="shared" si="29"/>
        <v/>
      </c>
      <c r="J103" s="138" t="str">
        <f t="shared" si="29"/>
        <v/>
      </c>
      <c r="K103" s="138">
        <f t="shared" si="29"/>
        <v>5.0000000000000001E-3</v>
      </c>
      <c r="L103" s="138" t="str">
        <f t="shared" si="29"/>
        <v/>
      </c>
      <c r="M103" s="138" t="str">
        <f t="shared" si="29"/>
        <v/>
      </c>
      <c r="N103" s="138" t="str">
        <f t="shared" si="29"/>
        <v/>
      </c>
      <c r="O103" s="138" t="str">
        <f t="shared" si="29"/>
        <v/>
      </c>
      <c r="P103" s="138" t="str">
        <f t="shared" si="29"/>
        <v/>
      </c>
      <c r="Q103" s="138" t="str">
        <f t="shared" si="29"/>
        <v/>
      </c>
      <c r="R103" s="136">
        <f t="shared" si="11"/>
        <v>5.0000000000000001E-3</v>
      </c>
    </row>
    <row r="104" spans="2:18" hidden="1" x14ac:dyDescent="0.15">
      <c r="B104" s="60">
        <v>38</v>
      </c>
      <c r="C104" s="61" t="s">
        <v>121</v>
      </c>
      <c r="D104" s="2" t="s">
        <v>118</v>
      </c>
      <c r="E104" s="137" t="s">
        <v>122</v>
      </c>
      <c r="F104" s="138">
        <f t="shared" si="29"/>
        <v>8.6</v>
      </c>
      <c r="G104" s="138">
        <f t="shared" si="29"/>
        <v>5.3</v>
      </c>
      <c r="H104" s="138">
        <f t="shared" si="29"/>
        <v>6.2</v>
      </c>
      <c r="I104" s="138">
        <f t="shared" si="29"/>
        <v>5.4</v>
      </c>
      <c r="J104" s="138">
        <f t="shared" si="29"/>
        <v>5</v>
      </c>
      <c r="K104" s="138">
        <f t="shared" si="29"/>
        <v>4.9000000000000004</v>
      </c>
      <c r="L104" s="138" t="str">
        <f t="shared" si="29"/>
        <v/>
      </c>
      <c r="M104" s="138" t="str">
        <f t="shared" si="29"/>
        <v/>
      </c>
      <c r="N104" s="138" t="str">
        <f t="shared" si="29"/>
        <v/>
      </c>
      <c r="O104" s="138" t="str">
        <f t="shared" si="29"/>
        <v/>
      </c>
      <c r="P104" s="138" t="str">
        <f t="shared" si="29"/>
        <v/>
      </c>
      <c r="Q104" s="138" t="str">
        <f t="shared" si="29"/>
        <v/>
      </c>
      <c r="R104" s="136">
        <f t="shared" si="11"/>
        <v>5.8999999999999995</v>
      </c>
    </row>
    <row r="105" spans="2:18" hidden="1" x14ac:dyDescent="0.15">
      <c r="B105" s="60">
        <v>39</v>
      </c>
      <c r="C105" s="61" t="s">
        <v>124</v>
      </c>
      <c r="D105" s="2" t="s">
        <v>125</v>
      </c>
      <c r="E105" s="137" t="s">
        <v>126</v>
      </c>
      <c r="F105" s="138" t="str">
        <f t="shared" si="29"/>
        <v/>
      </c>
      <c r="G105" s="138" t="str">
        <f t="shared" si="29"/>
        <v/>
      </c>
      <c r="H105" s="138">
        <f t="shared" si="29"/>
        <v>69</v>
      </c>
      <c r="I105" s="138" t="str">
        <f t="shared" si="29"/>
        <v/>
      </c>
      <c r="J105" s="138" t="str">
        <f t="shared" si="29"/>
        <v/>
      </c>
      <c r="K105" s="138">
        <f t="shared" si="29"/>
        <v>73</v>
      </c>
      <c r="L105" s="138" t="str">
        <f t="shared" si="29"/>
        <v/>
      </c>
      <c r="M105" s="138" t="str">
        <f t="shared" si="29"/>
        <v/>
      </c>
      <c r="N105" s="138" t="str">
        <f t="shared" si="29"/>
        <v/>
      </c>
      <c r="O105" s="138" t="str">
        <f t="shared" si="29"/>
        <v/>
      </c>
      <c r="P105" s="138" t="str">
        <f t="shared" si="29"/>
        <v/>
      </c>
      <c r="Q105" s="138" t="str">
        <f t="shared" si="29"/>
        <v/>
      </c>
      <c r="R105" s="136">
        <f t="shared" si="11"/>
        <v>71</v>
      </c>
    </row>
    <row r="106" spans="2:18" hidden="1" x14ac:dyDescent="0.15">
      <c r="B106" s="60">
        <v>40</v>
      </c>
      <c r="C106" s="61" t="s">
        <v>128</v>
      </c>
      <c r="D106" s="2" t="s">
        <v>129</v>
      </c>
      <c r="E106" s="137" t="s">
        <v>130</v>
      </c>
      <c r="F106" s="138" t="str">
        <f t="shared" si="29"/>
        <v/>
      </c>
      <c r="G106" s="138" t="str">
        <f t="shared" si="29"/>
        <v/>
      </c>
      <c r="H106" s="138">
        <f t="shared" si="29"/>
        <v>106</v>
      </c>
      <c r="I106" s="138" t="str">
        <f t="shared" si="29"/>
        <v/>
      </c>
      <c r="J106" s="138" t="str">
        <f t="shared" si="29"/>
        <v/>
      </c>
      <c r="K106" s="138">
        <f t="shared" si="29"/>
        <v>110</v>
      </c>
      <c r="L106" s="138" t="str">
        <f t="shared" si="29"/>
        <v/>
      </c>
      <c r="M106" s="138" t="str">
        <f t="shared" si="29"/>
        <v/>
      </c>
      <c r="N106" s="138" t="str">
        <f t="shared" si="29"/>
        <v/>
      </c>
      <c r="O106" s="138" t="str">
        <f t="shared" si="29"/>
        <v/>
      </c>
      <c r="P106" s="138" t="str">
        <f t="shared" si="29"/>
        <v/>
      </c>
      <c r="Q106" s="138" t="str">
        <f t="shared" si="29"/>
        <v/>
      </c>
      <c r="R106" s="136">
        <f t="shared" si="11"/>
        <v>108</v>
      </c>
    </row>
    <row r="107" spans="2:18" hidden="1" x14ac:dyDescent="0.15">
      <c r="B107" s="60">
        <v>41</v>
      </c>
      <c r="C107" s="61" t="s">
        <v>131</v>
      </c>
      <c r="D107" s="2" t="s">
        <v>111</v>
      </c>
      <c r="E107" s="137" t="s">
        <v>57</v>
      </c>
      <c r="F107" s="138" t="str">
        <f t="shared" si="29"/>
        <v/>
      </c>
      <c r="G107" s="138" t="str">
        <f t="shared" si="29"/>
        <v/>
      </c>
      <c r="H107" s="138">
        <f t="shared" si="29"/>
        <v>0.02</v>
      </c>
      <c r="I107" s="138" t="str">
        <f t="shared" si="29"/>
        <v/>
      </c>
      <c r="J107" s="138" t="str">
        <f t="shared" si="29"/>
        <v/>
      </c>
      <c r="K107" s="138">
        <f t="shared" si="29"/>
        <v>0.02</v>
      </c>
      <c r="L107" s="138" t="str">
        <f t="shared" si="29"/>
        <v/>
      </c>
      <c r="M107" s="138" t="str">
        <f t="shared" si="29"/>
        <v/>
      </c>
      <c r="N107" s="138" t="str">
        <f t="shared" si="29"/>
        <v/>
      </c>
      <c r="O107" s="138" t="str">
        <f t="shared" si="29"/>
        <v/>
      </c>
      <c r="P107" s="138" t="str">
        <f t="shared" si="29"/>
        <v/>
      </c>
      <c r="Q107" s="138" t="str">
        <f t="shared" si="29"/>
        <v/>
      </c>
      <c r="R107" s="136">
        <f t="shared" si="11"/>
        <v>0.02</v>
      </c>
    </row>
    <row r="108" spans="2:18" hidden="1" x14ac:dyDescent="0.15">
      <c r="B108" s="60">
        <v>42</v>
      </c>
      <c r="C108" s="61" t="s">
        <v>132</v>
      </c>
      <c r="D108" s="2" t="s">
        <v>133</v>
      </c>
      <c r="E108" s="137" t="s">
        <v>134</v>
      </c>
      <c r="F108" s="138" t="str">
        <f t="shared" si="29"/>
        <v/>
      </c>
      <c r="G108" s="138" t="str">
        <f t="shared" si="29"/>
        <v/>
      </c>
      <c r="H108" s="138">
        <f t="shared" si="29"/>
        <v>9.9999999999999995E-7</v>
      </c>
      <c r="I108" s="138">
        <f t="shared" si="29"/>
        <v>9.9999999999999995E-7</v>
      </c>
      <c r="J108" s="138">
        <f t="shared" si="29"/>
        <v>9.9999999999999995E-7</v>
      </c>
      <c r="K108" s="138">
        <f t="shared" si="29"/>
        <v>9.9999999999999995E-7</v>
      </c>
      <c r="L108" s="138" t="str">
        <f t="shared" si="29"/>
        <v/>
      </c>
      <c r="M108" s="138" t="str">
        <f t="shared" si="29"/>
        <v/>
      </c>
      <c r="N108" s="138" t="str">
        <f t="shared" si="29"/>
        <v/>
      </c>
      <c r="O108" s="138" t="str">
        <f t="shared" si="29"/>
        <v/>
      </c>
      <c r="P108" s="138" t="str">
        <f t="shared" si="29"/>
        <v/>
      </c>
      <c r="Q108" s="138" t="str">
        <f t="shared" si="29"/>
        <v/>
      </c>
      <c r="R108" s="136">
        <f t="shared" si="11"/>
        <v>9.9999999999999995E-7</v>
      </c>
    </row>
    <row r="109" spans="2:18" hidden="1" x14ac:dyDescent="0.15">
      <c r="B109" s="60">
        <v>43</v>
      </c>
      <c r="C109" s="61" t="s">
        <v>136</v>
      </c>
      <c r="D109" s="2" t="s">
        <v>133</v>
      </c>
      <c r="E109" s="137" t="s">
        <v>134</v>
      </c>
      <c r="F109" s="138" t="str">
        <f t="shared" si="29"/>
        <v/>
      </c>
      <c r="G109" s="138" t="str">
        <f t="shared" si="29"/>
        <v/>
      </c>
      <c r="H109" s="138">
        <f t="shared" si="29"/>
        <v>9.9999999999999995E-7</v>
      </c>
      <c r="I109" s="138">
        <f t="shared" si="29"/>
        <v>9.9999999999999995E-7</v>
      </c>
      <c r="J109" s="138">
        <f t="shared" si="29"/>
        <v>9.9999999999999995E-7</v>
      </c>
      <c r="K109" s="138">
        <f t="shared" si="29"/>
        <v>9.9999999999999995E-7</v>
      </c>
      <c r="L109" s="138" t="str">
        <f t="shared" si="29"/>
        <v/>
      </c>
      <c r="M109" s="138" t="str">
        <f t="shared" si="29"/>
        <v/>
      </c>
      <c r="N109" s="138" t="str">
        <f t="shared" si="29"/>
        <v/>
      </c>
      <c r="O109" s="138" t="str">
        <f t="shared" si="29"/>
        <v/>
      </c>
      <c r="P109" s="138" t="str">
        <f t="shared" si="29"/>
        <v/>
      </c>
      <c r="Q109" s="138" t="str">
        <f t="shared" si="29"/>
        <v/>
      </c>
      <c r="R109" s="136">
        <f t="shared" si="11"/>
        <v>9.9999999999999995E-7</v>
      </c>
    </row>
    <row r="110" spans="2:18" hidden="1" x14ac:dyDescent="0.15">
      <c r="B110" s="60">
        <v>44</v>
      </c>
      <c r="C110" s="61" t="s">
        <v>137</v>
      </c>
      <c r="D110" s="2" t="s">
        <v>78</v>
      </c>
      <c r="E110" s="137" t="s">
        <v>73</v>
      </c>
      <c r="F110" s="138" t="str">
        <f t="shared" si="29"/>
        <v/>
      </c>
      <c r="G110" s="138" t="str">
        <f t="shared" si="29"/>
        <v/>
      </c>
      <c r="H110" s="138">
        <f t="shared" si="29"/>
        <v>5.0000000000000001E-3</v>
      </c>
      <c r="I110" s="138" t="str">
        <f t="shared" si="29"/>
        <v/>
      </c>
      <c r="J110" s="138" t="str">
        <f t="shared" si="29"/>
        <v/>
      </c>
      <c r="K110" s="138">
        <f t="shared" si="29"/>
        <v>5.0000000000000001E-3</v>
      </c>
      <c r="L110" s="138" t="str">
        <f t="shared" si="29"/>
        <v/>
      </c>
      <c r="M110" s="138" t="str">
        <f t="shared" si="29"/>
        <v/>
      </c>
      <c r="N110" s="138" t="str">
        <f t="shared" si="29"/>
        <v/>
      </c>
      <c r="O110" s="138" t="str">
        <f t="shared" si="29"/>
        <v/>
      </c>
      <c r="P110" s="138" t="str">
        <f t="shared" si="29"/>
        <v/>
      </c>
      <c r="Q110" s="138" t="str">
        <f t="shared" si="29"/>
        <v/>
      </c>
      <c r="R110" s="136">
        <f t="shared" si="11"/>
        <v>5.0000000000000001E-3</v>
      </c>
    </row>
    <row r="111" spans="2:18" hidden="1" x14ac:dyDescent="0.15">
      <c r="B111" s="60">
        <v>45</v>
      </c>
      <c r="C111" s="61" t="s">
        <v>138</v>
      </c>
      <c r="D111" s="2" t="s">
        <v>139</v>
      </c>
      <c r="E111" s="137" t="s">
        <v>140</v>
      </c>
      <c r="F111" s="138" t="str">
        <f t="shared" si="29"/>
        <v/>
      </c>
      <c r="G111" s="138" t="str">
        <f t="shared" si="29"/>
        <v/>
      </c>
      <c r="H111" s="138">
        <f t="shared" si="29"/>
        <v>5.0000000000000001E-4</v>
      </c>
      <c r="I111" s="138" t="str">
        <f t="shared" si="29"/>
        <v/>
      </c>
      <c r="J111" s="138" t="str">
        <f t="shared" si="29"/>
        <v/>
      </c>
      <c r="K111" s="138">
        <f t="shared" si="29"/>
        <v>5.0000000000000001E-4</v>
      </c>
      <c r="L111" s="138" t="str">
        <f t="shared" si="29"/>
        <v/>
      </c>
      <c r="M111" s="138" t="str">
        <f t="shared" si="29"/>
        <v/>
      </c>
      <c r="N111" s="138" t="str">
        <f t="shared" si="29"/>
        <v/>
      </c>
      <c r="O111" s="138" t="str">
        <f t="shared" si="29"/>
        <v/>
      </c>
      <c r="P111" s="138" t="str">
        <f t="shared" si="29"/>
        <v/>
      </c>
      <c r="Q111" s="138" t="str">
        <f t="shared" si="29"/>
        <v/>
      </c>
      <c r="R111" s="136">
        <f t="shared" si="11"/>
        <v>5.0000000000000001E-4</v>
      </c>
    </row>
    <row r="112" spans="2:18" hidden="1" x14ac:dyDescent="0.15">
      <c r="B112" s="60">
        <v>46</v>
      </c>
      <c r="C112" s="61" t="s">
        <v>142</v>
      </c>
      <c r="D112" s="2" t="s">
        <v>143</v>
      </c>
      <c r="E112" s="137" t="s">
        <v>144</v>
      </c>
      <c r="F112" s="138">
        <f t="shared" si="29"/>
        <v>0.3</v>
      </c>
      <c r="G112" s="138">
        <f t="shared" si="29"/>
        <v>0.3</v>
      </c>
      <c r="H112" s="138">
        <f t="shared" si="29"/>
        <v>0.4</v>
      </c>
      <c r="I112" s="138">
        <f t="shared" si="29"/>
        <v>0.5</v>
      </c>
      <c r="J112" s="138">
        <f t="shared" si="29"/>
        <v>0.4</v>
      </c>
      <c r="K112" s="138">
        <f t="shared" si="29"/>
        <v>0.4</v>
      </c>
      <c r="L112" s="138" t="str">
        <f t="shared" si="29"/>
        <v/>
      </c>
      <c r="M112" s="138" t="str">
        <f t="shared" si="29"/>
        <v/>
      </c>
      <c r="N112" s="138" t="str">
        <f t="shared" si="29"/>
        <v/>
      </c>
      <c r="O112" s="138" t="str">
        <f t="shared" si="29"/>
        <v/>
      </c>
      <c r="P112" s="138" t="str">
        <f t="shared" si="29"/>
        <v/>
      </c>
      <c r="Q112" s="138" t="str">
        <f t="shared" si="29"/>
        <v/>
      </c>
      <c r="R112" s="136">
        <f t="shared" si="11"/>
        <v>0.3833333333333333</v>
      </c>
    </row>
    <row r="113" spans="2:18" hidden="1" x14ac:dyDescent="0.15">
      <c r="B113" s="60">
        <v>47</v>
      </c>
      <c r="C113" s="61" t="s">
        <v>146</v>
      </c>
      <c r="D113" s="2" t="s">
        <v>147</v>
      </c>
      <c r="E113" s="137" t="s">
        <v>148</v>
      </c>
      <c r="F113" s="138">
        <f t="shared" si="29"/>
        <v>7.72</v>
      </c>
      <c r="G113" s="138">
        <f t="shared" si="29"/>
        <v>7.7</v>
      </c>
      <c r="H113" s="138">
        <f t="shared" si="29"/>
        <v>7.7</v>
      </c>
      <c r="I113" s="138">
        <f t="shared" si="29"/>
        <v>7.44</v>
      </c>
      <c r="J113" s="138">
        <f t="shared" si="29"/>
        <v>7.31</v>
      </c>
      <c r="K113" s="138">
        <f t="shared" si="29"/>
        <v>7.29</v>
      </c>
      <c r="L113" s="138" t="str">
        <f t="shared" si="29"/>
        <v/>
      </c>
      <c r="M113" s="138" t="str">
        <f t="shared" si="29"/>
        <v/>
      </c>
      <c r="N113" s="138" t="str">
        <f t="shared" si="29"/>
        <v/>
      </c>
      <c r="O113" s="138" t="str">
        <f t="shared" si="29"/>
        <v/>
      </c>
      <c r="P113" s="138" t="str">
        <f t="shared" si="29"/>
        <v/>
      </c>
      <c r="Q113" s="138" t="str">
        <f t="shared" si="29"/>
        <v/>
      </c>
      <c r="R113" s="136">
        <f t="shared" si="11"/>
        <v>7.5266666666666673</v>
      </c>
    </row>
    <row r="114" spans="2:18" hidden="1" x14ac:dyDescent="0.15">
      <c r="B114" s="60">
        <v>48</v>
      </c>
      <c r="C114" s="61" t="s">
        <v>149</v>
      </c>
      <c r="D114" s="2" t="s">
        <v>150</v>
      </c>
      <c r="E114" s="137" t="s">
        <v>148</v>
      </c>
      <c r="F114" s="138" t="str">
        <f t="shared" si="29"/>
        <v>異常なし</v>
      </c>
      <c r="G114" s="138" t="str">
        <f t="shared" si="29"/>
        <v>異常なし</v>
      </c>
      <c r="H114" s="138" t="str">
        <f t="shared" si="29"/>
        <v>異常なし</v>
      </c>
      <c r="I114" s="138" t="str">
        <f t="shared" si="29"/>
        <v>異常なし</v>
      </c>
      <c r="J114" s="138" t="str">
        <f t="shared" si="29"/>
        <v>異常なし</v>
      </c>
      <c r="K114" s="138" t="str">
        <f t="shared" si="29"/>
        <v>異常なし</v>
      </c>
      <c r="L114" s="138" t="str">
        <f t="shared" si="29"/>
        <v/>
      </c>
      <c r="M114" s="138" t="str">
        <f t="shared" si="29"/>
        <v/>
      </c>
      <c r="N114" s="138" t="str">
        <f t="shared" si="29"/>
        <v/>
      </c>
      <c r="O114" s="138" t="str">
        <f t="shared" si="29"/>
        <v/>
      </c>
      <c r="P114" s="138" t="str">
        <f t="shared" si="29"/>
        <v/>
      </c>
      <c r="Q114" s="138" t="str">
        <f t="shared" si="29"/>
        <v/>
      </c>
      <c r="R114" s="136"/>
    </row>
    <row r="115" spans="2:18" hidden="1" x14ac:dyDescent="0.15">
      <c r="B115" s="60">
        <v>49</v>
      </c>
      <c r="C115" s="61" t="s">
        <v>151</v>
      </c>
      <c r="D115" s="2" t="s">
        <v>150</v>
      </c>
      <c r="E115" s="137" t="s">
        <v>148</v>
      </c>
      <c r="F115" s="138" t="str">
        <f t="shared" ref="F115:Q118" si="30">IF(F56="","",IF(F56=$V56,$AC56,F56))</f>
        <v>異常なし</v>
      </c>
      <c r="G115" s="138" t="str">
        <f t="shared" si="30"/>
        <v>異常なし</v>
      </c>
      <c r="H115" s="138" t="str">
        <f t="shared" si="30"/>
        <v>異常なし</v>
      </c>
      <c r="I115" s="138" t="str">
        <f t="shared" si="30"/>
        <v>異常なし</v>
      </c>
      <c r="J115" s="138" t="str">
        <f t="shared" si="30"/>
        <v>異常なし</v>
      </c>
      <c r="K115" s="138" t="str">
        <f t="shared" si="30"/>
        <v>異常なし</v>
      </c>
      <c r="L115" s="138" t="str">
        <f t="shared" si="30"/>
        <v/>
      </c>
      <c r="M115" s="138" t="str">
        <f t="shared" si="30"/>
        <v/>
      </c>
      <c r="N115" s="138" t="str">
        <f t="shared" si="30"/>
        <v/>
      </c>
      <c r="O115" s="138" t="str">
        <f t="shared" si="30"/>
        <v/>
      </c>
      <c r="P115" s="138" t="str">
        <f t="shared" si="30"/>
        <v/>
      </c>
      <c r="Q115" s="138" t="str">
        <f t="shared" si="30"/>
        <v/>
      </c>
      <c r="R115" s="136"/>
    </row>
    <row r="116" spans="2:18" hidden="1" x14ac:dyDescent="0.15">
      <c r="B116" s="60">
        <v>50</v>
      </c>
      <c r="C116" s="61" t="s">
        <v>152</v>
      </c>
      <c r="D116" s="2" t="s">
        <v>153</v>
      </c>
      <c r="E116" s="137" t="s">
        <v>154</v>
      </c>
      <c r="F116" s="138">
        <f t="shared" si="30"/>
        <v>1</v>
      </c>
      <c r="G116" s="138">
        <f t="shared" si="30"/>
        <v>1</v>
      </c>
      <c r="H116" s="138">
        <f t="shared" si="30"/>
        <v>1</v>
      </c>
      <c r="I116" s="138">
        <f t="shared" si="30"/>
        <v>1</v>
      </c>
      <c r="J116" s="138">
        <f t="shared" si="30"/>
        <v>1</v>
      </c>
      <c r="K116" s="138">
        <f t="shared" si="30"/>
        <v>1</v>
      </c>
      <c r="L116" s="138" t="str">
        <f t="shared" si="30"/>
        <v/>
      </c>
      <c r="M116" s="138" t="str">
        <f t="shared" si="30"/>
        <v/>
      </c>
      <c r="N116" s="138" t="str">
        <f t="shared" si="30"/>
        <v/>
      </c>
      <c r="O116" s="138" t="str">
        <f t="shared" si="30"/>
        <v/>
      </c>
      <c r="P116" s="138" t="str">
        <f t="shared" si="30"/>
        <v/>
      </c>
      <c r="Q116" s="138" t="str">
        <f t="shared" si="30"/>
        <v/>
      </c>
      <c r="R116" s="136">
        <f t="shared" si="11"/>
        <v>1</v>
      </c>
    </row>
    <row r="117" spans="2:18" hidden="1" x14ac:dyDescent="0.15">
      <c r="B117" s="60">
        <v>51</v>
      </c>
      <c r="C117" s="61" t="s">
        <v>156</v>
      </c>
      <c r="D117" s="2" t="s">
        <v>157</v>
      </c>
      <c r="E117" s="137" t="s">
        <v>158</v>
      </c>
      <c r="F117" s="138">
        <f t="shared" si="30"/>
        <v>0.1</v>
      </c>
      <c r="G117" s="138">
        <f t="shared" si="30"/>
        <v>0.1</v>
      </c>
      <c r="H117" s="138">
        <f t="shared" si="30"/>
        <v>0.1</v>
      </c>
      <c r="I117" s="138">
        <f t="shared" si="30"/>
        <v>0.1</v>
      </c>
      <c r="J117" s="138">
        <f t="shared" si="30"/>
        <v>0.1</v>
      </c>
      <c r="K117" s="138">
        <f t="shared" si="30"/>
        <v>0.1</v>
      </c>
      <c r="L117" s="138" t="str">
        <f t="shared" si="30"/>
        <v/>
      </c>
      <c r="M117" s="138" t="str">
        <f t="shared" si="30"/>
        <v/>
      </c>
      <c r="N117" s="138" t="str">
        <f t="shared" si="30"/>
        <v/>
      </c>
      <c r="O117" s="138" t="str">
        <f t="shared" si="30"/>
        <v/>
      </c>
      <c r="P117" s="138" t="str">
        <f t="shared" si="30"/>
        <v/>
      </c>
      <c r="Q117" s="138" t="str">
        <f t="shared" si="30"/>
        <v/>
      </c>
      <c r="R117" s="136">
        <f t="shared" si="11"/>
        <v>9.9999999999999992E-2</v>
      </c>
    </row>
    <row r="118" spans="2:18" ht="14.25" hidden="1" thickBot="1" x14ac:dyDescent="0.2">
      <c r="B118" s="113"/>
      <c r="C118" s="114" t="s">
        <v>160</v>
      </c>
      <c r="D118" s="4" t="s">
        <v>64</v>
      </c>
      <c r="E118" s="139" t="s">
        <v>119</v>
      </c>
      <c r="F118" s="127">
        <f t="shared" si="30"/>
        <v>0.3</v>
      </c>
      <c r="G118" s="127">
        <f t="shared" si="30"/>
        <v>0.5</v>
      </c>
      <c r="H118" s="127">
        <f t="shared" si="30"/>
        <v>0.5</v>
      </c>
      <c r="I118" s="127">
        <f t="shared" si="30"/>
        <v>0.5</v>
      </c>
      <c r="J118" s="127">
        <f t="shared" si="30"/>
        <v>0.3</v>
      </c>
      <c r="K118" s="127">
        <f t="shared" si="30"/>
        <v>0.4</v>
      </c>
      <c r="L118" s="127" t="str">
        <f t="shared" si="30"/>
        <v/>
      </c>
      <c r="M118" s="127" t="str">
        <f t="shared" si="30"/>
        <v/>
      </c>
      <c r="N118" s="127" t="str">
        <f t="shared" si="30"/>
        <v/>
      </c>
      <c r="O118" s="127" t="str">
        <f t="shared" si="30"/>
        <v/>
      </c>
      <c r="P118" s="127" t="str">
        <f t="shared" si="30"/>
        <v/>
      </c>
      <c r="Q118" s="127" t="str">
        <f t="shared" si="30"/>
        <v/>
      </c>
      <c r="R118" s="140">
        <f t="shared" si="11"/>
        <v>0.41666666666666669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6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6" customWidth="1"/>
    <col min="2" max="2" width="4.5" style="16" bestFit="1" customWidth="1"/>
    <col min="3" max="3" width="27.25" style="16" customWidth="1"/>
    <col min="4" max="4" width="17.875" style="16" customWidth="1"/>
    <col min="5" max="5" width="15.125" style="16" customWidth="1"/>
    <col min="6" max="17" width="14.5" style="16" customWidth="1"/>
    <col min="18" max="20" width="14.25" style="16" bestFit="1" customWidth="1"/>
    <col min="21" max="21" width="9" style="16" customWidth="1"/>
    <col min="22" max="29" width="9" style="16" hidden="1" customWidth="1"/>
    <col min="30" max="16384" width="9" style="16"/>
  </cols>
  <sheetData>
    <row r="1" spans="1:31" ht="28.5" customHeight="1" thickBot="1" x14ac:dyDescent="0.35">
      <c r="B1" s="5" t="s">
        <v>213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E1" s="16" t="s">
        <v>183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6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4" t="s">
        <v>17</v>
      </c>
    </row>
    <row r="3" spans="1:31" x14ac:dyDescent="0.15">
      <c r="B3" s="21"/>
      <c r="C3" s="22"/>
      <c r="D3" s="22"/>
      <c r="E3" s="23"/>
      <c r="F3" s="7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5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46113</v>
      </c>
      <c r="G4" s="29">
        <v>46153</v>
      </c>
      <c r="H4" s="29">
        <v>46183</v>
      </c>
      <c r="I4" s="29">
        <v>46204</v>
      </c>
      <c r="J4" s="29">
        <v>46239</v>
      </c>
      <c r="K4" s="29">
        <v>46267</v>
      </c>
      <c r="L4" s="29"/>
      <c r="M4" s="29"/>
      <c r="N4" s="29"/>
      <c r="O4" s="29"/>
      <c r="P4" s="29"/>
      <c r="Q4" s="30"/>
      <c r="R4" s="31"/>
      <c r="S4" s="31"/>
      <c r="T4" s="141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13</v>
      </c>
      <c r="G5" s="33">
        <v>18</v>
      </c>
      <c r="H5" s="33">
        <v>19.5</v>
      </c>
      <c r="I5" s="33">
        <v>23</v>
      </c>
      <c r="J5" s="33">
        <v>29.5</v>
      </c>
      <c r="K5" s="33">
        <v>29</v>
      </c>
      <c r="L5" s="33"/>
      <c r="M5" s="33"/>
      <c r="N5" s="33"/>
      <c r="O5" s="33"/>
      <c r="P5" s="33"/>
      <c r="Q5" s="34"/>
      <c r="R5" s="35">
        <v>13</v>
      </c>
      <c r="S5" s="35">
        <v>29.5</v>
      </c>
      <c r="T5" s="142">
        <v>22</v>
      </c>
    </row>
    <row r="6" spans="1:31" ht="14.25" thickBot="1" x14ac:dyDescent="0.2">
      <c r="B6" s="36" t="s">
        <v>21</v>
      </c>
      <c r="C6" s="37"/>
      <c r="D6" s="38" t="s">
        <v>172</v>
      </c>
      <c r="E6" s="39" t="s">
        <v>172</v>
      </c>
      <c r="F6" s="40">
        <v>13.5</v>
      </c>
      <c r="G6" s="41">
        <v>20.5</v>
      </c>
      <c r="H6" s="41">
        <v>21.5</v>
      </c>
      <c r="I6" s="41">
        <v>23.5</v>
      </c>
      <c r="J6" s="41">
        <v>26</v>
      </c>
      <c r="K6" s="41">
        <v>25.5</v>
      </c>
      <c r="L6" s="41"/>
      <c r="M6" s="143"/>
      <c r="N6" s="41"/>
      <c r="O6" s="41"/>
      <c r="P6" s="41"/>
      <c r="Q6" s="42"/>
      <c r="R6" s="43">
        <v>13.5</v>
      </c>
      <c r="S6" s="44">
        <v>26</v>
      </c>
      <c r="T6" s="44">
        <v>21.75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144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145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6">
        <v>0</v>
      </c>
      <c r="W7" s="16">
        <f t="shared" ref="W7:W39" si="0">COUNTIF(F7:Q7,V7)</f>
        <v>6</v>
      </c>
      <c r="X7" s="16">
        <f t="shared" ref="X7:X39" si="1">COUNTIF(F7:Q7,"")</f>
        <v>6</v>
      </c>
      <c r="Y7" s="16">
        <f t="shared" ref="Y7:Y59" si="2">12-(W7+X7)</f>
        <v>0</v>
      </c>
      <c r="Z7" s="16">
        <f t="shared" ref="Z7:Z39" si="3">MIN(F7:Q7)</f>
        <v>0</v>
      </c>
      <c r="AA7" s="16">
        <f t="shared" ref="AA7:AA39" si="4">MAX(F7:Q7)</f>
        <v>0</v>
      </c>
      <c r="AC7" s="16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146" t="s">
        <v>187</v>
      </c>
      <c r="G8" s="64" t="s">
        <v>187</v>
      </c>
      <c r="H8" s="64" t="s">
        <v>187</v>
      </c>
      <c r="I8" s="64" t="s">
        <v>187</v>
      </c>
      <c r="J8" s="64" t="s">
        <v>187</v>
      </c>
      <c r="K8" s="64" t="s">
        <v>28</v>
      </c>
      <c r="L8" s="65"/>
      <c r="M8" s="147"/>
      <c r="N8" s="64"/>
      <c r="O8" s="67"/>
      <c r="P8" s="67"/>
      <c r="Q8" s="68"/>
      <c r="R8" s="69"/>
      <c r="S8" s="70"/>
      <c r="T8" s="71"/>
      <c r="V8" s="16" t="s">
        <v>29</v>
      </c>
      <c r="W8" s="16">
        <f t="shared" si="0"/>
        <v>6</v>
      </c>
      <c r="X8" s="16">
        <f t="shared" si="1"/>
        <v>6</v>
      </c>
      <c r="Y8" s="16">
        <f t="shared" si="2"/>
        <v>0</v>
      </c>
      <c r="Z8" s="16">
        <f t="shared" si="3"/>
        <v>0</v>
      </c>
      <c r="AA8" s="16">
        <f t="shared" si="4"/>
        <v>0</v>
      </c>
      <c r="AC8" s="16" t="s">
        <v>29</v>
      </c>
    </row>
    <row r="9" spans="1:31" x14ac:dyDescent="0.15">
      <c r="A9" s="46"/>
      <c r="B9" s="60">
        <v>3</v>
      </c>
      <c r="C9" s="72" t="s">
        <v>30</v>
      </c>
      <c r="D9" s="3" t="s">
        <v>31</v>
      </c>
      <c r="E9" s="73" t="s">
        <v>32</v>
      </c>
      <c r="F9" s="146"/>
      <c r="G9" s="64"/>
      <c r="H9" s="64"/>
      <c r="I9" s="64"/>
      <c r="J9" s="64"/>
      <c r="K9" s="64"/>
      <c r="L9" s="65"/>
      <c r="M9" s="147"/>
      <c r="N9" s="64"/>
      <c r="O9" s="67"/>
      <c r="P9" s="67"/>
      <c r="Q9" s="68"/>
      <c r="R9" s="74"/>
      <c r="S9" s="75"/>
      <c r="T9" s="76"/>
      <c r="V9" s="16" t="s">
        <v>33</v>
      </c>
      <c r="W9" s="16">
        <f t="shared" si="0"/>
        <v>0</v>
      </c>
      <c r="X9" s="16">
        <f t="shared" si="1"/>
        <v>12</v>
      </c>
      <c r="Y9" s="16">
        <f t="shared" si="2"/>
        <v>0</v>
      </c>
      <c r="Z9" s="16">
        <f t="shared" si="3"/>
        <v>0</v>
      </c>
      <c r="AA9" s="16">
        <f t="shared" si="4"/>
        <v>0</v>
      </c>
      <c r="AC9" s="16">
        <v>2.9999999999999997E-4</v>
      </c>
    </row>
    <row r="10" spans="1:31" x14ac:dyDescent="0.15">
      <c r="A10" s="46"/>
      <c r="B10" s="60">
        <v>4</v>
      </c>
      <c r="C10" s="61" t="s">
        <v>34</v>
      </c>
      <c r="D10" s="2" t="s">
        <v>35</v>
      </c>
      <c r="E10" s="62" t="s">
        <v>36</v>
      </c>
      <c r="F10" s="146"/>
      <c r="G10" s="64"/>
      <c r="H10" s="64"/>
      <c r="I10" s="64"/>
      <c r="J10" s="64"/>
      <c r="K10" s="64"/>
      <c r="L10" s="65"/>
      <c r="M10" s="147"/>
      <c r="N10" s="64"/>
      <c r="O10" s="67"/>
      <c r="P10" s="67"/>
      <c r="Q10" s="68"/>
      <c r="R10" s="77"/>
      <c r="S10" s="78"/>
      <c r="T10" s="79"/>
      <c r="V10" s="16" t="s">
        <v>37</v>
      </c>
      <c r="W10" s="16">
        <f t="shared" si="0"/>
        <v>0</v>
      </c>
      <c r="X10" s="16">
        <f t="shared" si="1"/>
        <v>12</v>
      </c>
      <c r="Y10" s="16">
        <f t="shared" si="2"/>
        <v>0</v>
      </c>
      <c r="Z10" s="16">
        <f t="shared" si="3"/>
        <v>0</v>
      </c>
      <c r="AA10" s="16">
        <f t="shared" si="4"/>
        <v>0</v>
      </c>
      <c r="AC10" s="16">
        <v>5.0000000000000002E-5</v>
      </c>
    </row>
    <row r="11" spans="1:31" x14ac:dyDescent="0.15">
      <c r="A11" s="46"/>
      <c r="B11" s="60">
        <v>5</v>
      </c>
      <c r="C11" s="72" t="s">
        <v>38</v>
      </c>
      <c r="D11" s="3" t="s">
        <v>39</v>
      </c>
      <c r="E11" s="73" t="s">
        <v>40</v>
      </c>
      <c r="F11" s="146"/>
      <c r="G11" s="64"/>
      <c r="H11" s="64"/>
      <c r="I11" s="64"/>
      <c r="J11" s="64"/>
      <c r="K11" s="64"/>
      <c r="L11" s="65"/>
      <c r="M11" s="147"/>
      <c r="N11" s="64"/>
      <c r="O11" s="67"/>
      <c r="P11" s="67"/>
      <c r="Q11" s="68"/>
      <c r="R11" s="80"/>
      <c r="S11" s="81"/>
      <c r="T11" s="82"/>
      <c r="V11" s="16" t="s">
        <v>41</v>
      </c>
      <c r="W11" s="16">
        <f t="shared" si="0"/>
        <v>0</v>
      </c>
      <c r="X11" s="16">
        <f t="shared" si="1"/>
        <v>12</v>
      </c>
      <c r="Y11" s="16">
        <f t="shared" si="2"/>
        <v>0</v>
      </c>
      <c r="Z11" s="16">
        <f t="shared" si="3"/>
        <v>0</v>
      </c>
      <c r="AA11" s="16">
        <f t="shared" si="4"/>
        <v>0</v>
      </c>
      <c r="AC11" s="16">
        <v>1E-3</v>
      </c>
    </row>
    <row r="12" spans="1:31" x14ac:dyDescent="0.15">
      <c r="A12" s="46"/>
      <c r="B12" s="60">
        <v>6</v>
      </c>
      <c r="C12" s="61" t="s">
        <v>42</v>
      </c>
      <c r="D12" s="2" t="s">
        <v>39</v>
      </c>
      <c r="E12" s="62" t="s">
        <v>40</v>
      </c>
      <c r="F12" s="146"/>
      <c r="G12" s="64"/>
      <c r="H12" s="64"/>
      <c r="I12" s="64"/>
      <c r="J12" s="64"/>
      <c r="K12" s="64"/>
      <c r="L12" s="65"/>
      <c r="M12" s="147"/>
      <c r="N12" s="64"/>
      <c r="O12" s="67"/>
      <c r="P12" s="67"/>
      <c r="Q12" s="68"/>
      <c r="R12" s="80"/>
      <c r="S12" s="81"/>
      <c r="T12" s="82"/>
      <c r="V12" s="16" t="s">
        <v>41</v>
      </c>
      <c r="W12" s="16">
        <f t="shared" si="0"/>
        <v>0</v>
      </c>
      <c r="X12" s="16">
        <f t="shared" si="1"/>
        <v>12</v>
      </c>
      <c r="Y12" s="16">
        <f t="shared" si="2"/>
        <v>0</v>
      </c>
      <c r="Z12" s="16">
        <f t="shared" si="3"/>
        <v>0</v>
      </c>
      <c r="AA12" s="16">
        <f t="shared" si="4"/>
        <v>0</v>
      </c>
      <c r="AC12" s="16">
        <v>1E-3</v>
      </c>
    </row>
    <row r="13" spans="1:31" x14ac:dyDescent="0.15">
      <c r="A13" s="46"/>
      <c r="B13" s="60">
        <v>7</v>
      </c>
      <c r="C13" s="72" t="s">
        <v>43</v>
      </c>
      <c r="D13" s="3" t="s">
        <v>39</v>
      </c>
      <c r="E13" s="73" t="s">
        <v>40</v>
      </c>
      <c r="F13" s="146"/>
      <c r="G13" s="64"/>
      <c r="H13" s="64"/>
      <c r="I13" s="64"/>
      <c r="J13" s="64"/>
      <c r="K13" s="64"/>
      <c r="L13" s="65"/>
      <c r="M13" s="147"/>
      <c r="N13" s="64"/>
      <c r="O13" s="67"/>
      <c r="P13" s="67"/>
      <c r="Q13" s="68"/>
      <c r="R13" s="80"/>
      <c r="S13" s="81"/>
      <c r="T13" s="82"/>
      <c r="V13" s="16" t="s">
        <v>41</v>
      </c>
      <c r="W13" s="16">
        <f t="shared" si="0"/>
        <v>0</v>
      </c>
      <c r="X13" s="16">
        <f t="shared" si="1"/>
        <v>12</v>
      </c>
      <c r="Y13" s="16">
        <f t="shared" si="2"/>
        <v>0</v>
      </c>
      <c r="Z13" s="16">
        <f t="shared" si="3"/>
        <v>0</v>
      </c>
      <c r="AA13" s="16">
        <f t="shared" si="4"/>
        <v>0</v>
      </c>
      <c r="AC13" s="16">
        <v>1E-3</v>
      </c>
    </row>
    <row r="14" spans="1:31" x14ac:dyDescent="0.15">
      <c r="A14" s="46"/>
      <c r="B14" s="60">
        <v>8</v>
      </c>
      <c r="C14" s="61" t="s">
        <v>44</v>
      </c>
      <c r="D14" s="2" t="s">
        <v>45</v>
      </c>
      <c r="E14" s="62" t="s">
        <v>46</v>
      </c>
      <c r="F14" s="146"/>
      <c r="G14" s="64"/>
      <c r="H14" s="64"/>
      <c r="I14" s="64"/>
      <c r="J14" s="64"/>
      <c r="K14" s="64"/>
      <c r="L14" s="65"/>
      <c r="M14" s="147"/>
      <c r="N14" s="64"/>
      <c r="O14" s="67"/>
      <c r="P14" s="67"/>
      <c r="Q14" s="68"/>
      <c r="R14" s="80"/>
      <c r="S14" s="81"/>
      <c r="T14" s="82"/>
      <c r="V14" s="17" t="s">
        <v>48</v>
      </c>
      <c r="W14" s="16">
        <f t="shared" si="0"/>
        <v>0</v>
      </c>
      <c r="X14" s="16">
        <f t="shared" si="1"/>
        <v>12</v>
      </c>
      <c r="Y14" s="16">
        <f t="shared" si="2"/>
        <v>0</v>
      </c>
      <c r="Z14" s="16">
        <f t="shared" si="3"/>
        <v>0</v>
      </c>
      <c r="AA14" s="16">
        <f t="shared" si="4"/>
        <v>0</v>
      </c>
      <c r="AC14" s="17">
        <v>2E-3</v>
      </c>
    </row>
    <row r="15" spans="1:31" x14ac:dyDescent="0.15">
      <c r="A15" s="46"/>
      <c r="B15" s="60">
        <v>9</v>
      </c>
      <c r="C15" s="72" t="s">
        <v>49</v>
      </c>
      <c r="D15" s="3" t="s">
        <v>50</v>
      </c>
      <c r="E15" s="73" t="s">
        <v>51</v>
      </c>
      <c r="F15" s="146"/>
      <c r="G15" s="64"/>
      <c r="H15" s="64"/>
      <c r="I15" s="64"/>
      <c r="J15" s="64"/>
      <c r="K15" s="64"/>
      <c r="L15" s="65"/>
      <c r="M15" s="147"/>
      <c r="N15" s="64"/>
      <c r="O15" s="67"/>
      <c r="P15" s="67"/>
      <c r="Q15" s="68"/>
      <c r="R15" s="80"/>
      <c r="S15" s="81"/>
      <c r="T15" s="82"/>
      <c r="V15" s="16" t="s">
        <v>53</v>
      </c>
      <c r="W15" s="16">
        <f t="shared" si="0"/>
        <v>0</v>
      </c>
      <c r="X15" s="16">
        <f t="shared" si="1"/>
        <v>12</v>
      </c>
      <c r="Y15" s="16">
        <f t="shared" si="2"/>
        <v>0</v>
      </c>
      <c r="Z15" s="16">
        <f t="shared" si="3"/>
        <v>0</v>
      </c>
      <c r="AA15" s="16">
        <f t="shared" si="4"/>
        <v>0</v>
      </c>
      <c r="AC15" s="16">
        <v>4.0000000000000001E-3</v>
      </c>
    </row>
    <row r="16" spans="1:31" x14ac:dyDescent="0.15">
      <c r="A16" s="46"/>
      <c r="B16" s="60">
        <v>10</v>
      </c>
      <c r="C16" s="72" t="s">
        <v>54</v>
      </c>
      <c r="D16" s="3" t="s">
        <v>39</v>
      </c>
      <c r="E16" s="73" t="s">
        <v>40</v>
      </c>
      <c r="F16" s="146"/>
      <c r="G16" s="64"/>
      <c r="H16" s="64"/>
      <c r="I16" s="64"/>
      <c r="J16" s="64"/>
      <c r="K16" s="64"/>
      <c r="L16" s="65"/>
      <c r="M16" s="147"/>
      <c r="N16" s="64"/>
      <c r="O16" s="67"/>
      <c r="P16" s="67"/>
      <c r="Q16" s="68"/>
      <c r="R16" s="80"/>
      <c r="S16" s="81"/>
      <c r="T16" s="82"/>
      <c r="V16" s="16" t="s">
        <v>41</v>
      </c>
      <c r="W16" s="16">
        <f t="shared" si="0"/>
        <v>0</v>
      </c>
      <c r="X16" s="16">
        <f t="shared" si="1"/>
        <v>12</v>
      </c>
      <c r="Y16" s="16">
        <f t="shared" si="2"/>
        <v>0</v>
      </c>
      <c r="Z16" s="16">
        <f t="shared" si="3"/>
        <v>0</v>
      </c>
      <c r="AA16" s="16">
        <f t="shared" si="4"/>
        <v>0</v>
      </c>
      <c r="AC16" s="16">
        <v>1E-3</v>
      </c>
    </row>
    <row r="17" spans="1:29" x14ac:dyDescent="0.15">
      <c r="A17" s="46"/>
      <c r="B17" s="60">
        <v>11</v>
      </c>
      <c r="C17" s="61" t="s">
        <v>55</v>
      </c>
      <c r="D17" s="2" t="s">
        <v>56</v>
      </c>
      <c r="E17" s="62" t="s">
        <v>57</v>
      </c>
      <c r="F17" s="146"/>
      <c r="G17" s="64"/>
      <c r="H17" s="64"/>
      <c r="I17" s="64"/>
      <c r="J17" s="64"/>
      <c r="K17" s="64"/>
      <c r="L17" s="65"/>
      <c r="M17" s="147"/>
      <c r="N17" s="64"/>
      <c r="O17" s="67"/>
      <c r="P17" s="67"/>
      <c r="Q17" s="68"/>
      <c r="R17" s="94"/>
      <c r="S17" s="96"/>
      <c r="T17" s="95"/>
      <c r="V17" s="16" t="s">
        <v>58</v>
      </c>
      <c r="W17" s="16">
        <f t="shared" si="0"/>
        <v>0</v>
      </c>
      <c r="X17" s="16">
        <f t="shared" si="1"/>
        <v>12</v>
      </c>
      <c r="Y17" s="16">
        <f t="shared" si="2"/>
        <v>0</v>
      </c>
      <c r="Z17" s="16">
        <f t="shared" si="3"/>
        <v>0</v>
      </c>
      <c r="AA17" s="16">
        <f t="shared" si="4"/>
        <v>0</v>
      </c>
      <c r="AC17" s="16">
        <v>0.02</v>
      </c>
    </row>
    <row r="18" spans="1:29" x14ac:dyDescent="0.15">
      <c r="A18" s="46"/>
      <c r="B18" s="60">
        <v>12</v>
      </c>
      <c r="C18" s="72" t="s">
        <v>59</v>
      </c>
      <c r="D18" s="3" t="s">
        <v>60</v>
      </c>
      <c r="E18" s="73" t="s">
        <v>61</v>
      </c>
      <c r="F18" s="146"/>
      <c r="G18" s="64"/>
      <c r="H18" s="64"/>
      <c r="I18" s="64"/>
      <c r="J18" s="64"/>
      <c r="K18" s="64"/>
      <c r="L18" s="65"/>
      <c r="M18" s="147"/>
      <c r="N18" s="64"/>
      <c r="O18" s="67"/>
      <c r="P18" s="67"/>
      <c r="Q18" s="68"/>
      <c r="R18" s="94"/>
      <c r="S18" s="96"/>
      <c r="T18" s="95"/>
      <c r="V18" s="16" t="s">
        <v>62</v>
      </c>
      <c r="W18" s="16">
        <f t="shared" si="0"/>
        <v>0</v>
      </c>
      <c r="X18" s="16">
        <f t="shared" si="1"/>
        <v>12</v>
      </c>
      <c r="Y18" s="16">
        <f t="shared" si="2"/>
        <v>0</v>
      </c>
      <c r="Z18" s="16">
        <f t="shared" si="3"/>
        <v>0</v>
      </c>
      <c r="AA18" s="16">
        <f t="shared" si="4"/>
        <v>0</v>
      </c>
      <c r="AC18" s="16">
        <v>0.05</v>
      </c>
    </row>
    <row r="19" spans="1:29" x14ac:dyDescent="0.15">
      <c r="A19" s="46"/>
      <c r="B19" s="60">
        <v>13</v>
      </c>
      <c r="C19" s="61" t="s">
        <v>63</v>
      </c>
      <c r="D19" s="2" t="s">
        <v>64</v>
      </c>
      <c r="E19" s="62" t="s">
        <v>65</v>
      </c>
      <c r="F19" s="146"/>
      <c r="G19" s="64"/>
      <c r="H19" s="64"/>
      <c r="I19" s="64"/>
      <c r="J19" s="64"/>
      <c r="K19" s="64"/>
      <c r="L19" s="65"/>
      <c r="M19" s="147"/>
      <c r="N19" s="64"/>
      <c r="O19" s="67"/>
      <c r="P19" s="67"/>
      <c r="Q19" s="68"/>
      <c r="R19" s="91"/>
      <c r="S19" s="92"/>
      <c r="T19" s="93"/>
      <c r="V19" s="16" t="s">
        <v>66</v>
      </c>
      <c r="W19" s="16">
        <f t="shared" si="0"/>
        <v>0</v>
      </c>
      <c r="X19" s="16">
        <f t="shared" si="1"/>
        <v>12</v>
      </c>
      <c r="Y19" s="16">
        <f t="shared" si="2"/>
        <v>0</v>
      </c>
      <c r="Z19" s="16">
        <f t="shared" si="3"/>
        <v>0</v>
      </c>
      <c r="AA19" s="16">
        <f t="shared" si="4"/>
        <v>0</v>
      </c>
      <c r="AC19" s="16">
        <v>0.1</v>
      </c>
    </row>
    <row r="20" spans="1:29" x14ac:dyDescent="0.15">
      <c r="A20" s="46"/>
      <c r="B20" s="60">
        <v>14</v>
      </c>
      <c r="C20" s="72" t="s">
        <v>67</v>
      </c>
      <c r="D20" s="3" t="s">
        <v>68</v>
      </c>
      <c r="E20" s="73" t="s">
        <v>69</v>
      </c>
      <c r="F20" s="146"/>
      <c r="G20" s="64"/>
      <c r="H20" s="64"/>
      <c r="I20" s="64"/>
      <c r="J20" s="64"/>
      <c r="K20" s="64"/>
      <c r="L20" s="65"/>
      <c r="M20" s="147"/>
      <c r="N20" s="64"/>
      <c r="O20" s="67"/>
      <c r="P20" s="67"/>
      <c r="Q20" s="68"/>
      <c r="R20" s="74"/>
      <c r="S20" s="75"/>
      <c r="T20" s="76"/>
      <c r="V20" s="16" t="s">
        <v>70</v>
      </c>
      <c r="W20" s="16">
        <f t="shared" si="0"/>
        <v>0</v>
      </c>
      <c r="X20" s="16">
        <f t="shared" si="1"/>
        <v>12</v>
      </c>
      <c r="Y20" s="16">
        <f t="shared" si="2"/>
        <v>0</v>
      </c>
      <c r="Z20" s="16">
        <f t="shared" si="3"/>
        <v>0</v>
      </c>
      <c r="AA20" s="16">
        <f t="shared" si="4"/>
        <v>0</v>
      </c>
      <c r="AC20" s="16">
        <v>2.0000000000000001E-4</v>
      </c>
    </row>
    <row r="21" spans="1:29" x14ac:dyDescent="0.15">
      <c r="A21" s="46"/>
      <c r="B21" s="60">
        <v>15</v>
      </c>
      <c r="C21" s="61" t="s">
        <v>71</v>
      </c>
      <c r="D21" s="2" t="s">
        <v>72</v>
      </c>
      <c r="E21" s="62" t="s">
        <v>73</v>
      </c>
      <c r="F21" s="146"/>
      <c r="G21" s="64"/>
      <c r="H21" s="64"/>
      <c r="I21" s="64"/>
      <c r="J21" s="64"/>
      <c r="K21" s="64"/>
      <c r="L21" s="65"/>
      <c r="M21" s="147"/>
      <c r="N21" s="64"/>
      <c r="O21" s="67"/>
      <c r="P21" s="67"/>
      <c r="Q21" s="68"/>
      <c r="R21" s="80"/>
      <c r="S21" s="81"/>
      <c r="T21" s="82"/>
      <c r="V21" s="16" t="s">
        <v>74</v>
      </c>
      <c r="W21" s="16">
        <f t="shared" si="0"/>
        <v>0</v>
      </c>
      <c r="X21" s="16">
        <f t="shared" si="1"/>
        <v>12</v>
      </c>
      <c r="Y21" s="16">
        <f t="shared" si="2"/>
        <v>0</v>
      </c>
      <c r="Z21" s="16">
        <f t="shared" si="3"/>
        <v>0</v>
      </c>
      <c r="AA21" s="16">
        <f t="shared" si="4"/>
        <v>0</v>
      </c>
      <c r="AC21" s="16">
        <v>5.0000000000000001E-3</v>
      </c>
    </row>
    <row r="22" spans="1:29" ht="27" x14ac:dyDescent="0.15">
      <c r="A22" s="46"/>
      <c r="B22" s="60">
        <v>16</v>
      </c>
      <c r="C22" s="72" t="s">
        <v>75</v>
      </c>
      <c r="D22" s="3" t="s">
        <v>50</v>
      </c>
      <c r="E22" s="73" t="s">
        <v>76</v>
      </c>
      <c r="F22" s="146"/>
      <c r="G22" s="64"/>
      <c r="H22" s="64"/>
      <c r="I22" s="64"/>
      <c r="J22" s="64"/>
      <c r="K22" s="64"/>
      <c r="L22" s="65"/>
      <c r="M22" s="147"/>
      <c r="N22" s="64"/>
      <c r="O22" s="67"/>
      <c r="P22" s="67"/>
      <c r="Q22" s="68"/>
      <c r="R22" s="80"/>
      <c r="S22" s="81"/>
      <c r="T22" s="82"/>
      <c r="V22" s="16" t="s">
        <v>47</v>
      </c>
      <c r="W22" s="16">
        <f t="shared" si="0"/>
        <v>0</v>
      </c>
      <c r="X22" s="16">
        <f t="shared" si="1"/>
        <v>12</v>
      </c>
      <c r="Y22" s="16">
        <f t="shared" si="2"/>
        <v>0</v>
      </c>
      <c r="Z22" s="16">
        <f t="shared" si="3"/>
        <v>0</v>
      </c>
      <c r="AA22" s="16">
        <f t="shared" si="4"/>
        <v>0</v>
      </c>
      <c r="AC22" s="16">
        <v>2E-3</v>
      </c>
    </row>
    <row r="23" spans="1:29" x14ac:dyDescent="0.15">
      <c r="A23" s="46"/>
      <c r="B23" s="60">
        <v>17</v>
      </c>
      <c r="C23" s="61" t="s">
        <v>77</v>
      </c>
      <c r="D23" s="2" t="s">
        <v>78</v>
      </c>
      <c r="E23" s="62" t="s">
        <v>40</v>
      </c>
      <c r="F23" s="146"/>
      <c r="G23" s="64"/>
      <c r="H23" s="64"/>
      <c r="I23" s="64"/>
      <c r="J23" s="64"/>
      <c r="K23" s="64"/>
      <c r="L23" s="65"/>
      <c r="M23" s="147"/>
      <c r="N23" s="64"/>
      <c r="O23" s="67"/>
      <c r="P23" s="67"/>
      <c r="Q23" s="68"/>
      <c r="R23" s="80"/>
      <c r="S23" s="81"/>
      <c r="T23" s="82"/>
      <c r="V23" s="16" t="s">
        <v>41</v>
      </c>
      <c r="W23" s="16">
        <f t="shared" si="0"/>
        <v>0</v>
      </c>
      <c r="X23" s="16">
        <f t="shared" si="1"/>
        <v>12</v>
      </c>
      <c r="Y23" s="16">
        <f t="shared" si="2"/>
        <v>0</v>
      </c>
      <c r="Z23" s="16">
        <f t="shared" si="3"/>
        <v>0</v>
      </c>
      <c r="AA23" s="16">
        <f t="shared" si="4"/>
        <v>0</v>
      </c>
      <c r="AC23" s="16">
        <v>1E-3</v>
      </c>
    </row>
    <row r="24" spans="1:29" x14ac:dyDescent="0.15">
      <c r="A24" s="46"/>
      <c r="B24" s="60">
        <v>18</v>
      </c>
      <c r="C24" s="72" t="s">
        <v>79</v>
      </c>
      <c r="D24" s="3" t="s">
        <v>39</v>
      </c>
      <c r="E24" s="73" t="s">
        <v>40</v>
      </c>
      <c r="F24" s="146"/>
      <c r="G24" s="64"/>
      <c r="H24" s="64"/>
      <c r="I24" s="64"/>
      <c r="J24" s="64"/>
      <c r="K24" s="64"/>
      <c r="L24" s="65"/>
      <c r="M24" s="147"/>
      <c r="N24" s="64"/>
      <c r="O24" s="67"/>
      <c r="P24" s="67"/>
      <c r="Q24" s="68"/>
      <c r="R24" s="80"/>
      <c r="S24" s="81"/>
      <c r="T24" s="82"/>
      <c r="V24" s="16" t="s">
        <v>41</v>
      </c>
      <c r="W24" s="16">
        <f t="shared" si="0"/>
        <v>0</v>
      </c>
      <c r="X24" s="16">
        <f t="shared" si="1"/>
        <v>12</v>
      </c>
      <c r="Y24" s="16">
        <f t="shared" si="2"/>
        <v>0</v>
      </c>
      <c r="Z24" s="16">
        <f t="shared" si="3"/>
        <v>0</v>
      </c>
      <c r="AA24" s="16">
        <f t="shared" si="4"/>
        <v>0</v>
      </c>
      <c r="AC24" s="16">
        <v>1E-3</v>
      </c>
    </row>
    <row r="25" spans="1:29" x14ac:dyDescent="0.15">
      <c r="A25" s="46"/>
      <c r="B25" s="60">
        <v>19</v>
      </c>
      <c r="C25" s="61" t="s">
        <v>80</v>
      </c>
      <c r="D25" s="2" t="s">
        <v>39</v>
      </c>
      <c r="E25" s="62" t="s">
        <v>40</v>
      </c>
      <c r="F25" s="146"/>
      <c r="G25" s="64"/>
      <c r="H25" s="64"/>
      <c r="I25" s="64"/>
      <c r="J25" s="64"/>
      <c r="K25" s="64"/>
      <c r="L25" s="65"/>
      <c r="M25" s="147"/>
      <c r="N25" s="64"/>
      <c r="O25" s="67"/>
      <c r="P25" s="67"/>
      <c r="Q25" s="68"/>
      <c r="R25" s="80"/>
      <c r="S25" s="81"/>
      <c r="T25" s="82"/>
      <c r="V25" s="16" t="s">
        <v>41</v>
      </c>
      <c r="W25" s="16">
        <f t="shared" si="0"/>
        <v>0</v>
      </c>
      <c r="X25" s="16">
        <f t="shared" si="1"/>
        <v>12</v>
      </c>
      <c r="Y25" s="16">
        <f t="shared" si="2"/>
        <v>0</v>
      </c>
      <c r="Z25" s="16">
        <f t="shared" si="3"/>
        <v>0</v>
      </c>
      <c r="AA25" s="16">
        <f t="shared" si="4"/>
        <v>0</v>
      </c>
      <c r="AC25" s="16">
        <v>1E-3</v>
      </c>
    </row>
    <row r="26" spans="1:29" x14ac:dyDescent="0.15">
      <c r="A26" s="46"/>
      <c r="B26" s="60">
        <v>20</v>
      </c>
      <c r="C26" s="72" t="s">
        <v>192</v>
      </c>
      <c r="D26" s="3" t="s">
        <v>193</v>
      </c>
      <c r="E26" s="73" t="s">
        <v>194</v>
      </c>
      <c r="F26" s="146"/>
      <c r="G26" s="64"/>
      <c r="H26" s="64"/>
      <c r="I26" s="64"/>
      <c r="J26" s="64"/>
      <c r="K26" s="64"/>
      <c r="L26" s="65"/>
      <c r="M26" s="147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81</v>
      </c>
      <c r="D27" s="3" t="s">
        <v>39</v>
      </c>
      <c r="E27" s="73" t="s">
        <v>40</v>
      </c>
      <c r="F27" s="146"/>
      <c r="G27" s="64"/>
      <c r="H27" s="64"/>
      <c r="I27" s="64"/>
      <c r="J27" s="64"/>
      <c r="K27" s="64"/>
      <c r="L27" s="65"/>
      <c r="M27" s="147"/>
      <c r="N27" s="64"/>
      <c r="O27" s="67"/>
      <c r="P27" s="67"/>
      <c r="Q27" s="68"/>
      <c r="R27" s="80"/>
      <c r="S27" s="81"/>
      <c r="T27" s="82"/>
      <c r="V27" s="16" t="s">
        <v>41</v>
      </c>
      <c r="W27" s="16">
        <f t="shared" si="0"/>
        <v>0</v>
      </c>
      <c r="X27" s="16">
        <f t="shared" si="1"/>
        <v>12</v>
      </c>
      <c r="Y27" s="16">
        <f t="shared" si="2"/>
        <v>0</v>
      </c>
      <c r="Z27" s="16">
        <f t="shared" si="3"/>
        <v>0</v>
      </c>
      <c r="AA27" s="16">
        <f t="shared" si="4"/>
        <v>0</v>
      </c>
      <c r="AC27" s="16">
        <v>1E-3</v>
      </c>
    </row>
    <row r="28" spans="1:29" x14ac:dyDescent="0.15">
      <c r="A28" s="46"/>
      <c r="B28" s="60">
        <v>22</v>
      </c>
      <c r="C28" s="61" t="s">
        <v>82</v>
      </c>
      <c r="D28" s="2" t="s">
        <v>83</v>
      </c>
      <c r="E28" s="62" t="s">
        <v>84</v>
      </c>
      <c r="F28" s="146"/>
      <c r="G28" s="64"/>
      <c r="H28" s="64"/>
      <c r="I28" s="64"/>
      <c r="J28" s="64"/>
      <c r="K28" s="64"/>
      <c r="L28" s="65"/>
      <c r="M28" s="147"/>
      <c r="N28" s="64"/>
      <c r="O28" s="67"/>
      <c r="P28" s="67"/>
      <c r="Q28" s="68"/>
      <c r="R28" s="94"/>
      <c r="S28" s="96"/>
      <c r="T28" s="95"/>
      <c r="V28" s="16" t="s">
        <v>85</v>
      </c>
      <c r="W28" s="16">
        <f t="shared" si="0"/>
        <v>0</v>
      </c>
      <c r="X28" s="16">
        <f t="shared" si="1"/>
        <v>12</v>
      </c>
      <c r="Y28" s="16">
        <f t="shared" si="2"/>
        <v>0</v>
      </c>
      <c r="Z28" s="16">
        <f t="shared" si="3"/>
        <v>0</v>
      </c>
      <c r="AA28" s="16">
        <f t="shared" si="4"/>
        <v>0</v>
      </c>
      <c r="AC28" s="16">
        <v>0.06</v>
      </c>
    </row>
    <row r="29" spans="1:29" x14ac:dyDescent="0.15">
      <c r="A29" s="46"/>
      <c r="B29" s="60">
        <v>23</v>
      </c>
      <c r="C29" s="72" t="s">
        <v>86</v>
      </c>
      <c r="D29" s="3" t="s">
        <v>78</v>
      </c>
      <c r="E29" s="73" t="s">
        <v>76</v>
      </c>
      <c r="F29" s="146"/>
      <c r="G29" s="64"/>
      <c r="H29" s="64"/>
      <c r="I29" s="64"/>
      <c r="J29" s="64"/>
      <c r="K29" s="64"/>
      <c r="L29" s="65"/>
      <c r="M29" s="147"/>
      <c r="N29" s="64"/>
      <c r="O29" s="67"/>
      <c r="P29" s="67"/>
      <c r="Q29" s="68"/>
      <c r="R29" s="80"/>
      <c r="S29" s="81"/>
      <c r="T29" s="82"/>
      <c r="V29" s="16" t="s">
        <v>47</v>
      </c>
      <c r="W29" s="16">
        <f t="shared" si="0"/>
        <v>0</v>
      </c>
      <c r="X29" s="16">
        <f t="shared" si="1"/>
        <v>12</v>
      </c>
      <c r="Y29" s="16">
        <f t="shared" si="2"/>
        <v>0</v>
      </c>
      <c r="Z29" s="16">
        <f t="shared" si="3"/>
        <v>0</v>
      </c>
      <c r="AA29" s="16">
        <f t="shared" si="4"/>
        <v>0</v>
      </c>
      <c r="AC29" s="16">
        <v>2E-3</v>
      </c>
    </row>
    <row r="30" spans="1:29" x14ac:dyDescent="0.15">
      <c r="A30" s="46"/>
      <c r="B30" s="60">
        <v>24</v>
      </c>
      <c r="C30" s="61" t="s">
        <v>87</v>
      </c>
      <c r="D30" s="2" t="s">
        <v>88</v>
      </c>
      <c r="E30" s="62" t="s">
        <v>40</v>
      </c>
      <c r="F30" s="146"/>
      <c r="G30" s="64"/>
      <c r="H30" s="64"/>
      <c r="I30" s="64"/>
      <c r="J30" s="64"/>
      <c r="K30" s="64"/>
      <c r="L30" s="65"/>
      <c r="M30" s="147"/>
      <c r="N30" s="64"/>
      <c r="O30" s="67"/>
      <c r="P30" s="67"/>
      <c r="Q30" s="68"/>
      <c r="R30" s="80"/>
      <c r="S30" s="81"/>
      <c r="T30" s="82"/>
      <c r="V30" s="16" t="s">
        <v>41</v>
      </c>
      <c r="W30" s="16">
        <f t="shared" si="0"/>
        <v>0</v>
      </c>
      <c r="X30" s="16">
        <f t="shared" si="1"/>
        <v>12</v>
      </c>
      <c r="Y30" s="16">
        <f t="shared" si="2"/>
        <v>0</v>
      </c>
      <c r="Z30" s="16">
        <f t="shared" si="3"/>
        <v>0</v>
      </c>
      <c r="AA30" s="16">
        <f t="shared" si="4"/>
        <v>0</v>
      </c>
      <c r="AC30" s="16">
        <v>1E-3</v>
      </c>
    </row>
    <row r="31" spans="1:29" x14ac:dyDescent="0.15">
      <c r="A31" s="46"/>
      <c r="B31" s="60">
        <v>25</v>
      </c>
      <c r="C31" s="72" t="s">
        <v>89</v>
      </c>
      <c r="D31" s="3" t="s">
        <v>90</v>
      </c>
      <c r="E31" s="73" t="s">
        <v>91</v>
      </c>
      <c r="F31" s="146"/>
      <c r="G31" s="64"/>
      <c r="H31" s="64"/>
      <c r="I31" s="64"/>
      <c r="J31" s="64"/>
      <c r="K31" s="64"/>
      <c r="L31" s="65"/>
      <c r="M31" s="147"/>
      <c r="N31" s="64"/>
      <c r="O31" s="67"/>
      <c r="P31" s="67"/>
      <c r="Q31" s="68"/>
      <c r="R31" s="80"/>
      <c r="S31" s="81"/>
      <c r="T31" s="82"/>
      <c r="V31" s="16" t="s">
        <v>93</v>
      </c>
      <c r="W31" s="16">
        <f t="shared" si="0"/>
        <v>0</v>
      </c>
      <c r="X31" s="16">
        <f t="shared" si="1"/>
        <v>12</v>
      </c>
      <c r="Y31" s="16">
        <f t="shared" si="2"/>
        <v>0</v>
      </c>
      <c r="Z31" s="16">
        <f t="shared" si="3"/>
        <v>0</v>
      </c>
      <c r="AA31" s="16">
        <f t="shared" si="4"/>
        <v>0</v>
      </c>
      <c r="AC31" s="16">
        <v>3.0000000000000001E-3</v>
      </c>
    </row>
    <row r="32" spans="1:29" x14ac:dyDescent="0.15">
      <c r="A32" s="46"/>
      <c r="B32" s="60">
        <v>26</v>
      </c>
      <c r="C32" s="61" t="s">
        <v>94</v>
      </c>
      <c r="D32" s="2" t="s">
        <v>95</v>
      </c>
      <c r="E32" s="62" t="s">
        <v>40</v>
      </c>
      <c r="F32" s="146"/>
      <c r="G32" s="64"/>
      <c r="H32" s="64"/>
      <c r="I32" s="64"/>
      <c r="J32" s="64"/>
      <c r="K32" s="64"/>
      <c r="L32" s="65"/>
      <c r="M32" s="147"/>
      <c r="N32" s="64"/>
      <c r="O32" s="67"/>
      <c r="P32" s="67"/>
      <c r="Q32" s="68"/>
      <c r="R32" s="80"/>
      <c r="S32" s="81"/>
      <c r="T32" s="82"/>
      <c r="V32" s="16" t="s">
        <v>41</v>
      </c>
      <c r="W32" s="16">
        <f t="shared" si="0"/>
        <v>0</v>
      </c>
      <c r="X32" s="16">
        <f t="shared" si="1"/>
        <v>12</v>
      </c>
      <c r="Y32" s="16">
        <f t="shared" si="2"/>
        <v>0</v>
      </c>
      <c r="Z32" s="16">
        <f t="shared" si="3"/>
        <v>0</v>
      </c>
      <c r="AA32" s="16">
        <f t="shared" si="4"/>
        <v>0</v>
      </c>
      <c r="AC32" s="16">
        <v>1E-3</v>
      </c>
    </row>
    <row r="33" spans="1:29" x14ac:dyDescent="0.15">
      <c r="A33" s="46"/>
      <c r="B33" s="60">
        <v>27</v>
      </c>
      <c r="C33" s="72" t="s">
        <v>96</v>
      </c>
      <c r="D33" s="3" t="s">
        <v>39</v>
      </c>
      <c r="E33" s="73" t="s">
        <v>40</v>
      </c>
      <c r="F33" s="146"/>
      <c r="G33" s="64"/>
      <c r="H33" s="64"/>
      <c r="I33" s="64"/>
      <c r="J33" s="64"/>
      <c r="K33" s="64"/>
      <c r="L33" s="65"/>
      <c r="M33" s="147"/>
      <c r="N33" s="64"/>
      <c r="O33" s="67"/>
      <c r="P33" s="67"/>
      <c r="Q33" s="68"/>
      <c r="R33" s="80"/>
      <c r="S33" s="81"/>
      <c r="T33" s="82"/>
      <c r="V33" s="16" t="s">
        <v>41</v>
      </c>
      <c r="W33" s="16">
        <f t="shared" si="0"/>
        <v>0</v>
      </c>
      <c r="X33" s="16">
        <f t="shared" si="1"/>
        <v>12</v>
      </c>
      <c r="Y33" s="16">
        <f t="shared" si="2"/>
        <v>0</v>
      </c>
      <c r="Z33" s="16">
        <f t="shared" si="3"/>
        <v>0</v>
      </c>
      <c r="AA33" s="16">
        <f t="shared" si="4"/>
        <v>0</v>
      </c>
      <c r="AC33" s="16">
        <v>1E-3</v>
      </c>
    </row>
    <row r="34" spans="1:29" x14ac:dyDescent="0.15">
      <c r="A34" s="46"/>
      <c r="B34" s="60">
        <v>28</v>
      </c>
      <c r="C34" s="61" t="s">
        <v>97</v>
      </c>
      <c r="D34" s="2" t="s">
        <v>95</v>
      </c>
      <c r="E34" s="62" t="s">
        <v>40</v>
      </c>
      <c r="F34" s="146"/>
      <c r="G34" s="64"/>
      <c r="H34" s="64"/>
      <c r="I34" s="64"/>
      <c r="J34" s="64"/>
      <c r="K34" s="64"/>
      <c r="L34" s="65"/>
      <c r="M34" s="147"/>
      <c r="N34" s="64"/>
      <c r="O34" s="67"/>
      <c r="P34" s="67"/>
      <c r="Q34" s="68"/>
      <c r="R34" s="80"/>
      <c r="S34" s="81"/>
      <c r="T34" s="82"/>
      <c r="V34" s="16" t="s">
        <v>41</v>
      </c>
      <c r="W34" s="16">
        <f t="shared" si="0"/>
        <v>0</v>
      </c>
      <c r="X34" s="16">
        <f t="shared" si="1"/>
        <v>12</v>
      </c>
      <c r="Y34" s="16">
        <f t="shared" si="2"/>
        <v>0</v>
      </c>
      <c r="Z34" s="16">
        <f t="shared" si="3"/>
        <v>0</v>
      </c>
      <c r="AA34" s="16">
        <f t="shared" si="4"/>
        <v>0</v>
      </c>
      <c r="AC34" s="16">
        <v>1E-3</v>
      </c>
    </row>
    <row r="35" spans="1:29" x14ac:dyDescent="0.15">
      <c r="A35" s="46"/>
      <c r="B35" s="60">
        <v>29</v>
      </c>
      <c r="C35" s="72" t="s">
        <v>98</v>
      </c>
      <c r="D35" s="3" t="s">
        <v>90</v>
      </c>
      <c r="E35" s="73" t="s">
        <v>91</v>
      </c>
      <c r="F35" s="146"/>
      <c r="G35" s="64"/>
      <c r="H35" s="64"/>
      <c r="I35" s="64"/>
      <c r="J35" s="64"/>
      <c r="K35" s="64"/>
      <c r="L35" s="65"/>
      <c r="M35" s="147"/>
      <c r="N35" s="64"/>
      <c r="O35" s="67"/>
      <c r="P35" s="67"/>
      <c r="Q35" s="68"/>
      <c r="R35" s="80"/>
      <c r="S35" s="81"/>
      <c r="T35" s="82"/>
      <c r="V35" s="16" t="s">
        <v>93</v>
      </c>
      <c r="W35" s="16">
        <f t="shared" si="0"/>
        <v>0</v>
      </c>
      <c r="X35" s="16">
        <f t="shared" si="1"/>
        <v>12</v>
      </c>
      <c r="Y35" s="16">
        <f t="shared" si="2"/>
        <v>0</v>
      </c>
      <c r="Z35" s="16">
        <f t="shared" si="3"/>
        <v>0</v>
      </c>
      <c r="AA35" s="16">
        <f t="shared" si="4"/>
        <v>0</v>
      </c>
      <c r="AC35" s="16">
        <v>3.0000000000000001E-3</v>
      </c>
    </row>
    <row r="36" spans="1:29" x14ac:dyDescent="0.15">
      <c r="A36" s="46"/>
      <c r="B36" s="60">
        <v>30</v>
      </c>
      <c r="C36" s="61" t="s">
        <v>99</v>
      </c>
      <c r="D36" s="2" t="s">
        <v>100</v>
      </c>
      <c r="E36" s="62" t="s">
        <v>40</v>
      </c>
      <c r="F36" s="146"/>
      <c r="G36" s="64"/>
      <c r="H36" s="64"/>
      <c r="I36" s="64"/>
      <c r="J36" s="64"/>
      <c r="K36" s="64"/>
      <c r="L36" s="65"/>
      <c r="M36" s="147"/>
      <c r="N36" s="64"/>
      <c r="O36" s="67"/>
      <c r="P36" s="67"/>
      <c r="Q36" s="68"/>
      <c r="R36" s="80"/>
      <c r="S36" s="81"/>
      <c r="T36" s="82"/>
      <c r="V36" s="16" t="s">
        <v>41</v>
      </c>
      <c r="W36" s="16">
        <f t="shared" si="0"/>
        <v>0</v>
      </c>
      <c r="X36" s="16">
        <f t="shared" si="1"/>
        <v>12</v>
      </c>
      <c r="Y36" s="16">
        <f t="shared" si="2"/>
        <v>0</v>
      </c>
      <c r="Z36" s="16">
        <f t="shared" si="3"/>
        <v>0</v>
      </c>
      <c r="AA36" s="16">
        <f t="shared" si="4"/>
        <v>0</v>
      </c>
      <c r="AC36" s="16">
        <v>1E-3</v>
      </c>
    </row>
    <row r="37" spans="1:29" x14ac:dyDescent="0.15">
      <c r="A37" s="46"/>
      <c r="B37" s="60">
        <v>31</v>
      </c>
      <c r="C37" s="72" t="s">
        <v>101</v>
      </c>
      <c r="D37" s="3" t="s">
        <v>102</v>
      </c>
      <c r="E37" s="73" t="s">
        <v>40</v>
      </c>
      <c r="F37" s="146"/>
      <c r="G37" s="64"/>
      <c r="H37" s="64"/>
      <c r="I37" s="64"/>
      <c r="J37" s="64"/>
      <c r="K37" s="64"/>
      <c r="L37" s="65"/>
      <c r="M37" s="147"/>
      <c r="N37" s="64"/>
      <c r="O37" s="67"/>
      <c r="P37" s="67"/>
      <c r="Q37" s="68"/>
      <c r="R37" s="80"/>
      <c r="S37" s="81"/>
      <c r="T37" s="82"/>
      <c r="V37" s="16" t="s">
        <v>41</v>
      </c>
      <c r="W37" s="16">
        <f t="shared" si="0"/>
        <v>0</v>
      </c>
      <c r="X37" s="16">
        <f t="shared" si="1"/>
        <v>12</v>
      </c>
      <c r="Y37" s="16">
        <f t="shared" si="2"/>
        <v>0</v>
      </c>
      <c r="Z37" s="16">
        <f t="shared" si="3"/>
        <v>0</v>
      </c>
      <c r="AA37" s="16">
        <f t="shared" si="4"/>
        <v>0</v>
      </c>
      <c r="AC37" s="16">
        <v>1E-3</v>
      </c>
    </row>
    <row r="38" spans="1:29" x14ac:dyDescent="0.15">
      <c r="A38" s="46"/>
      <c r="B38" s="60">
        <v>32</v>
      </c>
      <c r="C38" s="61" t="s">
        <v>103</v>
      </c>
      <c r="D38" s="2" t="s">
        <v>104</v>
      </c>
      <c r="E38" s="62" t="s">
        <v>105</v>
      </c>
      <c r="F38" s="146"/>
      <c r="G38" s="64"/>
      <c r="H38" s="64"/>
      <c r="I38" s="64"/>
      <c r="J38" s="64"/>
      <c r="K38" s="64"/>
      <c r="L38" s="65"/>
      <c r="M38" s="147"/>
      <c r="N38" s="64"/>
      <c r="O38" s="67"/>
      <c r="P38" s="67"/>
      <c r="Q38" s="68"/>
      <c r="R38" s="80"/>
      <c r="S38" s="81"/>
      <c r="T38" s="82"/>
      <c r="V38" s="16" t="s">
        <v>106</v>
      </c>
      <c r="W38" s="16">
        <f t="shared" si="0"/>
        <v>0</v>
      </c>
      <c r="X38" s="16">
        <f t="shared" si="1"/>
        <v>12</v>
      </c>
      <c r="Y38" s="16">
        <f t="shared" si="2"/>
        <v>0</v>
      </c>
      <c r="Z38" s="16">
        <f t="shared" si="3"/>
        <v>0</v>
      </c>
      <c r="AA38" s="16">
        <f t="shared" si="4"/>
        <v>0</v>
      </c>
      <c r="AC38" s="16">
        <v>8.0000000000000002E-3</v>
      </c>
    </row>
    <row r="39" spans="1:29" x14ac:dyDescent="0.15">
      <c r="A39" s="46"/>
      <c r="B39" s="60">
        <v>33</v>
      </c>
      <c r="C39" s="72" t="s">
        <v>107</v>
      </c>
      <c r="D39" s="3" t="s">
        <v>64</v>
      </c>
      <c r="E39" s="73" t="s">
        <v>108</v>
      </c>
      <c r="F39" s="146"/>
      <c r="G39" s="64"/>
      <c r="H39" s="64"/>
      <c r="I39" s="64"/>
      <c r="J39" s="64"/>
      <c r="K39" s="64"/>
      <c r="L39" s="65"/>
      <c r="M39" s="147"/>
      <c r="N39" s="64"/>
      <c r="O39" s="67"/>
      <c r="P39" s="67"/>
      <c r="Q39" s="68"/>
      <c r="R39" s="94"/>
      <c r="S39" s="96"/>
      <c r="T39" s="95"/>
      <c r="V39" s="16" t="s">
        <v>109</v>
      </c>
      <c r="W39" s="16">
        <f t="shared" si="0"/>
        <v>0</v>
      </c>
      <c r="X39" s="16">
        <f t="shared" si="1"/>
        <v>12</v>
      </c>
      <c r="Y39" s="16">
        <f t="shared" si="2"/>
        <v>0</v>
      </c>
      <c r="Z39" s="16">
        <f t="shared" si="3"/>
        <v>0</v>
      </c>
      <c r="AA39" s="16">
        <f t="shared" si="4"/>
        <v>0</v>
      </c>
      <c r="AC39" s="16">
        <v>0.01</v>
      </c>
    </row>
    <row r="40" spans="1:29" x14ac:dyDescent="0.15">
      <c r="A40" s="46"/>
      <c r="B40" s="60">
        <v>34</v>
      </c>
      <c r="C40" s="61" t="s">
        <v>110</v>
      </c>
      <c r="D40" s="2" t="s">
        <v>111</v>
      </c>
      <c r="E40" s="62" t="s">
        <v>108</v>
      </c>
      <c r="F40" s="146"/>
      <c r="G40" s="64"/>
      <c r="H40" s="64"/>
      <c r="I40" s="64"/>
      <c r="J40" s="64"/>
      <c r="K40" s="64"/>
      <c r="L40" s="65"/>
      <c r="M40" s="147"/>
      <c r="N40" s="64"/>
      <c r="O40" s="67"/>
      <c r="P40" s="67"/>
      <c r="Q40" s="68"/>
      <c r="R40" s="94"/>
      <c r="S40" s="96"/>
      <c r="T40" s="95"/>
      <c r="V40" s="16" t="s">
        <v>109</v>
      </c>
      <c r="W40" s="16">
        <f t="shared" ref="W40:W59" si="5">COUNTIF(F40:Q40,V40)</f>
        <v>0</v>
      </c>
      <c r="X40" s="16">
        <f t="shared" ref="X40:X59" si="6">COUNTIF(F40:Q40,"")</f>
        <v>12</v>
      </c>
      <c r="Y40" s="16">
        <f t="shared" si="2"/>
        <v>0</v>
      </c>
      <c r="Z40" s="16">
        <f t="shared" ref="Z40:Z59" si="7">MIN(F40:Q40)</f>
        <v>0</v>
      </c>
      <c r="AA40" s="16">
        <f t="shared" ref="AA40:AA59" si="8">MAX(F40:Q40)</f>
        <v>0</v>
      </c>
      <c r="AC40" s="16">
        <v>0.01</v>
      </c>
    </row>
    <row r="41" spans="1:29" x14ac:dyDescent="0.15">
      <c r="A41" s="46"/>
      <c r="B41" s="60">
        <v>35</v>
      </c>
      <c r="C41" s="72" t="s">
        <v>112</v>
      </c>
      <c r="D41" s="3" t="s">
        <v>113</v>
      </c>
      <c r="E41" s="73" t="s">
        <v>114</v>
      </c>
      <c r="F41" s="146"/>
      <c r="G41" s="64"/>
      <c r="H41" s="64"/>
      <c r="I41" s="64"/>
      <c r="J41" s="64"/>
      <c r="K41" s="64"/>
      <c r="L41" s="65"/>
      <c r="M41" s="147"/>
      <c r="N41" s="64"/>
      <c r="O41" s="67"/>
      <c r="P41" s="67"/>
      <c r="Q41" s="68"/>
      <c r="R41" s="94"/>
      <c r="S41" s="96"/>
      <c r="T41" s="95"/>
      <c r="V41" s="16" t="s">
        <v>115</v>
      </c>
      <c r="W41" s="16">
        <f t="shared" si="5"/>
        <v>0</v>
      </c>
      <c r="X41" s="16">
        <f t="shared" si="6"/>
        <v>12</v>
      </c>
      <c r="Y41" s="16">
        <f t="shared" si="2"/>
        <v>0</v>
      </c>
      <c r="Z41" s="16">
        <f t="shared" si="7"/>
        <v>0</v>
      </c>
      <c r="AA41" s="16">
        <f t="shared" si="8"/>
        <v>0</v>
      </c>
      <c r="AC41" s="16">
        <v>0.03</v>
      </c>
    </row>
    <row r="42" spans="1:29" x14ac:dyDescent="0.15">
      <c r="A42" s="46"/>
      <c r="B42" s="60">
        <v>36</v>
      </c>
      <c r="C42" s="61" t="s">
        <v>116</v>
      </c>
      <c r="D42" s="2" t="s">
        <v>64</v>
      </c>
      <c r="E42" s="62" t="s">
        <v>108</v>
      </c>
      <c r="F42" s="146"/>
      <c r="G42" s="64"/>
      <c r="H42" s="64"/>
      <c r="I42" s="64"/>
      <c r="J42" s="64"/>
      <c r="K42" s="64"/>
      <c r="L42" s="65"/>
      <c r="M42" s="147"/>
      <c r="N42" s="64"/>
      <c r="O42" s="67"/>
      <c r="P42" s="67"/>
      <c r="Q42" s="68"/>
      <c r="R42" s="94"/>
      <c r="S42" s="96"/>
      <c r="T42" s="95"/>
      <c r="V42" s="16" t="s">
        <v>109</v>
      </c>
      <c r="W42" s="16">
        <f t="shared" si="5"/>
        <v>0</v>
      </c>
      <c r="X42" s="16">
        <f t="shared" si="6"/>
        <v>12</v>
      </c>
      <c r="Y42" s="16">
        <f t="shared" si="2"/>
        <v>0</v>
      </c>
      <c r="Z42" s="16">
        <f t="shared" si="7"/>
        <v>0</v>
      </c>
      <c r="AA42" s="16">
        <f t="shared" si="8"/>
        <v>0</v>
      </c>
      <c r="AC42" s="16">
        <v>0.01</v>
      </c>
    </row>
    <row r="43" spans="1:29" x14ac:dyDescent="0.15">
      <c r="A43" s="46"/>
      <c r="B43" s="60">
        <v>37</v>
      </c>
      <c r="C43" s="72" t="s">
        <v>117</v>
      </c>
      <c r="D43" s="3" t="s">
        <v>118</v>
      </c>
      <c r="E43" s="73" t="s">
        <v>119</v>
      </c>
      <c r="F43" s="146"/>
      <c r="G43" s="64"/>
      <c r="H43" s="64"/>
      <c r="I43" s="64"/>
      <c r="J43" s="64"/>
      <c r="K43" s="64"/>
      <c r="L43" s="65"/>
      <c r="M43" s="147"/>
      <c r="N43" s="64"/>
      <c r="O43" s="67"/>
      <c r="P43" s="67"/>
      <c r="Q43" s="68"/>
      <c r="R43" s="91"/>
      <c r="S43" s="92"/>
      <c r="T43" s="93"/>
      <c r="V43" s="16" t="s">
        <v>66</v>
      </c>
      <c r="W43" s="16">
        <f t="shared" si="5"/>
        <v>0</v>
      </c>
      <c r="X43" s="16">
        <f t="shared" si="6"/>
        <v>12</v>
      </c>
      <c r="Y43" s="16">
        <f t="shared" si="2"/>
        <v>0</v>
      </c>
      <c r="Z43" s="16">
        <f t="shared" si="7"/>
        <v>0</v>
      </c>
      <c r="AA43" s="16">
        <f t="shared" si="8"/>
        <v>0</v>
      </c>
      <c r="AC43" s="16">
        <v>0.1</v>
      </c>
    </row>
    <row r="44" spans="1:29" x14ac:dyDescent="0.15">
      <c r="A44" s="46"/>
      <c r="B44" s="60">
        <v>38</v>
      </c>
      <c r="C44" s="61" t="s">
        <v>120</v>
      </c>
      <c r="D44" s="2" t="s">
        <v>72</v>
      </c>
      <c r="E44" s="62" t="s">
        <v>73</v>
      </c>
      <c r="F44" s="146"/>
      <c r="G44" s="64"/>
      <c r="H44" s="64"/>
      <c r="I44" s="64"/>
      <c r="J44" s="64"/>
      <c r="K44" s="64"/>
      <c r="L44" s="65"/>
      <c r="M44" s="147"/>
      <c r="N44" s="64"/>
      <c r="O44" s="67"/>
      <c r="P44" s="67"/>
      <c r="Q44" s="68"/>
      <c r="R44" s="80"/>
      <c r="S44" s="81"/>
      <c r="T44" s="82"/>
      <c r="V44" s="16" t="s">
        <v>74</v>
      </c>
      <c r="W44" s="16">
        <f t="shared" si="5"/>
        <v>0</v>
      </c>
      <c r="X44" s="16">
        <f t="shared" si="6"/>
        <v>12</v>
      </c>
      <c r="Y44" s="16">
        <f t="shared" si="2"/>
        <v>0</v>
      </c>
      <c r="Z44" s="16">
        <f t="shared" si="7"/>
        <v>0</v>
      </c>
      <c r="AA44" s="16">
        <f t="shared" si="8"/>
        <v>0</v>
      </c>
      <c r="AC44" s="16">
        <v>5.0000000000000001E-3</v>
      </c>
    </row>
    <row r="45" spans="1:29" x14ac:dyDescent="0.15">
      <c r="A45" s="46"/>
      <c r="B45" s="60">
        <v>39</v>
      </c>
      <c r="C45" s="72" t="s">
        <v>121</v>
      </c>
      <c r="D45" s="3" t="s">
        <v>118</v>
      </c>
      <c r="E45" s="73" t="s">
        <v>122</v>
      </c>
      <c r="F45" s="148">
        <v>8.1</v>
      </c>
      <c r="G45" s="97">
        <v>5.4</v>
      </c>
      <c r="H45" s="97">
        <v>6.6</v>
      </c>
      <c r="I45" s="97">
        <v>5.3</v>
      </c>
      <c r="J45" s="97">
        <v>5.0999999999999996</v>
      </c>
      <c r="K45" s="97">
        <v>5.0999999999999996</v>
      </c>
      <c r="L45" s="65"/>
      <c r="M45" s="147"/>
      <c r="N45" s="64"/>
      <c r="O45" s="67"/>
      <c r="P45" s="67"/>
      <c r="Q45" s="68"/>
      <c r="R45" s="98">
        <v>5.0999999999999996</v>
      </c>
      <c r="S45" s="99">
        <v>8.1</v>
      </c>
      <c r="T45" s="100">
        <v>5.9333333333333336</v>
      </c>
      <c r="V45" s="16" t="s">
        <v>123</v>
      </c>
      <c r="W45" s="16">
        <f t="shared" si="5"/>
        <v>0</v>
      </c>
      <c r="X45" s="16">
        <f t="shared" si="6"/>
        <v>6</v>
      </c>
      <c r="Y45" s="16">
        <f t="shared" si="2"/>
        <v>6</v>
      </c>
      <c r="Z45" s="16">
        <f t="shared" si="7"/>
        <v>5.0999999999999996</v>
      </c>
      <c r="AA45" s="16">
        <f t="shared" si="8"/>
        <v>8.1</v>
      </c>
      <c r="AC45" s="16">
        <v>0.2</v>
      </c>
    </row>
    <row r="46" spans="1:29" x14ac:dyDescent="0.15">
      <c r="A46" s="46"/>
      <c r="B46" s="60">
        <v>40</v>
      </c>
      <c r="C46" s="61" t="s">
        <v>124</v>
      </c>
      <c r="D46" s="2" t="s">
        <v>125</v>
      </c>
      <c r="E46" s="62" t="s">
        <v>126</v>
      </c>
      <c r="F46" s="146"/>
      <c r="G46" s="64"/>
      <c r="H46" s="64"/>
      <c r="I46" s="64"/>
      <c r="J46" s="64"/>
      <c r="K46" s="64"/>
      <c r="L46" s="65"/>
      <c r="M46" s="147"/>
      <c r="N46" s="64"/>
      <c r="O46" s="67"/>
      <c r="P46" s="67"/>
      <c r="Q46" s="68"/>
      <c r="R46" s="110"/>
      <c r="S46" s="111"/>
      <c r="T46" s="112"/>
      <c r="V46" s="16" t="s">
        <v>127</v>
      </c>
      <c r="W46" s="16">
        <f t="shared" si="5"/>
        <v>0</v>
      </c>
      <c r="X46" s="16">
        <f t="shared" si="6"/>
        <v>12</v>
      </c>
      <c r="Y46" s="16">
        <f t="shared" si="2"/>
        <v>0</v>
      </c>
      <c r="Z46" s="16">
        <f t="shared" si="7"/>
        <v>0</v>
      </c>
      <c r="AA46" s="16">
        <f t="shared" si="8"/>
        <v>0</v>
      </c>
      <c r="AC46" s="16">
        <v>1</v>
      </c>
    </row>
    <row r="47" spans="1:29" x14ac:dyDescent="0.15">
      <c r="A47" s="46"/>
      <c r="B47" s="60">
        <v>41</v>
      </c>
      <c r="C47" s="72" t="s">
        <v>128</v>
      </c>
      <c r="D47" s="3" t="s">
        <v>129</v>
      </c>
      <c r="E47" s="73" t="s">
        <v>130</v>
      </c>
      <c r="F47" s="146"/>
      <c r="G47" s="64"/>
      <c r="H47" s="64"/>
      <c r="I47" s="64"/>
      <c r="J47" s="64"/>
      <c r="K47" s="64"/>
      <c r="L47" s="65"/>
      <c r="M47" s="147"/>
      <c r="N47" s="64"/>
      <c r="O47" s="67"/>
      <c r="P47" s="67"/>
      <c r="Q47" s="68"/>
      <c r="R47" s="110"/>
      <c r="S47" s="111"/>
      <c r="T47" s="112"/>
      <c r="V47" s="16" t="s">
        <v>127</v>
      </c>
      <c r="W47" s="16">
        <f t="shared" si="5"/>
        <v>0</v>
      </c>
      <c r="X47" s="16">
        <f t="shared" si="6"/>
        <v>12</v>
      </c>
      <c r="Y47" s="16">
        <f t="shared" si="2"/>
        <v>0</v>
      </c>
      <c r="Z47" s="16">
        <f t="shared" si="7"/>
        <v>0</v>
      </c>
      <c r="AA47" s="16">
        <f t="shared" si="8"/>
        <v>0</v>
      </c>
      <c r="AC47" s="16">
        <v>1</v>
      </c>
    </row>
    <row r="48" spans="1:29" x14ac:dyDescent="0.15">
      <c r="A48" s="46"/>
      <c r="B48" s="60">
        <v>42</v>
      </c>
      <c r="C48" s="61" t="s">
        <v>131</v>
      </c>
      <c r="D48" s="2" t="s">
        <v>111</v>
      </c>
      <c r="E48" s="62" t="s">
        <v>57</v>
      </c>
      <c r="F48" s="146"/>
      <c r="G48" s="64"/>
      <c r="H48" s="64"/>
      <c r="I48" s="64"/>
      <c r="J48" s="64"/>
      <c r="K48" s="64"/>
      <c r="L48" s="65"/>
      <c r="M48" s="147"/>
      <c r="N48" s="64"/>
      <c r="O48" s="67"/>
      <c r="P48" s="67"/>
      <c r="Q48" s="68"/>
      <c r="R48" s="94"/>
      <c r="S48" s="96"/>
      <c r="T48" s="95"/>
      <c r="V48" s="16" t="s">
        <v>58</v>
      </c>
      <c r="W48" s="16">
        <f t="shared" si="5"/>
        <v>0</v>
      </c>
      <c r="X48" s="16">
        <f t="shared" si="6"/>
        <v>12</v>
      </c>
      <c r="Y48" s="16">
        <f t="shared" si="2"/>
        <v>0</v>
      </c>
      <c r="Z48" s="16">
        <f t="shared" si="7"/>
        <v>0</v>
      </c>
      <c r="AA48" s="16">
        <f t="shared" si="8"/>
        <v>0</v>
      </c>
      <c r="AC48" s="16">
        <v>0.02</v>
      </c>
    </row>
    <row r="49" spans="1:29" x14ac:dyDescent="0.15">
      <c r="A49" s="46"/>
      <c r="B49" s="60">
        <v>43</v>
      </c>
      <c r="C49" s="72" t="s">
        <v>132</v>
      </c>
      <c r="D49" s="3" t="s">
        <v>133</v>
      </c>
      <c r="E49" s="73" t="s">
        <v>134</v>
      </c>
      <c r="F49" s="146"/>
      <c r="G49" s="64"/>
      <c r="H49" s="64"/>
      <c r="I49" s="64"/>
      <c r="J49" s="64"/>
      <c r="K49" s="64"/>
      <c r="L49" s="65"/>
      <c r="M49" s="147"/>
      <c r="N49" s="64"/>
      <c r="O49" s="67"/>
      <c r="P49" s="67"/>
      <c r="Q49" s="68"/>
      <c r="R49" s="106"/>
      <c r="S49" s="107"/>
      <c r="T49" s="108"/>
      <c r="V49" s="16" t="s">
        <v>135</v>
      </c>
      <c r="W49" s="16">
        <f t="shared" si="5"/>
        <v>0</v>
      </c>
      <c r="X49" s="16">
        <f t="shared" si="6"/>
        <v>12</v>
      </c>
      <c r="Y49" s="16">
        <f t="shared" si="2"/>
        <v>0</v>
      </c>
      <c r="Z49" s="16">
        <f t="shared" si="7"/>
        <v>0</v>
      </c>
      <c r="AA49" s="16">
        <f t="shared" si="8"/>
        <v>0</v>
      </c>
      <c r="AC49" s="16">
        <v>9.9999999999999995E-7</v>
      </c>
    </row>
    <row r="50" spans="1:29" x14ac:dyDescent="0.15">
      <c r="A50" s="46"/>
      <c r="B50" s="60">
        <v>44</v>
      </c>
      <c r="C50" s="61" t="s">
        <v>136</v>
      </c>
      <c r="D50" s="2" t="s">
        <v>133</v>
      </c>
      <c r="E50" s="62" t="s">
        <v>134</v>
      </c>
      <c r="F50" s="146"/>
      <c r="G50" s="64"/>
      <c r="H50" s="64"/>
      <c r="I50" s="64"/>
      <c r="J50" s="64"/>
      <c r="K50" s="64"/>
      <c r="L50" s="65"/>
      <c r="M50" s="147"/>
      <c r="N50" s="64"/>
      <c r="O50" s="67"/>
      <c r="P50" s="67"/>
      <c r="Q50" s="68"/>
      <c r="R50" s="106"/>
      <c r="S50" s="107"/>
      <c r="T50" s="108"/>
      <c r="V50" s="16" t="s">
        <v>135</v>
      </c>
      <c r="W50" s="16">
        <f t="shared" si="5"/>
        <v>0</v>
      </c>
      <c r="X50" s="16">
        <f t="shared" si="6"/>
        <v>12</v>
      </c>
      <c r="Y50" s="16">
        <f t="shared" si="2"/>
        <v>0</v>
      </c>
      <c r="Z50" s="16">
        <f t="shared" si="7"/>
        <v>0</v>
      </c>
      <c r="AA50" s="16">
        <f t="shared" si="8"/>
        <v>0</v>
      </c>
      <c r="AC50" s="16">
        <v>9.9999999999999995E-7</v>
      </c>
    </row>
    <row r="51" spans="1:29" x14ac:dyDescent="0.15">
      <c r="A51" s="46"/>
      <c r="B51" s="60">
        <v>45</v>
      </c>
      <c r="C51" s="72" t="s">
        <v>137</v>
      </c>
      <c r="D51" s="3" t="s">
        <v>78</v>
      </c>
      <c r="E51" s="73" t="s">
        <v>73</v>
      </c>
      <c r="F51" s="146"/>
      <c r="G51" s="64"/>
      <c r="H51" s="64"/>
      <c r="I51" s="64"/>
      <c r="J51" s="64"/>
      <c r="K51" s="64"/>
      <c r="L51" s="65"/>
      <c r="M51" s="147"/>
      <c r="N51" s="64"/>
      <c r="O51" s="67"/>
      <c r="P51" s="67"/>
      <c r="Q51" s="68"/>
      <c r="R51" s="80"/>
      <c r="S51" s="81"/>
      <c r="T51" s="82"/>
      <c r="V51" s="16" t="s">
        <v>74</v>
      </c>
      <c r="W51" s="16">
        <f t="shared" si="5"/>
        <v>0</v>
      </c>
      <c r="X51" s="16">
        <f t="shared" si="6"/>
        <v>12</v>
      </c>
      <c r="Y51" s="16">
        <f t="shared" si="2"/>
        <v>0</v>
      </c>
      <c r="Z51" s="16">
        <f t="shared" si="7"/>
        <v>0</v>
      </c>
      <c r="AA51" s="16">
        <f t="shared" si="8"/>
        <v>0</v>
      </c>
      <c r="AC51" s="16">
        <v>5.0000000000000001E-3</v>
      </c>
    </row>
    <row r="52" spans="1:29" x14ac:dyDescent="0.15">
      <c r="A52" s="46"/>
      <c r="B52" s="60">
        <v>46</v>
      </c>
      <c r="C52" s="61" t="s">
        <v>138</v>
      </c>
      <c r="D52" s="2" t="s">
        <v>139</v>
      </c>
      <c r="E52" s="62" t="s">
        <v>140</v>
      </c>
      <c r="F52" s="146"/>
      <c r="G52" s="64"/>
      <c r="H52" s="64"/>
      <c r="I52" s="64"/>
      <c r="J52" s="64"/>
      <c r="K52" s="64"/>
      <c r="L52" s="65"/>
      <c r="M52" s="147"/>
      <c r="N52" s="64"/>
      <c r="O52" s="67"/>
      <c r="P52" s="67"/>
      <c r="Q52" s="68"/>
      <c r="R52" s="74"/>
      <c r="S52" s="75"/>
      <c r="T52" s="76"/>
      <c r="V52" s="16" t="s">
        <v>141</v>
      </c>
      <c r="W52" s="16">
        <f t="shared" si="5"/>
        <v>0</v>
      </c>
      <c r="X52" s="16">
        <f t="shared" si="6"/>
        <v>12</v>
      </c>
      <c r="Y52" s="16">
        <f t="shared" si="2"/>
        <v>0</v>
      </c>
      <c r="Z52" s="16">
        <f t="shared" si="7"/>
        <v>0</v>
      </c>
      <c r="AA52" s="16">
        <f t="shared" si="8"/>
        <v>0</v>
      </c>
      <c r="AC52" s="16">
        <v>5.0000000000000001E-4</v>
      </c>
    </row>
    <row r="53" spans="1:29" x14ac:dyDescent="0.15">
      <c r="A53" s="46"/>
      <c r="B53" s="60">
        <v>47</v>
      </c>
      <c r="C53" s="72" t="s">
        <v>142</v>
      </c>
      <c r="D53" s="3" t="s">
        <v>143</v>
      </c>
      <c r="E53" s="73" t="s">
        <v>144</v>
      </c>
      <c r="F53" s="148">
        <v>0.4</v>
      </c>
      <c r="G53" s="97">
        <v>0.4</v>
      </c>
      <c r="H53" s="97">
        <v>0.4</v>
      </c>
      <c r="I53" s="97">
        <v>0.4</v>
      </c>
      <c r="J53" s="97">
        <v>0.4</v>
      </c>
      <c r="K53" s="97">
        <v>0.4</v>
      </c>
      <c r="L53" s="65"/>
      <c r="M53" s="147"/>
      <c r="N53" s="64"/>
      <c r="O53" s="67"/>
      <c r="P53" s="67"/>
      <c r="Q53" s="68"/>
      <c r="R53" s="98">
        <v>0.4</v>
      </c>
      <c r="S53" s="99">
        <v>0.4</v>
      </c>
      <c r="T53" s="100">
        <v>0.39999999999999997</v>
      </c>
      <c r="V53" s="16" t="s">
        <v>145</v>
      </c>
      <c r="W53" s="16">
        <f t="shared" si="5"/>
        <v>0</v>
      </c>
      <c r="X53" s="16">
        <f t="shared" si="6"/>
        <v>6</v>
      </c>
      <c r="Y53" s="16">
        <f t="shared" si="2"/>
        <v>6</v>
      </c>
      <c r="Z53" s="16">
        <f t="shared" si="7"/>
        <v>0.4</v>
      </c>
      <c r="AA53" s="16">
        <f t="shared" si="8"/>
        <v>0.4</v>
      </c>
      <c r="AC53" s="16">
        <v>0.3</v>
      </c>
    </row>
    <row r="54" spans="1:29" x14ac:dyDescent="0.15">
      <c r="A54" s="46"/>
      <c r="B54" s="60">
        <v>48</v>
      </c>
      <c r="C54" s="61" t="s">
        <v>146</v>
      </c>
      <c r="D54" s="2" t="s">
        <v>147</v>
      </c>
      <c r="E54" s="62" t="s">
        <v>148</v>
      </c>
      <c r="F54" s="149">
        <v>8.11</v>
      </c>
      <c r="G54" s="87">
        <v>7.92</v>
      </c>
      <c r="H54" s="87">
        <v>7.76</v>
      </c>
      <c r="I54" s="87">
        <v>7.9</v>
      </c>
      <c r="J54" s="87">
        <v>7.76</v>
      </c>
      <c r="K54" s="87">
        <v>7.73</v>
      </c>
      <c r="L54" s="65"/>
      <c r="M54" s="147"/>
      <c r="N54" s="64"/>
      <c r="O54" s="67"/>
      <c r="P54" s="67"/>
      <c r="Q54" s="68"/>
      <c r="R54" s="88">
        <v>7.73</v>
      </c>
      <c r="S54" s="89">
        <v>8.11</v>
      </c>
      <c r="T54" s="90">
        <v>7.8633333333333324</v>
      </c>
      <c r="W54" s="16">
        <f t="shared" si="5"/>
        <v>0</v>
      </c>
      <c r="X54" s="16">
        <f t="shared" si="6"/>
        <v>6</v>
      </c>
      <c r="Y54" s="16">
        <f t="shared" si="2"/>
        <v>6</v>
      </c>
      <c r="Z54" s="16">
        <f t="shared" si="7"/>
        <v>7.73</v>
      </c>
      <c r="AA54" s="16">
        <f t="shared" si="8"/>
        <v>8.11</v>
      </c>
    </row>
    <row r="55" spans="1:29" x14ac:dyDescent="0.15">
      <c r="A55" s="46"/>
      <c r="B55" s="60">
        <v>49</v>
      </c>
      <c r="C55" s="72" t="s">
        <v>149</v>
      </c>
      <c r="D55" s="3" t="s">
        <v>150</v>
      </c>
      <c r="E55" s="73" t="s">
        <v>148</v>
      </c>
      <c r="F55" s="146" t="s">
        <v>188</v>
      </c>
      <c r="G55" s="64" t="s">
        <v>188</v>
      </c>
      <c r="H55" s="64" t="s">
        <v>188</v>
      </c>
      <c r="I55" s="64" t="s">
        <v>188</v>
      </c>
      <c r="J55" s="64" t="s">
        <v>188</v>
      </c>
      <c r="K55" s="64" t="s">
        <v>211</v>
      </c>
      <c r="L55" s="65"/>
      <c r="M55" s="147"/>
      <c r="N55" s="64"/>
      <c r="O55" s="67"/>
      <c r="P55" s="67"/>
      <c r="Q55" s="68"/>
      <c r="R55" s="69"/>
      <c r="S55" s="70"/>
      <c r="T55" s="71"/>
      <c r="W55" s="16">
        <f t="shared" si="5"/>
        <v>0</v>
      </c>
      <c r="X55" s="16">
        <f t="shared" si="6"/>
        <v>6</v>
      </c>
      <c r="Y55" s="16">
        <f t="shared" si="2"/>
        <v>6</v>
      </c>
      <c r="Z55" s="16">
        <f t="shared" si="7"/>
        <v>0</v>
      </c>
      <c r="AA55" s="16">
        <f t="shared" si="8"/>
        <v>0</v>
      </c>
    </row>
    <row r="56" spans="1:29" x14ac:dyDescent="0.15">
      <c r="A56" s="46"/>
      <c r="B56" s="60">
        <v>50</v>
      </c>
      <c r="C56" s="61" t="s">
        <v>151</v>
      </c>
      <c r="D56" s="2" t="s">
        <v>150</v>
      </c>
      <c r="E56" s="62" t="s">
        <v>148</v>
      </c>
      <c r="F56" s="146" t="s">
        <v>188</v>
      </c>
      <c r="G56" s="64" t="s">
        <v>188</v>
      </c>
      <c r="H56" s="64" t="s">
        <v>188</v>
      </c>
      <c r="I56" s="64" t="s">
        <v>188</v>
      </c>
      <c r="J56" s="64" t="s">
        <v>188</v>
      </c>
      <c r="K56" s="64" t="s">
        <v>211</v>
      </c>
      <c r="L56" s="65"/>
      <c r="M56" s="147"/>
      <c r="N56" s="64"/>
      <c r="O56" s="67"/>
      <c r="P56" s="67"/>
      <c r="Q56" s="68"/>
      <c r="R56" s="69"/>
      <c r="S56" s="70"/>
      <c r="T56" s="71"/>
      <c r="W56" s="16">
        <f t="shared" si="5"/>
        <v>0</v>
      </c>
      <c r="X56" s="16">
        <f t="shared" si="6"/>
        <v>6</v>
      </c>
      <c r="Y56" s="16">
        <f t="shared" si="2"/>
        <v>6</v>
      </c>
      <c r="Z56" s="16">
        <f t="shared" si="7"/>
        <v>0</v>
      </c>
      <c r="AA56" s="16">
        <f t="shared" si="8"/>
        <v>0</v>
      </c>
    </row>
    <row r="57" spans="1:29" x14ac:dyDescent="0.15">
      <c r="A57" s="46"/>
      <c r="B57" s="60">
        <v>51</v>
      </c>
      <c r="C57" s="72" t="s">
        <v>152</v>
      </c>
      <c r="D57" s="3" t="s">
        <v>153</v>
      </c>
      <c r="E57" s="73" t="s">
        <v>154</v>
      </c>
      <c r="F57" s="64" t="s">
        <v>189</v>
      </c>
      <c r="G57" s="64" t="s">
        <v>189</v>
      </c>
      <c r="H57" s="64" t="s">
        <v>189</v>
      </c>
      <c r="I57" s="64" t="s">
        <v>189</v>
      </c>
      <c r="J57" s="64" t="s">
        <v>189</v>
      </c>
      <c r="K57" s="64" t="s">
        <v>127</v>
      </c>
      <c r="L57" s="65"/>
      <c r="M57" s="147"/>
      <c r="N57" s="64"/>
      <c r="O57" s="67"/>
      <c r="P57" s="67"/>
      <c r="Q57" s="68"/>
      <c r="R57" s="110" t="s">
        <v>189</v>
      </c>
      <c r="S57" s="111" t="s">
        <v>189</v>
      </c>
      <c r="T57" s="112" t="s">
        <v>189</v>
      </c>
      <c r="V57" s="16" t="s">
        <v>155</v>
      </c>
      <c r="W57" s="16">
        <f t="shared" si="5"/>
        <v>6</v>
      </c>
      <c r="X57" s="16">
        <f t="shared" si="6"/>
        <v>6</v>
      </c>
      <c r="Y57" s="16">
        <f t="shared" si="2"/>
        <v>0</v>
      </c>
      <c r="Z57" s="16">
        <f t="shared" si="7"/>
        <v>0</v>
      </c>
      <c r="AA57" s="16">
        <f t="shared" si="8"/>
        <v>0</v>
      </c>
      <c r="AC57" s="16">
        <v>1</v>
      </c>
    </row>
    <row r="58" spans="1:29" ht="14.25" thickBot="1" x14ac:dyDescent="0.2">
      <c r="A58" s="46"/>
      <c r="B58" s="113">
        <v>52</v>
      </c>
      <c r="C58" s="114" t="s">
        <v>156</v>
      </c>
      <c r="D58" s="4" t="s">
        <v>157</v>
      </c>
      <c r="E58" s="115" t="s">
        <v>158</v>
      </c>
      <c r="F58" s="116" t="s">
        <v>190</v>
      </c>
      <c r="G58" s="116" t="s">
        <v>190</v>
      </c>
      <c r="H58" s="116" t="s">
        <v>190</v>
      </c>
      <c r="I58" s="116" t="s">
        <v>190</v>
      </c>
      <c r="J58" s="116" t="s">
        <v>190</v>
      </c>
      <c r="K58" s="116" t="s">
        <v>66</v>
      </c>
      <c r="L58" s="117"/>
      <c r="M58" s="150"/>
      <c r="N58" s="116"/>
      <c r="O58" s="119"/>
      <c r="P58" s="119"/>
      <c r="Q58" s="120"/>
      <c r="R58" s="121" t="s">
        <v>190</v>
      </c>
      <c r="S58" s="122" t="s">
        <v>190</v>
      </c>
      <c r="T58" s="123" t="s">
        <v>190</v>
      </c>
      <c r="V58" s="16" t="s">
        <v>159</v>
      </c>
      <c r="W58" s="16">
        <f t="shared" si="5"/>
        <v>6</v>
      </c>
      <c r="X58" s="16">
        <f t="shared" si="6"/>
        <v>6</v>
      </c>
      <c r="Y58" s="16">
        <f t="shared" si="2"/>
        <v>0</v>
      </c>
      <c r="Z58" s="16">
        <f t="shared" si="7"/>
        <v>0</v>
      </c>
      <c r="AA58" s="16">
        <f t="shared" si="8"/>
        <v>0</v>
      </c>
      <c r="AC58" s="16">
        <v>0.1</v>
      </c>
    </row>
    <row r="59" spans="1:29" ht="14.25" thickBot="1" x14ac:dyDescent="0.2">
      <c r="A59" s="46"/>
      <c r="B59" s="124"/>
      <c r="C59" s="114" t="s">
        <v>160</v>
      </c>
      <c r="D59" s="4" t="s">
        <v>64</v>
      </c>
      <c r="E59" s="115" t="s">
        <v>161</v>
      </c>
      <c r="F59" s="151">
        <v>0.1</v>
      </c>
      <c r="G59" s="126">
        <v>0.3</v>
      </c>
      <c r="H59" s="126">
        <v>0.4</v>
      </c>
      <c r="I59" s="126">
        <v>0.3</v>
      </c>
      <c r="J59" s="126">
        <v>0.2</v>
      </c>
      <c r="K59" s="126">
        <v>0.2</v>
      </c>
      <c r="L59" s="126"/>
      <c r="M59" s="152"/>
      <c r="N59" s="126"/>
      <c r="O59" s="127"/>
      <c r="P59" s="127"/>
      <c r="Q59" s="128"/>
      <c r="R59" s="129">
        <v>0.1</v>
      </c>
      <c r="S59" s="130">
        <v>0.3</v>
      </c>
      <c r="T59" s="131">
        <v>0.2</v>
      </c>
      <c r="V59" s="16" t="s">
        <v>127</v>
      </c>
      <c r="W59" s="16">
        <f t="shared" si="5"/>
        <v>0</v>
      </c>
      <c r="X59" s="16">
        <f t="shared" si="6"/>
        <v>6</v>
      </c>
      <c r="Y59" s="16">
        <f t="shared" si="2"/>
        <v>6</v>
      </c>
      <c r="Z59" s="16">
        <f t="shared" si="7"/>
        <v>0.1</v>
      </c>
      <c r="AA59" s="16">
        <f t="shared" si="8"/>
        <v>0.4</v>
      </c>
      <c r="AC59" s="16">
        <v>1</v>
      </c>
    </row>
    <row r="61" spans="1:29" hidden="1" x14ac:dyDescent="0.15"/>
    <row r="62" spans="1:29" ht="13.5" hidden="1" customHeight="1" x14ac:dyDescent="0.15">
      <c r="B62" s="18" t="s">
        <v>162</v>
      </c>
      <c r="C62" s="19"/>
      <c r="D62" s="19" t="s">
        <v>163</v>
      </c>
      <c r="E62" s="19" t="s">
        <v>164</v>
      </c>
      <c r="F62" s="12" t="s">
        <v>165</v>
      </c>
      <c r="G62" s="12" t="s">
        <v>4</v>
      </c>
      <c r="H62" s="12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2" t="s">
        <v>10</v>
      </c>
      <c r="N62" s="12" t="s">
        <v>11</v>
      </c>
      <c r="O62" s="12" t="s">
        <v>12</v>
      </c>
      <c r="P62" s="12" t="s">
        <v>13</v>
      </c>
      <c r="Q62" s="12" t="s">
        <v>14</v>
      </c>
      <c r="R62" s="132" t="s">
        <v>166</v>
      </c>
    </row>
    <row r="63" spans="1:29" ht="13.5" hidden="1" customHeight="1" x14ac:dyDescent="0.15">
      <c r="B63" s="133"/>
      <c r="C63" s="134"/>
      <c r="D63" s="134"/>
      <c r="E63" s="13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5"/>
    </row>
    <row r="64" spans="1:29" hidden="1" x14ac:dyDescent="0.15">
      <c r="B64" s="133" t="s">
        <v>167</v>
      </c>
      <c r="C64" s="134"/>
      <c r="D64" s="26" t="s">
        <v>168</v>
      </c>
      <c r="E64" s="26" t="s">
        <v>168</v>
      </c>
      <c r="F64" s="29">
        <f t="shared" ref="F64:Q64" si="9">F4</f>
        <v>46113</v>
      </c>
      <c r="G64" s="29">
        <f t="shared" si="9"/>
        <v>46153</v>
      </c>
      <c r="H64" s="29">
        <f t="shared" si="9"/>
        <v>46183</v>
      </c>
      <c r="I64" s="29">
        <f t="shared" si="9"/>
        <v>46204</v>
      </c>
      <c r="J64" s="29">
        <f t="shared" si="9"/>
        <v>46239</v>
      </c>
      <c r="K64" s="29">
        <f t="shared" si="9"/>
        <v>46267</v>
      </c>
      <c r="L64" s="29">
        <f t="shared" si="9"/>
        <v>0</v>
      </c>
      <c r="M64" s="29">
        <f t="shared" si="9"/>
        <v>0</v>
      </c>
      <c r="N64" s="29">
        <f t="shared" si="9"/>
        <v>0</v>
      </c>
      <c r="O64" s="29">
        <f t="shared" si="9"/>
        <v>0</v>
      </c>
      <c r="P64" s="29">
        <f t="shared" si="9"/>
        <v>0</v>
      </c>
      <c r="Q64" s="29">
        <f t="shared" si="9"/>
        <v>0</v>
      </c>
      <c r="R64" s="136"/>
    </row>
    <row r="65" spans="2:18" hidden="1" x14ac:dyDescent="0.15">
      <c r="B65" s="133" t="s">
        <v>169</v>
      </c>
      <c r="C65" s="134"/>
      <c r="D65" s="26" t="s">
        <v>168</v>
      </c>
      <c r="E65" s="26" t="s">
        <v>168</v>
      </c>
      <c r="F65" s="33">
        <f t="shared" ref="F65:Q65" si="10">F5</f>
        <v>13</v>
      </c>
      <c r="G65" s="33">
        <f t="shared" si="10"/>
        <v>18</v>
      </c>
      <c r="H65" s="33">
        <f t="shared" si="10"/>
        <v>19.5</v>
      </c>
      <c r="I65" s="33">
        <f t="shared" si="10"/>
        <v>23</v>
      </c>
      <c r="J65" s="33">
        <f t="shared" si="10"/>
        <v>29.5</v>
      </c>
      <c r="K65" s="33">
        <f t="shared" si="10"/>
        <v>29</v>
      </c>
      <c r="L65" s="33">
        <f t="shared" si="10"/>
        <v>0</v>
      </c>
      <c r="M65" s="33">
        <f t="shared" si="10"/>
        <v>0</v>
      </c>
      <c r="N65" s="33">
        <f t="shared" si="10"/>
        <v>0</v>
      </c>
      <c r="O65" s="33">
        <f t="shared" si="10"/>
        <v>0</v>
      </c>
      <c r="P65" s="33">
        <f t="shared" si="10"/>
        <v>0</v>
      </c>
      <c r="Q65" s="33">
        <f t="shared" si="10"/>
        <v>0</v>
      </c>
      <c r="R65" s="136">
        <f>IF(AND(F65="",G65="",H65="",I65="",J65="",K65="",L65="",M65="",N65="",O65="",P65="",Q65=""),"",AVERAGE(F65:Q65))</f>
        <v>11</v>
      </c>
    </row>
    <row r="66" spans="2:18" hidden="1" x14ac:dyDescent="0.15">
      <c r="B66" s="133" t="s">
        <v>170</v>
      </c>
      <c r="C66" s="134"/>
      <c r="D66" s="26" t="s">
        <v>168</v>
      </c>
      <c r="E66" s="26" t="s">
        <v>168</v>
      </c>
      <c r="F66" s="33">
        <f t="shared" ref="F66:Q66" si="11">F6</f>
        <v>13.5</v>
      </c>
      <c r="G66" s="33">
        <f t="shared" si="11"/>
        <v>20.5</v>
      </c>
      <c r="H66" s="33">
        <f t="shared" si="11"/>
        <v>21.5</v>
      </c>
      <c r="I66" s="33">
        <f t="shared" si="11"/>
        <v>23.5</v>
      </c>
      <c r="J66" s="33">
        <f t="shared" si="11"/>
        <v>26</v>
      </c>
      <c r="K66" s="33">
        <f t="shared" si="11"/>
        <v>25.5</v>
      </c>
      <c r="L66" s="33">
        <f t="shared" si="11"/>
        <v>0</v>
      </c>
      <c r="M66" s="33">
        <f t="shared" si="11"/>
        <v>0</v>
      </c>
      <c r="N66" s="33">
        <f t="shared" si="11"/>
        <v>0</v>
      </c>
      <c r="O66" s="33">
        <f t="shared" si="11"/>
        <v>0</v>
      </c>
      <c r="P66" s="33">
        <f t="shared" si="11"/>
        <v>0</v>
      </c>
      <c r="Q66" s="33">
        <f t="shared" si="11"/>
        <v>0</v>
      </c>
      <c r="R66" s="136">
        <f>IF(AND(F66="",G66="",H66="",I66="",J66="",K66="",L66="",M66="",N66="",O66="",P66="",Q66=""),"",AVERAGE(F66:Q66))</f>
        <v>10.875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7" t="s">
        <v>24</v>
      </c>
      <c r="F67" s="138">
        <f t="shared" ref="F67:Q67" si="12">IF(F7="","",IF(F7=$V7,$AC7,F7))</f>
        <v>0</v>
      </c>
      <c r="G67" s="138">
        <f t="shared" si="12"/>
        <v>0</v>
      </c>
      <c r="H67" s="138">
        <f t="shared" si="12"/>
        <v>0</v>
      </c>
      <c r="I67" s="138">
        <f t="shared" si="12"/>
        <v>0</v>
      </c>
      <c r="J67" s="138">
        <f t="shared" si="12"/>
        <v>0</v>
      </c>
      <c r="K67" s="138">
        <f t="shared" si="12"/>
        <v>0</v>
      </c>
      <c r="L67" s="138" t="str">
        <f t="shared" si="12"/>
        <v/>
      </c>
      <c r="M67" s="138" t="str">
        <f t="shared" si="12"/>
        <v/>
      </c>
      <c r="N67" s="138" t="str">
        <f t="shared" si="12"/>
        <v/>
      </c>
      <c r="O67" s="138" t="str">
        <f t="shared" si="12"/>
        <v/>
      </c>
      <c r="P67" s="138" t="str">
        <f t="shared" si="12"/>
        <v/>
      </c>
      <c r="Q67" s="138" t="str">
        <f t="shared" si="12"/>
        <v/>
      </c>
      <c r="R67" s="136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7" t="s">
        <v>27</v>
      </c>
      <c r="F68" s="138" t="str">
        <f t="shared" ref="F68:Q68" si="13">IF(F8="","",IF(F8=$V8,$AC8,F8))</f>
        <v>不検出</v>
      </c>
      <c r="G68" s="138" t="str">
        <f t="shared" si="13"/>
        <v>不検出</v>
      </c>
      <c r="H68" s="138" t="str">
        <f t="shared" si="13"/>
        <v>不検出</v>
      </c>
      <c r="I68" s="138" t="str">
        <f t="shared" si="13"/>
        <v>不検出</v>
      </c>
      <c r="J68" s="138" t="str">
        <f t="shared" si="13"/>
        <v>不検出</v>
      </c>
      <c r="K68" s="138" t="str">
        <f t="shared" si="13"/>
        <v>不検出</v>
      </c>
      <c r="L68" s="138" t="str">
        <f t="shared" si="13"/>
        <v/>
      </c>
      <c r="M68" s="138" t="str">
        <f t="shared" si="13"/>
        <v/>
      </c>
      <c r="N68" s="138" t="str">
        <f t="shared" si="13"/>
        <v/>
      </c>
      <c r="O68" s="138" t="str">
        <f t="shared" si="13"/>
        <v/>
      </c>
      <c r="P68" s="138" t="str">
        <f t="shared" si="13"/>
        <v/>
      </c>
      <c r="Q68" s="138" t="str">
        <f t="shared" si="13"/>
        <v/>
      </c>
      <c r="R68" s="136"/>
    </row>
    <row r="69" spans="2:18" hidden="1" x14ac:dyDescent="0.15">
      <c r="B69" s="60">
        <v>3</v>
      </c>
      <c r="C69" s="61" t="s">
        <v>30</v>
      </c>
      <c r="D69" s="2" t="s">
        <v>31</v>
      </c>
      <c r="E69" s="137" t="s">
        <v>32</v>
      </c>
      <c r="F69" s="138" t="str">
        <f t="shared" ref="F69:Q69" si="14">IF(F9="","",IF(F9=$V9,$AC9,F9))</f>
        <v/>
      </c>
      <c r="G69" s="138" t="str">
        <f t="shared" si="14"/>
        <v/>
      </c>
      <c r="H69" s="138" t="str">
        <f t="shared" si="14"/>
        <v/>
      </c>
      <c r="I69" s="138" t="str">
        <f t="shared" si="14"/>
        <v/>
      </c>
      <c r="J69" s="138" t="str">
        <f t="shared" si="14"/>
        <v/>
      </c>
      <c r="K69" s="138" t="str">
        <f t="shared" si="14"/>
        <v/>
      </c>
      <c r="L69" s="138" t="str">
        <f t="shared" si="14"/>
        <v/>
      </c>
      <c r="M69" s="138" t="str">
        <f t="shared" si="14"/>
        <v/>
      </c>
      <c r="N69" s="138" t="str">
        <f t="shared" si="14"/>
        <v/>
      </c>
      <c r="O69" s="138" t="str">
        <f t="shared" si="14"/>
        <v/>
      </c>
      <c r="P69" s="138" t="str">
        <f t="shared" si="14"/>
        <v/>
      </c>
      <c r="Q69" s="138" t="str">
        <f t="shared" si="14"/>
        <v/>
      </c>
      <c r="R69" s="136" t="str">
        <f t="shared" ref="R69:R118" si="15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34</v>
      </c>
      <c r="D70" s="2" t="s">
        <v>35</v>
      </c>
      <c r="E70" s="137" t="s">
        <v>36</v>
      </c>
      <c r="F70" s="138" t="str">
        <f t="shared" ref="F70:Q70" si="16">IF(F10="","",IF(F10=$V10,$AC10,F10))</f>
        <v/>
      </c>
      <c r="G70" s="138" t="str">
        <f t="shared" si="16"/>
        <v/>
      </c>
      <c r="H70" s="138" t="str">
        <f t="shared" si="16"/>
        <v/>
      </c>
      <c r="I70" s="138" t="str">
        <f t="shared" si="16"/>
        <v/>
      </c>
      <c r="J70" s="138" t="str">
        <f t="shared" si="16"/>
        <v/>
      </c>
      <c r="K70" s="138" t="str">
        <f t="shared" si="16"/>
        <v/>
      </c>
      <c r="L70" s="138" t="str">
        <f t="shared" si="16"/>
        <v/>
      </c>
      <c r="M70" s="138" t="str">
        <f t="shared" si="16"/>
        <v/>
      </c>
      <c r="N70" s="138" t="str">
        <f t="shared" si="16"/>
        <v/>
      </c>
      <c r="O70" s="138" t="str">
        <f t="shared" si="16"/>
        <v/>
      </c>
      <c r="P70" s="138" t="str">
        <f t="shared" si="16"/>
        <v/>
      </c>
      <c r="Q70" s="138" t="str">
        <f t="shared" si="16"/>
        <v/>
      </c>
      <c r="R70" s="136" t="str">
        <f t="shared" si="15"/>
        <v/>
      </c>
    </row>
    <row r="71" spans="2:18" hidden="1" x14ac:dyDescent="0.15">
      <c r="B71" s="60">
        <v>5</v>
      </c>
      <c r="C71" s="61" t="s">
        <v>38</v>
      </c>
      <c r="D71" s="2" t="s">
        <v>39</v>
      </c>
      <c r="E71" s="137" t="s">
        <v>40</v>
      </c>
      <c r="F71" s="138" t="str">
        <f t="shared" ref="F71:Q71" si="17">IF(F11="","",IF(F11=$V11,$AC11,F11))</f>
        <v/>
      </c>
      <c r="G71" s="138" t="str">
        <f t="shared" si="17"/>
        <v/>
      </c>
      <c r="H71" s="138" t="str">
        <f t="shared" si="17"/>
        <v/>
      </c>
      <c r="I71" s="138" t="str">
        <f t="shared" si="17"/>
        <v/>
      </c>
      <c r="J71" s="138" t="str">
        <f t="shared" si="17"/>
        <v/>
      </c>
      <c r="K71" s="138" t="str">
        <f t="shared" si="17"/>
        <v/>
      </c>
      <c r="L71" s="138" t="str">
        <f t="shared" si="17"/>
        <v/>
      </c>
      <c r="M71" s="138" t="str">
        <f t="shared" si="17"/>
        <v/>
      </c>
      <c r="N71" s="138" t="str">
        <f t="shared" si="17"/>
        <v/>
      </c>
      <c r="O71" s="138" t="str">
        <f t="shared" si="17"/>
        <v/>
      </c>
      <c r="P71" s="138" t="str">
        <f t="shared" si="17"/>
        <v/>
      </c>
      <c r="Q71" s="138" t="str">
        <f t="shared" si="17"/>
        <v/>
      </c>
      <c r="R71" s="136" t="str">
        <f t="shared" si="15"/>
        <v/>
      </c>
    </row>
    <row r="72" spans="2:18" hidden="1" x14ac:dyDescent="0.15">
      <c r="B72" s="60">
        <v>6</v>
      </c>
      <c r="C72" s="61" t="s">
        <v>42</v>
      </c>
      <c r="D72" s="2" t="s">
        <v>39</v>
      </c>
      <c r="E72" s="137" t="s">
        <v>40</v>
      </c>
      <c r="F72" s="138" t="str">
        <f t="shared" ref="F72:Q72" si="18">IF(F12="","",IF(F12=$V12,$AC12,F12))</f>
        <v/>
      </c>
      <c r="G72" s="138" t="str">
        <f t="shared" si="18"/>
        <v/>
      </c>
      <c r="H72" s="138" t="str">
        <f t="shared" si="18"/>
        <v/>
      </c>
      <c r="I72" s="138" t="str">
        <f t="shared" si="18"/>
        <v/>
      </c>
      <c r="J72" s="138" t="str">
        <f t="shared" si="18"/>
        <v/>
      </c>
      <c r="K72" s="138" t="str">
        <f t="shared" si="18"/>
        <v/>
      </c>
      <c r="L72" s="138" t="str">
        <f t="shared" si="18"/>
        <v/>
      </c>
      <c r="M72" s="138" t="str">
        <f t="shared" si="18"/>
        <v/>
      </c>
      <c r="N72" s="138" t="str">
        <f t="shared" si="18"/>
        <v/>
      </c>
      <c r="O72" s="138" t="str">
        <f t="shared" si="18"/>
        <v/>
      </c>
      <c r="P72" s="138" t="str">
        <f t="shared" si="18"/>
        <v/>
      </c>
      <c r="Q72" s="138" t="str">
        <f t="shared" si="18"/>
        <v/>
      </c>
      <c r="R72" s="136" t="str">
        <f t="shared" si="15"/>
        <v/>
      </c>
    </row>
    <row r="73" spans="2:18" hidden="1" x14ac:dyDescent="0.15">
      <c r="B73" s="60">
        <v>7</v>
      </c>
      <c r="C73" s="61" t="s">
        <v>43</v>
      </c>
      <c r="D73" s="2" t="s">
        <v>39</v>
      </c>
      <c r="E73" s="137" t="s">
        <v>40</v>
      </c>
      <c r="F73" s="138" t="str">
        <f t="shared" ref="F73:Q73" si="19">IF(F13="","",IF(F13=$V13,$AC13,F13))</f>
        <v/>
      </c>
      <c r="G73" s="138" t="str">
        <f t="shared" si="19"/>
        <v/>
      </c>
      <c r="H73" s="138" t="str">
        <f t="shared" si="19"/>
        <v/>
      </c>
      <c r="I73" s="138" t="str">
        <f t="shared" si="19"/>
        <v/>
      </c>
      <c r="J73" s="138" t="str">
        <f t="shared" si="19"/>
        <v/>
      </c>
      <c r="K73" s="138" t="str">
        <f t="shared" si="19"/>
        <v/>
      </c>
      <c r="L73" s="138" t="str">
        <f t="shared" si="19"/>
        <v/>
      </c>
      <c r="M73" s="138" t="str">
        <f t="shared" si="19"/>
        <v/>
      </c>
      <c r="N73" s="138" t="str">
        <f t="shared" si="19"/>
        <v/>
      </c>
      <c r="O73" s="138" t="str">
        <f t="shared" si="19"/>
        <v/>
      </c>
      <c r="P73" s="138" t="str">
        <f t="shared" si="19"/>
        <v/>
      </c>
      <c r="Q73" s="138" t="str">
        <f t="shared" si="19"/>
        <v/>
      </c>
      <c r="R73" s="136" t="str">
        <f t="shared" si="15"/>
        <v/>
      </c>
    </row>
    <row r="74" spans="2:18" hidden="1" x14ac:dyDescent="0.15">
      <c r="B74" s="60">
        <v>8</v>
      </c>
      <c r="C74" s="61" t="s">
        <v>44</v>
      </c>
      <c r="D74" s="2" t="s">
        <v>72</v>
      </c>
      <c r="E74" s="137" t="s">
        <v>73</v>
      </c>
      <c r="F74" s="138" t="str">
        <f t="shared" ref="F74:Q74" si="20">IF(F14="","",IF(F14=$V14,$AC14,F14))</f>
        <v/>
      </c>
      <c r="G74" s="138" t="str">
        <f t="shared" si="20"/>
        <v/>
      </c>
      <c r="H74" s="138" t="str">
        <f t="shared" si="20"/>
        <v/>
      </c>
      <c r="I74" s="138" t="str">
        <f t="shared" si="20"/>
        <v/>
      </c>
      <c r="J74" s="138" t="str">
        <f t="shared" si="20"/>
        <v/>
      </c>
      <c r="K74" s="138" t="str">
        <f t="shared" si="20"/>
        <v/>
      </c>
      <c r="L74" s="138" t="str">
        <f t="shared" si="20"/>
        <v/>
      </c>
      <c r="M74" s="138" t="str">
        <f t="shared" si="20"/>
        <v/>
      </c>
      <c r="N74" s="138" t="str">
        <f t="shared" si="20"/>
        <v/>
      </c>
      <c r="O74" s="138" t="str">
        <f t="shared" si="20"/>
        <v/>
      </c>
      <c r="P74" s="138" t="str">
        <f t="shared" si="20"/>
        <v/>
      </c>
      <c r="Q74" s="138" t="str">
        <f t="shared" si="20"/>
        <v/>
      </c>
      <c r="R74" s="136" t="str">
        <f t="shared" si="15"/>
        <v/>
      </c>
    </row>
    <row r="75" spans="2:18" hidden="1" x14ac:dyDescent="0.15">
      <c r="B75" s="60">
        <v>9</v>
      </c>
      <c r="C75" s="61" t="s">
        <v>171</v>
      </c>
      <c r="D75" s="2" t="s">
        <v>50</v>
      </c>
      <c r="E75" s="137" t="s">
        <v>51</v>
      </c>
      <c r="F75" s="138" t="str">
        <f t="shared" ref="F75:Q75" si="21">IF(F15="","",IF(F15=$V15,$AC15,F15))</f>
        <v/>
      </c>
      <c r="G75" s="138" t="str">
        <f t="shared" si="21"/>
        <v/>
      </c>
      <c r="H75" s="138" t="str">
        <f t="shared" si="21"/>
        <v/>
      </c>
      <c r="I75" s="138" t="str">
        <f t="shared" si="21"/>
        <v/>
      </c>
      <c r="J75" s="138" t="str">
        <f t="shared" si="21"/>
        <v/>
      </c>
      <c r="K75" s="138" t="str">
        <f t="shared" si="21"/>
        <v/>
      </c>
      <c r="L75" s="138" t="str">
        <f t="shared" si="21"/>
        <v/>
      </c>
      <c r="M75" s="138" t="str">
        <f t="shared" si="21"/>
        <v/>
      </c>
      <c r="N75" s="138" t="str">
        <f t="shared" si="21"/>
        <v/>
      </c>
      <c r="O75" s="138" t="str">
        <f t="shared" si="21"/>
        <v/>
      </c>
      <c r="P75" s="138" t="str">
        <f t="shared" si="21"/>
        <v/>
      </c>
      <c r="Q75" s="138" t="str">
        <f t="shared" si="21"/>
        <v/>
      </c>
      <c r="R75" s="136" t="str">
        <f t="shared" si="15"/>
        <v/>
      </c>
    </row>
    <row r="76" spans="2:18" hidden="1" x14ac:dyDescent="0.15">
      <c r="B76" s="60">
        <v>10</v>
      </c>
      <c r="C76" s="61" t="s">
        <v>54</v>
      </c>
      <c r="D76" s="2" t="s">
        <v>39</v>
      </c>
      <c r="E76" s="137" t="s">
        <v>40</v>
      </c>
      <c r="F76" s="138" t="str">
        <f t="shared" ref="F76:Q76" si="22">IF(F16="","",IF(F16=$V16,$AC16,F16))</f>
        <v/>
      </c>
      <c r="G76" s="138" t="str">
        <f t="shared" si="22"/>
        <v/>
      </c>
      <c r="H76" s="138" t="str">
        <f t="shared" si="22"/>
        <v/>
      </c>
      <c r="I76" s="138" t="str">
        <f t="shared" si="22"/>
        <v/>
      </c>
      <c r="J76" s="138" t="str">
        <f t="shared" si="22"/>
        <v/>
      </c>
      <c r="K76" s="138" t="str">
        <f t="shared" si="22"/>
        <v/>
      </c>
      <c r="L76" s="138" t="str">
        <f t="shared" si="22"/>
        <v/>
      </c>
      <c r="M76" s="138" t="str">
        <f t="shared" si="22"/>
        <v/>
      </c>
      <c r="N76" s="138" t="str">
        <f t="shared" si="22"/>
        <v/>
      </c>
      <c r="O76" s="138" t="str">
        <f t="shared" si="22"/>
        <v/>
      </c>
      <c r="P76" s="138" t="str">
        <f t="shared" si="22"/>
        <v/>
      </c>
      <c r="Q76" s="138" t="str">
        <f t="shared" si="22"/>
        <v/>
      </c>
      <c r="R76" s="136" t="str">
        <f t="shared" si="15"/>
        <v/>
      </c>
    </row>
    <row r="77" spans="2:18" hidden="1" x14ac:dyDescent="0.15">
      <c r="B77" s="60">
        <v>11</v>
      </c>
      <c r="C77" s="61" t="s">
        <v>55</v>
      </c>
      <c r="D77" s="2" t="s">
        <v>56</v>
      </c>
      <c r="E77" s="137" t="s">
        <v>57</v>
      </c>
      <c r="F77" s="138" t="str">
        <f t="shared" ref="F77:Q77" si="23">IF(F17="","",IF(F17=$V17,$AC17,F17))</f>
        <v/>
      </c>
      <c r="G77" s="138" t="str">
        <f t="shared" si="23"/>
        <v/>
      </c>
      <c r="H77" s="138" t="str">
        <f t="shared" si="23"/>
        <v/>
      </c>
      <c r="I77" s="138" t="str">
        <f t="shared" si="23"/>
        <v/>
      </c>
      <c r="J77" s="138" t="str">
        <f t="shared" si="23"/>
        <v/>
      </c>
      <c r="K77" s="138" t="str">
        <f t="shared" si="23"/>
        <v/>
      </c>
      <c r="L77" s="138" t="str">
        <f t="shared" si="23"/>
        <v/>
      </c>
      <c r="M77" s="138" t="str">
        <f t="shared" si="23"/>
        <v/>
      </c>
      <c r="N77" s="138" t="str">
        <f t="shared" si="23"/>
        <v/>
      </c>
      <c r="O77" s="138" t="str">
        <f t="shared" si="23"/>
        <v/>
      </c>
      <c r="P77" s="138" t="str">
        <f t="shared" si="23"/>
        <v/>
      </c>
      <c r="Q77" s="138" t="str">
        <f t="shared" si="23"/>
        <v/>
      </c>
      <c r="R77" s="136" t="str">
        <f t="shared" si="15"/>
        <v/>
      </c>
    </row>
    <row r="78" spans="2:18" hidden="1" x14ac:dyDescent="0.15">
      <c r="B78" s="60">
        <v>12</v>
      </c>
      <c r="C78" s="61" t="s">
        <v>59</v>
      </c>
      <c r="D78" s="2" t="s">
        <v>60</v>
      </c>
      <c r="E78" s="137" t="s">
        <v>61</v>
      </c>
      <c r="F78" s="138" t="str">
        <f t="shared" ref="F78:Q78" si="24">IF(F18="","",IF(F18=$V18,$AC18,F18))</f>
        <v/>
      </c>
      <c r="G78" s="138" t="str">
        <f t="shared" si="24"/>
        <v/>
      </c>
      <c r="H78" s="138" t="str">
        <f t="shared" si="24"/>
        <v/>
      </c>
      <c r="I78" s="138" t="str">
        <f t="shared" si="24"/>
        <v/>
      </c>
      <c r="J78" s="138" t="str">
        <f t="shared" si="24"/>
        <v/>
      </c>
      <c r="K78" s="138" t="str">
        <f t="shared" si="24"/>
        <v/>
      </c>
      <c r="L78" s="138" t="str">
        <f t="shared" si="24"/>
        <v/>
      </c>
      <c r="M78" s="138" t="str">
        <f t="shared" si="24"/>
        <v/>
      </c>
      <c r="N78" s="138" t="str">
        <f t="shared" si="24"/>
        <v/>
      </c>
      <c r="O78" s="138" t="str">
        <f t="shared" si="24"/>
        <v/>
      </c>
      <c r="P78" s="138" t="str">
        <f t="shared" si="24"/>
        <v/>
      </c>
      <c r="Q78" s="138" t="str">
        <f t="shared" si="24"/>
        <v/>
      </c>
      <c r="R78" s="136" t="str">
        <f t="shared" si="15"/>
        <v/>
      </c>
    </row>
    <row r="79" spans="2:18" hidden="1" x14ac:dyDescent="0.15">
      <c r="B79" s="60">
        <v>13</v>
      </c>
      <c r="C79" s="61" t="s">
        <v>63</v>
      </c>
      <c r="D79" s="2" t="s">
        <v>64</v>
      </c>
      <c r="E79" s="137" t="s">
        <v>65</v>
      </c>
      <c r="F79" s="138" t="str">
        <f t="shared" ref="F79:Q79" si="25">IF(F19="","",IF(F19=$V19,$AC19,F19))</f>
        <v/>
      </c>
      <c r="G79" s="138" t="str">
        <f t="shared" si="25"/>
        <v/>
      </c>
      <c r="H79" s="138" t="str">
        <f t="shared" si="25"/>
        <v/>
      </c>
      <c r="I79" s="138" t="str">
        <f t="shared" si="25"/>
        <v/>
      </c>
      <c r="J79" s="138" t="str">
        <f t="shared" si="25"/>
        <v/>
      </c>
      <c r="K79" s="138" t="str">
        <f t="shared" si="25"/>
        <v/>
      </c>
      <c r="L79" s="138" t="str">
        <f t="shared" si="25"/>
        <v/>
      </c>
      <c r="M79" s="138" t="str">
        <f t="shared" si="25"/>
        <v/>
      </c>
      <c r="N79" s="138" t="str">
        <f t="shared" si="25"/>
        <v/>
      </c>
      <c r="O79" s="138" t="str">
        <f t="shared" si="25"/>
        <v/>
      </c>
      <c r="P79" s="138" t="str">
        <f t="shared" si="25"/>
        <v/>
      </c>
      <c r="Q79" s="138" t="str">
        <f t="shared" si="25"/>
        <v/>
      </c>
      <c r="R79" s="136" t="str">
        <f t="shared" si="15"/>
        <v/>
      </c>
    </row>
    <row r="80" spans="2:18" hidden="1" x14ac:dyDescent="0.15">
      <c r="B80" s="60">
        <v>14</v>
      </c>
      <c r="C80" s="61" t="s">
        <v>67</v>
      </c>
      <c r="D80" s="2" t="s">
        <v>68</v>
      </c>
      <c r="E80" s="137" t="s">
        <v>69</v>
      </c>
      <c r="F80" s="138" t="str">
        <f t="shared" ref="F80:Q80" si="26">IF(F20="","",IF(F20=$V20,$AC20,F20))</f>
        <v/>
      </c>
      <c r="G80" s="138" t="str">
        <f t="shared" si="26"/>
        <v/>
      </c>
      <c r="H80" s="138" t="str">
        <f t="shared" si="26"/>
        <v/>
      </c>
      <c r="I80" s="138" t="str">
        <f t="shared" si="26"/>
        <v/>
      </c>
      <c r="J80" s="138" t="str">
        <f t="shared" si="26"/>
        <v/>
      </c>
      <c r="K80" s="138" t="str">
        <f t="shared" si="26"/>
        <v/>
      </c>
      <c r="L80" s="138" t="str">
        <f t="shared" si="26"/>
        <v/>
      </c>
      <c r="M80" s="138" t="str">
        <f t="shared" si="26"/>
        <v/>
      </c>
      <c r="N80" s="138" t="str">
        <f t="shared" si="26"/>
        <v/>
      </c>
      <c r="O80" s="138" t="str">
        <f t="shared" si="26"/>
        <v/>
      </c>
      <c r="P80" s="138" t="str">
        <f t="shared" si="26"/>
        <v/>
      </c>
      <c r="Q80" s="138" t="str">
        <f t="shared" si="26"/>
        <v/>
      </c>
      <c r="R80" s="136" t="str">
        <f t="shared" si="15"/>
        <v/>
      </c>
    </row>
    <row r="81" spans="2:18" hidden="1" x14ac:dyDescent="0.15">
      <c r="B81" s="60">
        <v>15</v>
      </c>
      <c r="C81" s="61" t="s">
        <v>71</v>
      </c>
      <c r="D81" s="2" t="s">
        <v>72</v>
      </c>
      <c r="E81" s="137" t="s">
        <v>73</v>
      </c>
      <c r="F81" s="138" t="str">
        <f t="shared" ref="F81:Q81" si="27">IF(F21="","",IF(F21=$V21,$AC21,F21))</f>
        <v/>
      </c>
      <c r="G81" s="138" t="str">
        <f t="shared" si="27"/>
        <v/>
      </c>
      <c r="H81" s="138" t="str">
        <f t="shared" si="27"/>
        <v/>
      </c>
      <c r="I81" s="138" t="str">
        <f t="shared" si="27"/>
        <v/>
      </c>
      <c r="J81" s="138" t="str">
        <f t="shared" si="27"/>
        <v/>
      </c>
      <c r="K81" s="138" t="str">
        <f t="shared" si="27"/>
        <v/>
      </c>
      <c r="L81" s="138" t="str">
        <f t="shared" si="27"/>
        <v/>
      </c>
      <c r="M81" s="138" t="str">
        <f t="shared" si="27"/>
        <v/>
      </c>
      <c r="N81" s="138" t="str">
        <f t="shared" si="27"/>
        <v/>
      </c>
      <c r="O81" s="138" t="str">
        <f t="shared" si="27"/>
        <v/>
      </c>
      <c r="P81" s="138" t="str">
        <f t="shared" si="27"/>
        <v/>
      </c>
      <c r="Q81" s="138" t="str">
        <f t="shared" si="27"/>
        <v/>
      </c>
      <c r="R81" s="136" t="str">
        <f t="shared" si="15"/>
        <v/>
      </c>
    </row>
    <row r="82" spans="2:18" ht="27" hidden="1" x14ac:dyDescent="0.15">
      <c r="B82" s="60">
        <v>16</v>
      </c>
      <c r="C82" s="61" t="s">
        <v>75</v>
      </c>
      <c r="D82" s="2" t="s">
        <v>50</v>
      </c>
      <c r="E82" s="137" t="s">
        <v>76</v>
      </c>
      <c r="F82" s="138" t="str">
        <f t="shared" ref="F82:Q82" si="28">IF(F22="","",IF(F22=$V22,$AC22,F22))</f>
        <v/>
      </c>
      <c r="G82" s="138" t="str">
        <f t="shared" si="28"/>
        <v/>
      </c>
      <c r="H82" s="138" t="str">
        <f t="shared" si="28"/>
        <v/>
      </c>
      <c r="I82" s="138" t="str">
        <f t="shared" si="28"/>
        <v/>
      </c>
      <c r="J82" s="138" t="str">
        <f t="shared" si="28"/>
        <v/>
      </c>
      <c r="K82" s="138" t="str">
        <f t="shared" si="28"/>
        <v/>
      </c>
      <c r="L82" s="138" t="str">
        <f t="shared" si="28"/>
        <v/>
      </c>
      <c r="M82" s="138" t="str">
        <f t="shared" si="28"/>
        <v/>
      </c>
      <c r="N82" s="138" t="str">
        <f t="shared" si="28"/>
        <v/>
      </c>
      <c r="O82" s="138" t="str">
        <f t="shared" si="28"/>
        <v/>
      </c>
      <c r="P82" s="138" t="str">
        <f t="shared" si="28"/>
        <v/>
      </c>
      <c r="Q82" s="138" t="str">
        <f t="shared" si="28"/>
        <v/>
      </c>
      <c r="R82" s="136" t="str">
        <f t="shared" si="15"/>
        <v/>
      </c>
    </row>
    <row r="83" spans="2:18" hidden="1" x14ac:dyDescent="0.15">
      <c r="B83" s="60">
        <v>17</v>
      </c>
      <c r="C83" s="61" t="s">
        <v>77</v>
      </c>
      <c r="D83" s="2" t="s">
        <v>78</v>
      </c>
      <c r="E83" s="137" t="s">
        <v>40</v>
      </c>
      <c r="F83" s="138" t="str">
        <f t="shared" ref="F83:Q83" si="29">IF(F23="","",IF(F23=$V23,$AC23,F23))</f>
        <v/>
      </c>
      <c r="G83" s="138" t="str">
        <f t="shared" si="29"/>
        <v/>
      </c>
      <c r="H83" s="138" t="str">
        <f t="shared" si="29"/>
        <v/>
      </c>
      <c r="I83" s="138" t="str">
        <f t="shared" si="29"/>
        <v/>
      </c>
      <c r="J83" s="138" t="str">
        <f t="shared" si="29"/>
        <v/>
      </c>
      <c r="K83" s="138" t="str">
        <f t="shared" si="29"/>
        <v/>
      </c>
      <c r="L83" s="138" t="str">
        <f t="shared" si="29"/>
        <v/>
      </c>
      <c r="M83" s="138" t="str">
        <f t="shared" si="29"/>
        <v/>
      </c>
      <c r="N83" s="138" t="str">
        <f t="shared" si="29"/>
        <v/>
      </c>
      <c r="O83" s="138" t="str">
        <f t="shared" si="29"/>
        <v/>
      </c>
      <c r="P83" s="138" t="str">
        <f t="shared" si="29"/>
        <v/>
      </c>
      <c r="Q83" s="138" t="str">
        <f t="shared" si="29"/>
        <v/>
      </c>
      <c r="R83" s="136" t="str">
        <f t="shared" si="15"/>
        <v/>
      </c>
    </row>
    <row r="84" spans="2:18" hidden="1" x14ac:dyDescent="0.15">
      <c r="B84" s="60">
        <v>18</v>
      </c>
      <c r="C84" s="61" t="s">
        <v>79</v>
      </c>
      <c r="D84" s="2" t="s">
        <v>39</v>
      </c>
      <c r="E84" s="137" t="s">
        <v>40</v>
      </c>
      <c r="F84" s="138" t="str">
        <f t="shared" ref="F84:Q84" si="30">IF(F24="","",IF(F24=$V24,$AC24,F24))</f>
        <v/>
      </c>
      <c r="G84" s="138" t="str">
        <f t="shared" si="30"/>
        <v/>
      </c>
      <c r="H84" s="138" t="str">
        <f t="shared" si="30"/>
        <v/>
      </c>
      <c r="I84" s="138" t="str">
        <f t="shared" si="30"/>
        <v/>
      </c>
      <c r="J84" s="138" t="str">
        <f t="shared" si="30"/>
        <v/>
      </c>
      <c r="K84" s="138" t="str">
        <f t="shared" si="30"/>
        <v/>
      </c>
      <c r="L84" s="138" t="str">
        <f t="shared" si="30"/>
        <v/>
      </c>
      <c r="M84" s="138" t="str">
        <f t="shared" si="30"/>
        <v/>
      </c>
      <c r="N84" s="138" t="str">
        <f t="shared" si="30"/>
        <v/>
      </c>
      <c r="O84" s="138" t="str">
        <f t="shared" si="30"/>
        <v/>
      </c>
      <c r="P84" s="138" t="str">
        <f t="shared" si="30"/>
        <v/>
      </c>
      <c r="Q84" s="138" t="str">
        <f t="shared" si="30"/>
        <v/>
      </c>
      <c r="R84" s="136" t="str">
        <f t="shared" si="15"/>
        <v/>
      </c>
    </row>
    <row r="85" spans="2:18" hidden="1" x14ac:dyDescent="0.15">
      <c r="B85" s="60">
        <v>19</v>
      </c>
      <c r="C85" s="61" t="s">
        <v>80</v>
      </c>
      <c r="D85" s="2" t="s">
        <v>39</v>
      </c>
      <c r="E85" s="137" t="s">
        <v>40</v>
      </c>
      <c r="F85" s="138" t="str">
        <f t="shared" ref="F85:Q85" si="31">IF(F25="","",IF(F25=$V25,$AC25,F25))</f>
        <v/>
      </c>
      <c r="G85" s="138" t="str">
        <f t="shared" si="31"/>
        <v/>
      </c>
      <c r="H85" s="138" t="str">
        <f t="shared" si="31"/>
        <v/>
      </c>
      <c r="I85" s="138" t="str">
        <f t="shared" si="31"/>
        <v/>
      </c>
      <c r="J85" s="138" t="str">
        <f t="shared" si="31"/>
        <v/>
      </c>
      <c r="K85" s="138" t="str">
        <f t="shared" si="31"/>
        <v/>
      </c>
      <c r="L85" s="138" t="str">
        <f t="shared" si="31"/>
        <v/>
      </c>
      <c r="M85" s="138" t="str">
        <f t="shared" si="31"/>
        <v/>
      </c>
      <c r="N85" s="138" t="str">
        <f t="shared" si="31"/>
        <v/>
      </c>
      <c r="O85" s="138" t="str">
        <f t="shared" si="31"/>
        <v/>
      </c>
      <c r="P85" s="138" t="str">
        <f t="shared" si="31"/>
        <v/>
      </c>
      <c r="Q85" s="138" t="str">
        <f t="shared" si="31"/>
        <v/>
      </c>
      <c r="R85" s="136" t="str">
        <f t="shared" si="15"/>
        <v/>
      </c>
    </row>
    <row r="86" spans="2:18" hidden="1" x14ac:dyDescent="0.15">
      <c r="B86" s="60">
        <v>20</v>
      </c>
      <c r="C86" s="61" t="s">
        <v>81</v>
      </c>
      <c r="D86" s="2" t="s">
        <v>39</v>
      </c>
      <c r="E86" s="137" t="s">
        <v>40</v>
      </c>
      <c r="F86" s="138" t="str">
        <f t="shared" ref="F86:Q86" si="32">IF(F27="","",IF(F27=$V27,$AC27,F27))</f>
        <v/>
      </c>
      <c r="G86" s="138" t="str">
        <f t="shared" si="32"/>
        <v/>
      </c>
      <c r="H86" s="138" t="str">
        <f t="shared" si="32"/>
        <v/>
      </c>
      <c r="I86" s="138" t="str">
        <f t="shared" si="32"/>
        <v/>
      </c>
      <c r="J86" s="138" t="str">
        <f t="shared" si="32"/>
        <v/>
      </c>
      <c r="K86" s="138" t="str">
        <f t="shared" si="32"/>
        <v/>
      </c>
      <c r="L86" s="138" t="str">
        <f t="shared" si="32"/>
        <v/>
      </c>
      <c r="M86" s="138" t="str">
        <f t="shared" si="32"/>
        <v/>
      </c>
      <c r="N86" s="138" t="str">
        <f t="shared" si="32"/>
        <v/>
      </c>
      <c r="O86" s="138" t="str">
        <f t="shared" si="32"/>
        <v/>
      </c>
      <c r="P86" s="138" t="str">
        <f t="shared" si="32"/>
        <v/>
      </c>
      <c r="Q86" s="138" t="str">
        <f t="shared" si="32"/>
        <v/>
      </c>
      <c r="R86" s="136" t="str">
        <f t="shared" si="15"/>
        <v/>
      </c>
    </row>
    <row r="87" spans="2:18" hidden="1" x14ac:dyDescent="0.15">
      <c r="B87" s="60">
        <v>21</v>
      </c>
      <c r="C87" s="61" t="s">
        <v>82</v>
      </c>
      <c r="D87" s="2" t="s">
        <v>83</v>
      </c>
      <c r="E87" s="137" t="s">
        <v>84</v>
      </c>
      <c r="F87" s="138" t="str">
        <f t="shared" ref="F87:Q87" si="33">IF(F28="","",IF(F28=$V28,$AC28,F28))</f>
        <v/>
      </c>
      <c r="G87" s="138" t="str">
        <f t="shared" si="33"/>
        <v/>
      </c>
      <c r="H87" s="138" t="str">
        <f t="shared" si="33"/>
        <v/>
      </c>
      <c r="I87" s="138" t="str">
        <f t="shared" si="33"/>
        <v/>
      </c>
      <c r="J87" s="138" t="str">
        <f t="shared" si="33"/>
        <v/>
      </c>
      <c r="K87" s="138" t="str">
        <f t="shared" si="33"/>
        <v/>
      </c>
      <c r="L87" s="138" t="str">
        <f t="shared" si="33"/>
        <v/>
      </c>
      <c r="M87" s="138" t="str">
        <f t="shared" si="33"/>
        <v/>
      </c>
      <c r="N87" s="138" t="str">
        <f t="shared" si="33"/>
        <v/>
      </c>
      <c r="O87" s="138" t="str">
        <f t="shared" si="33"/>
        <v/>
      </c>
      <c r="P87" s="138" t="str">
        <f t="shared" si="33"/>
        <v/>
      </c>
      <c r="Q87" s="138" t="str">
        <f t="shared" si="33"/>
        <v/>
      </c>
      <c r="R87" s="136" t="str">
        <f t="shared" si="15"/>
        <v/>
      </c>
    </row>
    <row r="88" spans="2:18" hidden="1" x14ac:dyDescent="0.15">
      <c r="B88" s="60">
        <v>22</v>
      </c>
      <c r="C88" s="61" t="s">
        <v>86</v>
      </c>
      <c r="D88" s="2" t="s">
        <v>78</v>
      </c>
      <c r="E88" s="137" t="s">
        <v>76</v>
      </c>
      <c r="F88" s="138" t="str">
        <f t="shared" ref="F88:Q88" si="34">IF(F29="","",IF(F29=$V29,$AC29,F29))</f>
        <v/>
      </c>
      <c r="G88" s="138" t="str">
        <f t="shared" si="34"/>
        <v/>
      </c>
      <c r="H88" s="138" t="str">
        <f t="shared" si="34"/>
        <v/>
      </c>
      <c r="I88" s="138" t="str">
        <f t="shared" si="34"/>
        <v/>
      </c>
      <c r="J88" s="138" t="str">
        <f t="shared" si="34"/>
        <v/>
      </c>
      <c r="K88" s="138" t="str">
        <f t="shared" si="34"/>
        <v/>
      </c>
      <c r="L88" s="138" t="str">
        <f t="shared" si="34"/>
        <v/>
      </c>
      <c r="M88" s="138" t="str">
        <f t="shared" si="34"/>
        <v/>
      </c>
      <c r="N88" s="138" t="str">
        <f t="shared" si="34"/>
        <v/>
      </c>
      <c r="O88" s="138" t="str">
        <f t="shared" si="34"/>
        <v/>
      </c>
      <c r="P88" s="138" t="str">
        <f t="shared" si="34"/>
        <v/>
      </c>
      <c r="Q88" s="138" t="str">
        <f t="shared" si="34"/>
        <v/>
      </c>
      <c r="R88" s="136" t="str">
        <f t="shared" si="15"/>
        <v/>
      </c>
    </row>
    <row r="89" spans="2:18" hidden="1" x14ac:dyDescent="0.15">
      <c r="B89" s="60">
        <v>23</v>
      </c>
      <c r="C89" s="61" t="s">
        <v>87</v>
      </c>
      <c r="D89" s="2" t="s">
        <v>88</v>
      </c>
      <c r="E89" s="137" t="s">
        <v>40</v>
      </c>
      <c r="F89" s="138" t="str">
        <f t="shared" ref="F89:Q89" si="35">IF(F30="","",IF(F30=$V30,$AC30,F30))</f>
        <v/>
      </c>
      <c r="G89" s="138" t="str">
        <f t="shared" si="35"/>
        <v/>
      </c>
      <c r="H89" s="138" t="str">
        <f t="shared" si="35"/>
        <v/>
      </c>
      <c r="I89" s="138" t="str">
        <f t="shared" si="35"/>
        <v/>
      </c>
      <c r="J89" s="138" t="str">
        <f t="shared" si="35"/>
        <v/>
      </c>
      <c r="K89" s="138" t="str">
        <f t="shared" si="35"/>
        <v/>
      </c>
      <c r="L89" s="138" t="str">
        <f t="shared" si="35"/>
        <v/>
      </c>
      <c r="M89" s="138" t="str">
        <f t="shared" si="35"/>
        <v/>
      </c>
      <c r="N89" s="138" t="str">
        <f t="shared" si="35"/>
        <v/>
      </c>
      <c r="O89" s="138" t="str">
        <f t="shared" si="35"/>
        <v/>
      </c>
      <c r="P89" s="138" t="str">
        <f t="shared" si="35"/>
        <v/>
      </c>
      <c r="Q89" s="138" t="str">
        <f t="shared" si="35"/>
        <v/>
      </c>
      <c r="R89" s="136" t="str">
        <f t="shared" si="15"/>
        <v/>
      </c>
    </row>
    <row r="90" spans="2:18" hidden="1" x14ac:dyDescent="0.15">
      <c r="B90" s="60">
        <v>24</v>
      </c>
      <c r="C90" s="61" t="s">
        <v>89</v>
      </c>
      <c r="D90" s="2" t="s">
        <v>50</v>
      </c>
      <c r="E90" s="137" t="s">
        <v>51</v>
      </c>
      <c r="F90" s="138" t="str">
        <f t="shared" ref="F90:Q90" si="36">IF(F31="","",IF(F31=$V31,$AC31,F31))</f>
        <v/>
      </c>
      <c r="G90" s="138" t="str">
        <f t="shared" si="36"/>
        <v/>
      </c>
      <c r="H90" s="138" t="str">
        <f t="shared" si="36"/>
        <v/>
      </c>
      <c r="I90" s="138" t="str">
        <f t="shared" si="36"/>
        <v/>
      </c>
      <c r="J90" s="138" t="str">
        <f t="shared" si="36"/>
        <v/>
      </c>
      <c r="K90" s="138" t="str">
        <f t="shared" si="36"/>
        <v/>
      </c>
      <c r="L90" s="138" t="str">
        <f t="shared" si="36"/>
        <v/>
      </c>
      <c r="M90" s="138" t="str">
        <f t="shared" si="36"/>
        <v/>
      </c>
      <c r="N90" s="138" t="str">
        <f t="shared" si="36"/>
        <v/>
      </c>
      <c r="O90" s="138" t="str">
        <f t="shared" si="36"/>
        <v/>
      </c>
      <c r="P90" s="138" t="str">
        <f t="shared" si="36"/>
        <v/>
      </c>
      <c r="Q90" s="138" t="str">
        <f t="shared" si="36"/>
        <v/>
      </c>
      <c r="R90" s="136" t="str">
        <f t="shared" si="15"/>
        <v/>
      </c>
    </row>
    <row r="91" spans="2:18" hidden="1" x14ac:dyDescent="0.15">
      <c r="B91" s="60">
        <v>25</v>
      </c>
      <c r="C91" s="61" t="s">
        <v>94</v>
      </c>
      <c r="D91" s="2" t="s">
        <v>95</v>
      </c>
      <c r="E91" s="137" t="s">
        <v>40</v>
      </c>
      <c r="F91" s="138" t="str">
        <f t="shared" ref="F91:Q91" si="37">IF(F32="","",IF(F32=$V32,$AC32,F32))</f>
        <v/>
      </c>
      <c r="G91" s="138" t="str">
        <f t="shared" si="37"/>
        <v/>
      </c>
      <c r="H91" s="138" t="str">
        <f t="shared" si="37"/>
        <v/>
      </c>
      <c r="I91" s="138" t="str">
        <f t="shared" si="37"/>
        <v/>
      </c>
      <c r="J91" s="138" t="str">
        <f t="shared" si="37"/>
        <v/>
      </c>
      <c r="K91" s="138" t="str">
        <f t="shared" si="37"/>
        <v/>
      </c>
      <c r="L91" s="138" t="str">
        <f t="shared" si="37"/>
        <v/>
      </c>
      <c r="M91" s="138" t="str">
        <f t="shared" si="37"/>
        <v/>
      </c>
      <c r="N91" s="138" t="str">
        <f t="shared" si="37"/>
        <v/>
      </c>
      <c r="O91" s="138" t="str">
        <f t="shared" si="37"/>
        <v/>
      </c>
      <c r="P91" s="138" t="str">
        <f t="shared" si="37"/>
        <v/>
      </c>
      <c r="Q91" s="138" t="str">
        <f t="shared" si="37"/>
        <v/>
      </c>
      <c r="R91" s="136" t="str">
        <f t="shared" si="15"/>
        <v/>
      </c>
    </row>
    <row r="92" spans="2:18" hidden="1" x14ac:dyDescent="0.15">
      <c r="B92" s="60">
        <v>26</v>
      </c>
      <c r="C92" s="61" t="s">
        <v>96</v>
      </c>
      <c r="D92" s="2" t="s">
        <v>39</v>
      </c>
      <c r="E92" s="137" t="s">
        <v>40</v>
      </c>
      <c r="F92" s="138" t="str">
        <f t="shared" ref="F92:Q92" si="38">IF(F33="","",IF(F33=$V33,$AC33,F33))</f>
        <v/>
      </c>
      <c r="G92" s="138" t="str">
        <f t="shared" si="38"/>
        <v/>
      </c>
      <c r="H92" s="138" t="str">
        <f t="shared" si="38"/>
        <v/>
      </c>
      <c r="I92" s="138" t="str">
        <f t="shared" si="38"/>
        <v/>
      </c>
      <c r="J92" s="138" t="str">
        <f t="shared" si="38"/>
        <v/>
      </c>
      <c r="K92" s="138" t="str">
        <f t="shared" si="38"/>
        <v/>
      </c>
      <c r="L92" s="138" t="str">
        <f t="shared" si="38"/>
        <v/>
      </c>
      <c r="M92" s="138" t="str">
        <f t="shared" si="38"/>
        <v/>
      </c>
      <c r="N92" s="138" t="str">
        <f t="shared" si="38"/>
        <v/>
      </c>
      <c r="O92" s="138" t="str">
        <f t="shared" si="38"/>
        <v/>
      </c>
      <c r="P92" s="138" t="str">
        <f t="shared" si="38"/>
        <v/>
      </c>
      <c r="Q92" s="138" t="str">
        <f t="shared" si="38"/>
        <v/>
      </c>
      <c r="R92" s="136" t="str">
        <f t="shared" si="15"/>
        <v/>
      </c>
    </row>
    <row r="93" spans="2:18" hidden="1" x14ac:dyDescent="0.15">
      <c r="B93" s="60">
        <v>27</v>
      </c>
      <c r="C93" s="61" t="s">
        <v>97</v>
      </c>
      <c r="D93" s="2" t="s">
        <v>95</v>
      </c>
      <c r="E93" s="137" t="s">
        <v>40</v>
      </c>
      <c r="F93" s="138" t="str">
        <f t="shared" ref="F93:Q93" si="39">IF(F34="","",IF(F34=$V34,$AC34,F34))</f>
        <v/>
      </c>
      <c r="G93" s="138" t="str">
        <f t="shared" si="39"/>
        <v/>
      </c>
      <c r="H93" s="138" t="str">
        <f t="shared" si="39"/>
        <v/>
      </c>
      <c r="I93" s="138" t="str">
        <f t="shared" si="39"/>
        <v/>
      </c>
      <c r="J93" s="138" t="str">
        <f t="shared" si="39"/>
        <v/>
      </c>
      <c r="K93" s="138" t="str">
        <f t="shared" si="39"/>
        <v/>
      </c>
      <c r="L93" s="138" t="str">
        <f t="shared" si="39"/>
        <v/>
      </c>
      <c r="M93" s="138" t="str">
        <f t="shared" si="39"/>
        <v/>
      </c>
      <c r="N93" s="138" t="str">
        <f t="shared" si="39"/>
        <v/>
      </c>
      <c r="O93" s="138" t="str">
        <f t="shared" si="39"/>
        <v/>
      </c>
      <c r="P93" s="138" t="str">
        <f t="shared" si="39"/>
        <v/>
      </c>
      <c r="Q93" s="138" t="str">
        <f t="shared" si="39"/>
        <v/>
      </c>
      <c r="R93" s="136" t="str">
        <f t="shared" si="15"/>
        <v/>
      </c>
    </row>
    <row r="94" spans="2:18" hidden="1" x14ac:dyDescent="0.15">
      <c r="B94" s="60">
        <v>28</v>
      </c>
      <c r="C94" s="61" t="s">
        <v>98</v>
      </c>
      <c r="D94" s="2" t="s">
        <v>111</v>
      </c>
      <c r="E94" s="137" t="s">
        <v>57</v>
      </c>
      <c r="F94" s="138" t="str">
        <f t="shared" ref="F94:Q94" si="40">IF(F35="","",IF(F35=$V35,$AC35,F35))</f>
        <v/>
      </c>
      <c r="G94" s="138" t="str">
        <f t="shared" si="40"/>
        <v/>
      </c>
      <c r="H94" s="138" t="str">
        <f t="shared" si="40"/>
        <v/>
      </c>
      <c r="I94" s="138" t="str">
        <f t="shared" si="40"/>
        <v/>
      </c>
      <c r="J94" s="138" t="str">
        <f t="shared" si="40"/>
        <v/>
      </c>
      <c r="K94" s="138" t="str">
        <f t="shared" si="40"/>
        <v/>
      </c>
      <c r="L94" s="138" t="str">
        <f t="shared" si="40"/>
        <v/>
      </c>
      <c r="M94" s="138" t="str">
        <f t="shared" si="40"/>
        <v/>
      </c>
      <c r="N94" s="138" t="str">
        <f t="shared" si="40"/>
        <v/>
      </c>
      <c r="O94" s="138" t="str">
        <f t="shared" si="40"/>
        <v/>
      </c>
      <c r="P94" s="138" t="str">
        <f t="shared" si="40"/>
        <v/>
      </c>
      <c r="Q94" s="138" t="str">
        <f t="shared" si="40"/>
        <v/>
      </c>
      <c r="R94" s="136" t="str">
        <f t="shared" si="15"/>
        <v/>
      </c>
    </row>
    <row r="95" spans="2:18" hidden="1" x14ac:dyDescent="0.15">
      <c r="B95" s="60">
        <v>29</v>
      </c>
      <c r="C95" s="61" t="s">
        <v>99</v>
      </c>
      <c r="D95" s="2" t="s">
        <v>100</v>
      </c>
      <c r="E95" s="137" t="s">
        <v>40</v>
      </c>
      <c r="F95" s="138" t="str">
        <f t="shared" ref="F95:Q95" si="41">IF(F36="","",IF(F36=$V36,$AC36,F36))</f>
        <v/>
      </c>
      <c r="G95" s="138" t="str">
        <f t="shared" si="41"/>
        <v/>
      </c>
      <c r="H95" s="138" t="str">
        <f t="shared" si="41"/>
        <v/>
      </c>
      <c r="I95" s="138" t="str">
        <f t="shared" si="41"/>
        <v/>
      </c>
      <c r="J95" s="138" t="str">
        <f t="shared" si="41"/>
        <v/>
      </c>
      <c r="K95" s="138" t="str">
        <f t="shared" si="41"/>
        <v/>
      </c>
      <c r="L95" s="138" t="str">
        <f t="shared" si="41"/>
        <v/>
      </c>
      <c r="M95" s="138" t="str">
        <f t="shared" si="41"/>
        <v/>
      </c>
      <c r="N95" s="138" t="str">
        <f t="shared" si="41"/>
        <v/>
      </c>
      <c r="O95" s="138" t="str">
        <f t="shared" si="41"/>
        <v/>
      </c>
      <c r="P95" s="138" t="str">
        <f t="shared" si="41"/>
        <v/>
      </c>
      <c r="Q95" s="138" t="str">
        <f t="shared" si="41"/>
        <v/>
      </c>
      <c r="R95" s="136" t="str">
        <f t="shared" si="15"/>
        <v/>
      </c>
    </row>
    <row r="96" spans="2:18" hidden="1" x14ac:dyDescent="0.15">
      <c r="B96" s="60">
        <v>30</v>
      </c>
      <c r="C96" s="61" t="s">
        <v>101</v>
      </c>
      <c r="D96" s="2" t="s">
        <v>102</v>
      </c>
      <c r="E96" s="137" t="s">
        <v>40</v>
      </c>
      <c r="F96" s="138" t="str">
        <f t="shared" ref="F96:Q96" si="42">IF(F37="","",IF(F37=$V37,$AC37,F37))</f>
        <v/>
      </c>
      <c r="G96" s="138" t="str">
        <f t="shared" si="42"/>
        <v/>
      </c>
      <c r="H96" s="138" t="str">
        <f t="shared" si="42"/>
        <v/>
      </c>
      <c r="I96" s="138" t="str">
        <f t="shared" si="42"/>
        <v/>
      </c>
      <c r="J96" s="138" t="str">
        <f t="shared" si="42"/>
        <v/>
      </c>
      <c r="K96" s="138" t="str">
        <f t="shared" si="42"/>
        <v/>
      </c>
      <c r="L96" s="138" t="str">
        <f t="shared" si="42"/>
        <v/>
      </c>
      <c r="M96" s="138" t="str">
        <f t="shared" si="42"/>
        <v/>
      </c>
      <c r="N96" s="138" t="str">
        <f t="shared" si="42"/>
        <v/>
      </c>
      <c r="O96" s="138" t="str">
        <f t="shared" si="42"/>
        <v/>
      </c>
      <c r="P96" s="138" t="str">
        <f t="shared" si="42"/>
        <v/>
      </c>
      <c r="Q96" s="138" t="str">
        <f t="shared" si="42"/>
        <v/>
      </c>
      <c r="R96" s="136" t="str">
        <f t="shared" si="15"/>
        <v/>
      </c>
    </row>
    <row r="97" spans="2:18" hidden="1" x14ac:dyDescent="0.15">
      <c r="B97" s="60">
        <v>31</v>
      </c>
      <c r="C97" s="61" t="s">
        <v>103</v>
      </c>
      <c r="D97" s="2" t="s">
        <v>104</v>
      </c>
      <c r="E97" s="137" t="s">
        <v>105</v>
      </c>
      <c r="F97" s="138" t="str">
        <f t="shared" ref="F97:Q97" si="43">IF(F38="","",IF(F38=$V38,$AC38,F38))</f>
        <v/>
      </c>
      <c r="G97" s="138" t="str">
        <f t="shared" si="43"/>
        <v/>
      </c>
      <c r="H97" s="138" t="str">
        <f t="shared" si="43"/>
        <v/>
      </c>
      <c r="I97" s="138" t="str">
        <f t="shared" si="43"/>
        <v/>
      </c>
      <c r="J97" s="138" t="str">
        <f t="shared" si="43"/>
        <v/>
      </c>
      <c r="K97" s="138" t="str">
        <f t="shared" si="43"/>
        <v/>
      </c>
      <c r="L97" s="138" t="str">
        <f t="shared" si="43"/>
        <v/>
      </c>
      <c r="M97" s="138" t="str">
        <f t="shared" si="43"/>
        <v/>
      </c>
      <c r="N97" s="138" t="str">
        <f t="shared" si="43"/>
        <v/>
      </c>
      <c r="O97" s="138" t="str">
        <f t="shared" si="43"/>
        <v/>
      </c>
      <c r="P97" s="138" t="str">
        <f t="shared" si="43"/>
        <v/>
      </c>
      <c r="Q97" s="138" t="str">
        <f t="shared" si="43"/>
        <v/>
      </c>
      <c r="R97" s="136" t="str">
        <f t="shared" si="15"/>
        <v/>
      </c>
    </row>
    <row r="98" spans="2:18" hidden="1" x14ac:dyDescent="0.15">
      <c r="B98" s="60">
        <v>32</v>
      </c>
      <c r="C98" s="61" t="s">
        <v>107</v>
      </c>
      <c r="D98" s="2" t="s">
        <v>64</v>
      </c>
      <c r="E98" s="137" t="s">
        <v>108</v>
      </c>
      <c r="F98" s="138" t="str">
        <f t="shared" ref="F98:Q98" si="44">IF(F39="","",IF(F39=$V39,$AC39,F39))</f>
        <v/>
      </c>
      <c r="G98" s="138" t="str">
        <f t="shared" si="44"/>
        <v/>
      </c>
      <c r="H98" s="138" t="str">
        <f t="shared" si="44"/>
        <v/>
      </c>
      <c r="I98" s="138" t="str">
        <f t="shared" si="44"/>
        <v/>
      </c>
      <c r="J98" s="138" t="str">
        <f t="shared" si="44"/>
        <v/>
      </c>
      <c r="K98" s="138" t="str">
        <f t="shared" si="44"/>
        <v/>
      </c>
      <c r="L98" s="138" t="str">
        <f t="shared" si="44"/>
        <v/>
      </c>
      <c r="M98" s="138" t="str">
        <f t="shared" si="44"/>
        <v/>
      </c>
      <c r="N98" s="138" t="str">
        <f t="shared" si="44"/>
        <v/>
      </c>
      <c r="O98" s="138" t="str">
        <f t="shared" si="44"/>
        <v/>
      </c>
      <c r="P98" s="138" t="str">
        <f t="shared" si="44"/>
        <v/>
      </c>
      <c r="Q98" s="138" t="str">
        <f t="shared" si="44"/>
        <v/>
      </c>
      <c r="R98" s="136" t="str">
        <f t="shared" si="15"/>
        <v/>
      </c>
    </row>
    <row r="99" spans="2:18" hidden="1" x14ac:dyDescent="0.15">
      <c r="B99" s="60">
        <v>33</v>
      </c>
      <c r="C99" s="61" t="s">
        <v>110</v>
      </c>
      <c r="D99" s="2" t="s">
        <v>111</v>
      </c>
      <c r="E99" s="137" t="s">
        <v>108</v>
      </c>
      <c r="F99" s="138" t="str">
        <f t="shared" ref="F99:Q99" si="45">IF(F40="","",IF(F40=$V40,$AC40,F40))</f>
        <v/>
      </c>
      <c r="G99" s="138" t="str">
        <f t="shared" si="45"/>
        <v/>
      </c>
      <c r="H99" s="138" t="str">
        <f t="shared" si="45"/>
        <v/>
      </c>
      <c r="I99" s="138" t="str">
        <f t="shared" si="45"/>
        <v/>
      </c>
      <c r="J99" s="138" t="str">
        <f t="shared" si="45"/>
        <v/>
      </c>
      <c r="K99" s="138" t="str">
        <f t="shared" si="45"/>
        <v/>
      </c>
      <c r="L99" s="138" t="str">
        <f t="shared" si="45"/>
        <v/>
      </c>
      <c r="M99" s="138" t="str">
        <f t="shared" si="45"/>
        <v/>
      </c>
      <c r="N99" s="138" t="str">
        <f t="shared" si="45"/>
        <v/>
      </c>
      <c r="O99" s="138" t="str">
        <f t="shared" si="45"/>
        <v/>
      </c>
      <c r="P99" s="138" t="str">
        <f t="shared" si="45"/>
        <v/>
      </c>
      <c r="Q99" s="138" t="str">
        <f t="shared" si="45"/>
        <v/>
      </c>
      <c r="R99" s="136" t="str">
        <f t="shared" si="15"/>
        <v/>
      </c>
    </row>
    <row r="100" spans="2:18" hidden="1" x14ac:dyDescent="0.15">
      <c r="B100" s="60">
        <v>34</v>
      </c>
      <c r="C100" s="61" t="s">
        <v>112</v>
      </c>
      <c r="D100" s="2" t="s">
        <v>113</v>
      </c>
      <c r="E100" s="137" t="s">
        <v>114</v>
      </c>
      <c r="F100" s="138" t="str">
        <f t="shared" ref="F100:Q100" si="46">IF(F41="","",IF(F41=$V41,$AC41,F41))</f>
        <v/>
      </c>
      <c r="G100" s="138" t="str">
        <f t="shared" si="46"/>
        <v/>
      </c>
      <c r="H100" s="138" t="str">
        <f t="shared" si="46"/>
        <v/>
      </c>
      <c r="I100" s="138" t="str">
        <f t="shared" si="46"/>
        <v/>
      </c>
      <c r="J100" s="138" t="str">
        <f t="shared" si="46"/>
        <v/>
      </c>
      <c r="K100" s="138" t="str">
        <f t="shared" si="46"/>
        <v/>
      </c>
      <c r="L100" s="138" t="str">
        <f t="shared" si="46"/>
        <v/>
      </c>
      <c r="M100" s="138" t="str">
        <f t="shared" si="46"/>
        <v/>
      </c>
      <c r="N100" s="138" t="str">
        <f t="shared" si="46"/>
        <v/>
      </c>
      <c r="O100" s="138" t="str">
        <f t="shared" si="46"/>
        <v/>
      </c>
      <c r="P100" s="138" t="str">
        <f t="shared" si="46"/>
        <v/>
      </c>
      <c r="Q100" s="138" t="str">
        <f t="shared" si="46"/>
        <v/>
      </c>
      <c r="R100" s="136" t="str">
        <f t="shared" si="15"/>
        <v/>
      </c>
    </row>
    <row r="101" spans="2:18" hidden="1" x14ac:dyDescent="0.15">
      <c r="B101" s="60">
        <v>35</v>
      </c>
      <c r="C101" s="61" t="s">
        <v>116</v>
      </c>
      <c r="D101" s="2" t="s">
        <v>64</v>
      </c>
      <c r="E101" s="137" t="s">
        <v>108</v>
      </c>
      <c r="F101" s="138" t="str">
        <f t="shared" ref="F101:Q101" si="47">IF(F42="","",IF(F42=$V42,$AC42,F42))</f>
        <v/>
      </c>
      <c r="G101" s="138" t="str">
        <f t="shared" si="47"/>
        <v/>
      </c>
      <c r="H101" s="138" t="str">
        <f t="shared" si="47"/>
        <v/>
      </c>
      <c r="I101" s="138" t="str">
        <f t="shared" si="47"/>
        <v/>
      </c>
      <c r="J101" s="138" t="str">
        <f t="shared" si="47"/>
        <v/>
      </c>
      <c r="K101" s="138" t="str">
        <f t="shared" si="47"/>
        <v/>
      </c>
      <c r="L101" s="138" t="str">
        <f t="shared" si="47"/>
        <v/>
      </c>
      <c r="M101" s="138" t="str">
        <f t="shared" si="47"/>
        <v/>
      </c>
      <c r="N101" s="138" t="str">
        <f t="shared" si="47"/>
        <v/>
      </c>
      <c r="O101" s="138" t="str">
        <f t="shared" si="47"/>
        <v/>
      </c>
      <c r="P101" s="138" t="str">
        <f t="shared" si="47"/>
        <v/>
      </c>
      <c r="Q101" s="138" t="str">
        <f t="shared" si="47"/>
        <v/>
      </c>
      <c r="R101" s="136" t="str">
        <f t="shared" si="15"/>
        <v/>
      </c>
    </row>
    <row r="102" spans="2:18" hidden="1" x14ac:dyDescent="0.15">
      <c r="B102" s="60">
        <v>36</v>
      </c>
      <c r="C102" s="61" t="s">
        <v>117</v>
      </c>
      <c r="D102" s="2" t="s">
        <v>118</v>
      </c>
      <c r="E102" s="137" t="s">
        <v>119</v>
      </c>
      <c r="F102" s="138" t="str">
        <f t="shared" ref="F102:Q102" si="48">IF(F43="","",IF(F43=$V43,$AC43,F43))</f>
        <v/>
      </c>
      <c r="G102" s="138" t="str">
        <f t="shared" si="48"/>
        <v/>
      </c>
      <c r="H102" s="138" t="str">
        <f t="shared" si="48"/>
        <v/>
      </c>
      <c r="I102" s="138" t="str">
        <f t="shared" si="48"/>
        <v/>
      </c>
      <c r="J102" s="138" t="str">
        <f t="shared" si="48"/>
        <v/>
      </c>
      <c r="K102" s="138" t="str">
        <f t="shared" si="48"/>
        <v/>
      </c>
      <c r="L102" s="138" t="str">
        <f t="shared" si="48"/>
        <v/>
      </c>
      <c r="M102" s="138" t="str">
        <f t="shared" si="48"/>
        <v/>
      </c>
      <c r="N102" s="138" t="str">
        <f t="shared" si="48"/>
        <v/>
      </c>
      <c r="O102" s="138" t="str">
        <f t="shared" si="48"/>
        <v/>
      </c>
      <c r="P102" s="138" t="str">
        <f t="shared" si="48"/>
        <v/>
      </c>
      <c r="Q102" s="138" t="str">
        <f t="shared" si="48"/>
        <v/>
      </c>
      <c r="R102" s="136" t="str">
        <f t="shared" si="15"/>
        <v/>
      </c>
    </row>
    <row r="103" spans="2:18" hidden="1" x14ac:dyDescent="0.15">
      <c r="B103" s="60">
        <v>37</v>
      </c>
      <c r="C103" s="61" t="s">
        <v>120</v>
      </c>
      <c r="D103" s="2" t="s">
        <v>72</v>
      </c>
      <c r="E103" s="137" t="s">
        <v>73</v>
      </c>
      <c r="F103" s="138" t="str">
        <f t="shared" ref="F103:Q103" si="49">IF(F44="","",IF(F44=$V44,$AC44,F44))</f>
        <v/>
      </c>
      <c r="G103" s="138" t="str">
        <f t="shared" si="49"/>
        <v/>
      </c>
      <c r="H103" s="138" t="str">
        <f t="shared" si="49"/>
        <v/>
      </c>
      <c r="I103" s="138" t="str">
        <f t="shared" si="49"/>
        <v/>
      </c>
      <c r="J103" s="138" t="str">
        <f t="shared" si="49"/>
        <v/>
      </c>
      <c r="K103" s="138" t="str">
        <f t="shared" si="49"/>
        <v/>
      </c>
      <c r="L103" s="138" t="str">
        <f t="shared" si="49"/>
        <v/>
      </c>
      <c r="M103" s="138" t="str">
        <f t="shared" si="49"/>
        <v/>
      </c>
      <c r="N103" s="138" t="str">
        <f t="shared" si="49"/>
        <v/>
      </c>
      <c r="O103" s="138" t="str">
        <f t="shared" si="49"/>
        <v/>
      </c>
      <c r="P103" s="138" t="str">
        <f t="shared" si="49"/>
        <v/>
      </c>
      <c r="Q103" s="138" t="str">
        <f t="shared" si="49"/>
        <v/>
      </c>
      <c r="R103" s="136" t="str">
        <f t="shared" si="15"/>
        <v/>
      </c>
    </row>
    <row r="104" spans="2:18" hidden="1" x14ac:dyDescent="0.15">
      <c r="B104" s="60">
        <v>38</v>
      </c>
      <c r="C104" s="61" t="s">
        <v>121</v>
      </c>
      <c r="D104" s="2" t="s">
        <v>118</v>
      </c>
      <c r="E104" s="137" t="s">
        <v>122</v>
      </c>
      <c r="F104" s="138">
        <f t="shared" ref="F104:Q104" si="50">IF(F45="","",IF(F45=$V45,$AC45,F45))</f>
        <v>8.1</v>
      </c>
      <c r="G104" s="138">
        <f t="shared" si="50"/>
        <v>5.4</v>
      </c>
      <c r="H104" s="138">
        <f t="shared" si="50"/>
        <v>6.6</v>
      </c>
      <c r="I104" s="138">
        <f t="shared" si="50"/>
        <v>5.3</v>
      </c>
      <c r="J104" s="138">
        <f t="shared" si="50"/>
        <v>5.0999999999999996</v>
      </c>
      <c r="K104" s="138">
        <f t="shared" si="50"/>
        <v>5.0999999999999996</v>
      </c>
      <c r="L104" s="138" t="str">
        <f t="shared" si="50"/>
        <v/>
      </c>
      <c r="M104" s="138" t="str">
        <f t="shared" si="50"/>
        <v/>
      </c>
      <c r="N104" s="138" t="str">
        <f t="shared" si="50"/>
        <v/>
      </c>
      <c r="O104" s="138" t="str">
        <f t="shared" si="50"/>
        <v/>
      </c>
      <c r="P104" s="138" t="str">
        <f t="shared" si="50"/>
        <v/>
      </c>
      <c r="Q104" s="138" t="str">
        <f t="shared" si="50"/>
        <v/>
      </c>
      <c r="R104" s="136">
        <f t="shared" si="15"/>
        <v>5.9333333333333336</v>
      </c>
    </row>
    <row r="105" spans="2:18" hidden="1" x14ac:dyDescent="0.15">
      <c r="B105" s="60">
        <v>39</v>
      </c>
      <c r="C105" s="61" t="s">
        <v>124</v>
      </c>
      <c r="D105" s="2" t="s">
        <v>125</v>
      </c>
      <c r="E105" s="137" t="s">
        <v>126</v>
      </c>
      <c r="F105" s="138" t="str">
        <f t="shared" ref="F105:Q105" si="51">IF(F46="","",IF(F46=$V46,$AC46,F46))</f>
        <v/>
      </c>
      <c r="G105" s="138" t="str">
        <f t="shared" si="51"/>
        <v/>
      </c>
      <c r="H105" s="138" t="str">
        <f t="shared" si="51"/>
        <v/>
      </c>
      <c r="I105" s="138" t="str">
        <f t="shared" si="51"/>
        <v/>
      </c>
      <c r="J105" s="138" t="str">
        <f t="shared" si="51"/>
        <v/>
      </c>
      <c r="K105" s="138" t="str">
        <f t="shared" si="51"/>
        <v/>
      </c>
      <c r="L105" s="138" t="str">
        <f t="shared" si="51"/>
        <v/>
      </c>
      <c r="M105" s="138" t="str">
        <f t="shared" si="51"/>
        <v/>
      </c>
      <c r="N105" s="138" t="str">
        <f t="shared" si="51"/>
        <v/>
      </c>
      <c r="O105" s="138" t="str">
        <f t="shared" si="51"/>
        <v/>
      </c>
      <c r="P105" s="138" t="str">
        <f t="shared" si="51"/>
        <v/>
      </c>
      <c r="Q105" s="138" t="str">
        <f t="shared" si="51"/>
        <v/>
      </c>
      <c r="R105" s="136" t="str">
        <f t="shared" si="15"/>
        <v/>
      </c>
    </row>
    <row r="106" spans="2:18" hidden="1" x14ac:dyDescent="0.15">
      <c r="B106" s="60">
        <v>40</v>
      </c>
      <c r="C106" s="61" t="s">
        <v>128</v>
      </c>
      <c r="D106" s="2" t="s">
        <v>129</v>
      </c>
      <c r="E106" s="137" t="s">
        <v>130</v>
      </c>
      <c r="F106" s="138" t="str">
        <f t="shared" ref="F106:Q106" si="52">IF(F47="","",IF(F47=$V47,$AC47,F47))</f>
        <v/>
      </c>
      <c r="G106" s="138" t="str">
        <f t="shared" si="52"/>
        <v/>
      </c>
      <c r="H106" s="138" t="str">
        <f t="shared" si="52"/>
        <v/>
      </c>
      <c r="I106" s="138" t="str">
        <f t="shared" si="52"/>
        <v/>
      </c>
      <c r="J106" s="138" t="str">
        <f t="shared" si="52"/>
        <v/>
      </c>
      <c r="K106" s="138" t="str">
        <f t="shared" si="52"/>
        <v/>
      </c>
      <c r="L106" s="138" t="str">
        <f t="shared" si="52"/>
        <v/>
      </c>
      <c r="M106" s="138" t="str">
        <f t="shared" si="52"/>
        <v/>
      </c>
      <c r="N106" s="138" t="str">
        <f t="shared" si="52"/>
        <v/>
      </c>
      <c r="O106" s="138" t="str">
        <f t="shared" si="52"/>
        <v/>
      </c>
      <c r="P106" s="138" t="str">
        <f t="shared" si="52"/>
        <v/>
      </c>
      <c r="Q106" s="138" t="str">
        <f t="shared" si="52"/>
        <v/>
      </c>
      <c r="R106" s="136" t="str">
        <f t="shared" si="15"/>
        <v/>
      </c>
    </row>
    <row r="107" spans="2:18" hidden="1" x14ac:dyDescent="0.15">
      <c r="B107" s="60">
        <v>41</v>
      </c>
      <c r="C107" s="61" t="s">
        <v>131</v>
      </c>
      <c r="D107" s="2" t="s">
        <v>111</v>
      </c>
      <c r="E107" s="137" t="s">
        <v>57</v>
      </c>
      <c r="F107" s="138" t="str">
        <f t="shared" ref="F107:Q107" si="53">IF(F48="","",IF(F48=$V48,$AC48,F48))</f>
        <v/>
      </c>
      <c r="G107" s="138" t="str">
        <f t="shared" si="53"/>
        <v/>
      </c>
      <c r="H107" s="138" t="str">
        <f t="shared" si="53"/>
        <v/>
      </c>
      <c r="I107" s="138" t="str">
        <f t="shared" si="53"/>
        <v/>
      </c>
      <c r="J107" s="138" t="str">
        <f t="shared" si="53"/>
        <v/>
      </c>
      <c r="K107" s="138" t="str">
        <f t="shared" si="53"/>
        <v/>
      </c>
      <c r="L107" s="138" t="str">
        <f t="shared" si="53"/>
        <v/>
      </c>
      <c r="M107" s="138" t="str">
        <f t="shared" si="53"/>
        <v/>
      </c>
      <c r="N107" s="138" t="str">
        <f t="shared" si="53"/>
        <v/>
      </c>
      <c r="O107" s="138" t="str">
        <f t="shared" si="53"/>
        <v/>
      </c>
      <c r="P107" s="138" t="str">
        <f t="shared" si="53"/>
        <v/>
      </c>
      <c r="Q107" s="138" t="str">
        <f t="shared" si="53"/>
        <v/>
      </c>
      <c r="R107" s="136" t="str">
        <f t="shared" si="15"/>
        <v/>
      </c>
    </row>
    <row r="108" spans="2:18" hidden="1" x14ac:dyDescent="0.15">
      <c r="B108" s="60">
        <v>42</v>
      </c>
      <c r="C108" s="61" t="s">
        <v>132</v>
      </c>
      <c r="D108" s="2" t="s">
        <v>133</v>
      </c>
      <c r="E108" s="137" t="s">
        <v>134</v>
      </c>
      <c r="F108" s="138" t="str">
        <f t="shared" ref="F108:Q108" si="54">IF(F49="","",IF(F49=$V49,$AC49,F49))</f>
        <v/>
      </c>
      <c r="G108" s="138" t="str">
        <f t="shared" si="54"/>
        <v/>
      </c>
      <c r="H108" s="138" t="str">
        <f t="shared" si="54"/>
        <v/>
      </c>
      <c r="I108" s="138" t="str">
        <f t="shared" si="54"/>
        <v/>
      </c>
      <c r="J108" s="138" t="str">
        <f t="shared" si="54"/>
        <v/>
      </c>
      <c r="K108" s="138" t="str">
        <f t="shared" si="54"/>
        <v/>
      </c>
      <c r="L108" s="138" t="str">
        <f t="shared" si="54"/>
        <v/>
      </c>
      <c r="M108" s="138" t="str">
        <f t="shared" si="54"/>
        <v/>
      </c>
      <c r="N108" s="138" t="str">
        <f t="shared" si="54"/>
        <v/>
      </c>
      <c r="O108" s="138" t="str">
        <f t="shared" si="54"/>
        <v/>
      </c>
      <c r="P108" s="138" t="str">
        <f t="shared" si="54"/>
        <v/>
      </c>
      <c r="Q108" s="138" t="str">
        <f t="shared" si="54"/>
        <v/>
      </c>
      <c r="R108" s="136" t="str">
        <f t="shared" si="15"/>
        <v/>
      </c>
    </row>
    <row r="109" spans="2:18" hidden="1" x14ac:dyDescent="0.15">
      <c r="B109" s="60">
        <v>43</v>
      </c>
      <c r="C109" s="61" t="s">
        <v>136</v>
      </c>
      <c r="D109" s="2" t="s">
        <v>133</v>
      </c>
      <c r="E109" s="137" t="s">
        <v>134</v>
      </c>
      <c r="F109" s="138" t="str">
        <f t="shared" ref="F109:Q109" si="55">IF(F50="","",IF(F50=$V50,$AC50,F50))</f>
        <v/>
      </c>
      <c r="G109" s="138" t="str">
        <f t="shared" si="55"/>
        <v/>
      </c>
      <c r="H109" s="138" t="str">
        <f t="shared" si="55"/>
        <v/>
      </c>
      <c r="I109" s="138" t="str">
        <f t="shared" si="55"/>
        <v/>
      </c>
      <c r="J109" s="138" t="str">
        <f t="shared" si="55"/>
        <v/>
      </c>
      <c r="K109" s="138" t="str">
        <f t="shared" si="55"/>
        <v/>
      </c>
      <c r="L109" s="138" t="str">
        <f t="shared" si="55"/>
        <v/>
      </c>
      <c r="M109" s="138" t="str">
        <f t="shared" si="55"/>
        <v/>
      </c>
      <c r="N109" s="138" t="str">
        <f t="shared" si="55"/>
        <v/>
      </c>
      <c r="O109" s="138" t="str">
        <f t="shared" si="55"/>
        <v/>
      </c>
      <c r="P109" s="138" t="str">
        <f t="shared" si="55"/>
        <v/>
      </c>
      <c r="Q109" s="138" t="str">
        <f t="shared" si="55"/>
        <v/>
      </c>
      <c r="R109" s="136" t="str">
        <f t="shared" si="15"/>
        <v/>
      </c>
    </row>
    <row r="110" spans="2:18" hidden="1" x14ac:dyDescent="0.15">
      <c r="B110" s="60">
        <v>44</v>
      </c>
      <c r="C110" s="61" t="s">
        <v>137</v>
      </c>
      <c r="D110" s="2" t="s">
        <v>78</v>
      </c>
      <c r="E110" s="137" t="s">
        <v>73</v>
      </c>
      <c r="F110" s="138" t="str">
        <f t="shared" ref="F110:Q110" si="56">IF(F51="","",IF(F51=$V51,$AC51,F51))</f>
        <v/>
      </c>
      <c r="G110" s="138" t="str">
        <f t="shared" si="56"/>
        <v/>
      </c>
      <c r="H110" s="138" t="str">
        <f t="shared" si="56"/>
        <v/>
      </c>
      <c r="I110" s="138" t="str">
        <f t="shared" si="56"/>
        <v/>
      </c>
      <c r="J110" s="138" t="str">
        <f t="shared" si="56"/>
        <v/>
      </c>
      <c r="K110" s="138" t="str">
        <f t="shared" si="56"/>
        <v/>
      </c>
      <c r="L110" s="138" t="str">
        <f t="shared" si="56"/>
        <v/>
      </c>
      <c r="M110" s="138" t="str">
        <f t="shared" si="56"/>
        <v/>
      </c>
      <c r="N110" s="138" t="str">
        <f t="shared" si="56"/>
        <v/>
      </c>
      <c r="O110" s="138" t="str">
        <f t="shared" si="56"/>
        <v/>
      </c>
      <c r="P110" s="138" t="str">
        <f t="shared" si="56"/>
        <v/>
      </c>
      <c r="Q110" s="138" t="str">
        <f t="shared" si="56"/>
        <v/>
      </c>
      <c r="R110" s="136" t="str">
        <f t="shared" si="15"/>
        <v/>
      </c>
    </row>
    <row r="111" spans="2:18" hidden="1" x14ac:dyDescent="0.15">
      <c r="B111" s="60">
        <v>45</v>
      </c>
      <c r="C111" s="61" t="s">
        <v>138</v>
      </c>
      <c r="D111" s="2" t="s">
        <v>139</v>
      </c>
      <c r="E111" s="137" t="s">
        <v>140</v>
      </c>
      <c r="F111" s="138" t="str">
        <f t="shared" ref="F111:Q111" si="57">IF(F52="","",IF(F52=$V52,$AC52,F52))</f>
        <v/>
      </c>
      <c r="G111" s="138" t="str">
        <f t="shared" si="57"/>
        <v/>
      </c>
      <c r="H111" s="138" t="str">
        <f t="shared" si="57"/>
        <v/>
      </c>
      <c r="I111" s="138" t="str">
        <f t="shared" si="57"/>
        <v/>
      </c>
      <c r="J111" s="138" t="str">
        <f t="shared" si="57"/>
        <v/>
      </c>
      <c r="K111" s="138" t="str">
        <f t="shared" si="57"/>
        <v/>
      </c>
      <c r="L111" s="138" t="str">
        <f t="shared" si="57"/>
        <v/>
      </c>
      <c r="M111" s="138" t="str">
        <f t="shared" si="57"/>
        <v/>
      </c>
      <c r="N111" s="138" t="str">
        <f t="shared" si="57"/>
        <v/>
      </c>
      <c r="O111" s="138" t="str">
        <f t="shared" si="57"/>
        <v/>
      </c>
      <c r="P111" s="138" t="str">
        <f t="shared" si="57"/>
        <v/>
      </c>
      <c r="Q111" s="138" t="str">
        <f t="shared" si="57"/>
        <v/>
      </c>
      <c r="R111" s="136" t="str">
        <f t="shared" si="15"/>
        <v/>
      </c>
    </row>
    <row r="112" spans="2:18" hidden="1" x14ac:dyDescent="0.15">
      <c r="B112" s="60">
        <v>46</v>
      </c>
      <c r="C112" s="61" t="s">
        <v>142</v>
      </c>
      <c r="D112" s="2" t="s">
        <v>143</v>
      </c>
      <c r="E112" s="137" t="s">
        <v>144</v>
      </c>
      <c r="F112" s="138">
        <f t="shared" ref="F112:Q112" si="58">IF(F53="","",IF(F53=$V53,$AC53,F53))</f>
        <v>0.4</v>
      </c>
      <c r="G112" s="138">
        <f t="shared" si="58"/>
        <v>0.4</v>
      </c>
      <c r="H112" s="138">
        <f t="shared" si="58"/>
        <v>0.4</v>
      </c>
      <c r="I112" s="138">
        <f t="shared" si="58"/>
        <v>0.4</v>
      </c>
      <c r="J112" s="138">
        <f t="shared" si="58"/>
        <v>0.4</v>
      </c>
      <c r="K112" s="138">
        <f t="shared" si="58"/>
        <v>0.4</v>
      </c>
      <c r="L112" s="138" t="str">
        <f t="shared" si="58"/>
        <v/>
      </c>
      <c r="M112" s="138" t="str">
        <f t="shared" si="58"/>
        <v/>
      </c>
      <c r="N112" s="138" t="str">
        <f t="shared" si="58"/>
        <v/>
      </c>
      <c r="O112" s="138" t="str">
        <f t="shared" si="58"/>
        <v/>
      </c>
      <c r="P112" s="138" t="str">
        <f t="shared" si="58"/>
        <v/>
      </c>
      <c r="Q112" s="138" t="str">
        <f t="shared" si="58"/>
        <v/>
      </c>
      <c r="R112" s="136">
        <f t="shared" si="15"/>
        <v>0.39999999999999997</v>
      </c>
    </row>
    <row r="113" spans="2:18" hidden="1" x14ac:dyDescent="0.15">
      <c r="B113" s="60">
        <v>47</v>
      </c>
      <c r="C113" s="61" t="s">
        <v>146</v>
      </c>
      <c r="D113" s="2" t="s">
        <v>147</v>
      </c>
      <c r="E113" s="137" t="s">
        <v>148</v>
      </c>
      <c r="F113" s="138">
        <f t="shared" ref="F113:Q113" si="59">IF(F54="","",IF(F54=$V54,$AC54,F54))</f>
        <v>8.11</v>
      </c>
      <c r="G113" s="138">
        <f t="shared" si="59"/>
        <v>7.92</v>
      </c>
      <c r="H113" s="138">
        <f t="shared" si="59"/>
        <v>7.76</v>
      </c>
      <c r="I113" s="138">
        <f t="shared" si="59"/>
        <v>7.9</v>
      </c>
      <c r="J113" s="138">
        <f t="shared" si="59"/>
        <v>7.76</v>
      </c>
      <c r="K113" s="138">
        <f t="shared" si="59"/>
        <v>7.73</v>
      </c>
      <c r="L113" s="138" t="str">
        <f t="shared" si="59"/>
        <v/>
      </c>
      <c r="M113" s="138" t="str">
        <f t="shared" si="59"/>
        <v/>
      </c>
      <c r="N113" s="138" t="str">
        <f t="shared" si="59"/>
        <v/>
      </c>
      <c r="O113" s="138" t="str">
        <f t="shared" si="59"/>
        <v/>
      </c>
      <c r="P113" s="138" t="str">
        <f t="shared" si="59"/>
        <v/>
      </c>
      <c r="Q113" s="138" t="str">
        <f t="shared" si="59"/>
        <v/>
      </c>
      <c r="R113" s="136">
        <f t="shared" si="15"/>
        <v>7.8633333333333324</v>
      </c>
    </row>
    <row r="114" spans="2:18" hidden="1" x14ac:dyDescent="0.15">
      <c r="B114" s="60">
        <v>48</v>
      </c>
      <c r="C114" s="61" t="s">
        <v>149</v>
      </c>
      <c r="D114" s="2" t="s">
        <v>150</v>
      </c>
      <c r="E114" s="137" t="s">
        <v>148</v>
      </c>
      <c r="F114" s="138" t="str">
        <f t="shared" ref="F114:Q114" si="60">IF(F55="","",IF(F55=$V55,$AC55,F55))</f>
        <v>異常なし</v>
      </c>
      <c r="G114" s="138" t="str">
        <f t="shared" si="60"/>
        <v>異常なし</v>
      </c>
      <c r="H114" s="138" t="str">
        <f t="shared" si="60"/>
        <v>異常なし</v>
      </c>
      <c r="I114" s="138" t="str">
        <f t="shared" si="60"/>
        <v>異常なし</v>
      </c>
      <c r="J114" s="138" t="str">
        <f t="shared" si="60"/>
        <v>異常なし</v>
      </c>
      <c r="K114" s="138" t="str">
        <f t="shared" si="60"/>
        <v>異常なし</v>
      </c>
      <c r="L114" s="138" t="str">
        <f t="shared" si="60"/>
        <v/>
      </c>
      <c r="M114" s="138" t="str">
        <f t="shared" si="60"/>
        <v/>
      </c>
      <c r="N114" s="138" t="str">
        <f t="shared" si="60"/>
        <v/>
      </c>
      <c r="O114" s="138" t="str">
        <f t="shared" si="60"/>
        <v/>
      </c>
      <c r="P114" s="138" t="str">
        <f t="shared" si="60"/>
        <v/>
      </c>
      <c r="Q114" s="138" t="str">
        <f t="shared" si="60"/>
        <v/>
      </c>
      <c r="R114" s="136"/>
    </row>
    <row r="115" spans="2:18" hidden="1" x14ac:dyDescent="0.15">
      <c r="B115" s="60">
        <v>49</v>
      </c>
      <c r="C115" s="61" t="s">
        <v>151</v>
      </c>
      <c r="D115" s="2" t="s">
        <v>150</v>
      </c>
      <c r="E115" s="137" t="s">
        <v>148</v>
      </c>
      <c r="F115" s="138" t="str">
        <f t="shared" ref="F115:Q115" si="61">IF(F56="","",IF(F56=$V56,$AC56,F56))</f>
        <v>異常なし</v>
      </c>
      <c r="G115" s="138" t="str">
        <f t="shared" si="61"/>
        <v>異常なし</v>
      </c>
      <c r="H115" s="138" t="str">
        <f t="shared" si="61"/>
        <v>異常なし</v>
      </c>
      <c r="I115" s="138" t="str">
        <f t="shared" si="61"/>
        <v>異常なし</v>
      </c>
      <c r="J115" s="138" t="str">
        <f t="shared" si="61"/>
        <v>異常なし</v>
      </c>
      <c r="K115" s="138" t="str">
        <f t="shared" si="61"/>
        <v>異常なし</v>
      </c>
      <c r="L115" s="138" t="str">
        <f t="shared" si="61"/>
        <v/>
      </c>
      <c r="M115" s="138" t="str">
        <f t="shared" si="61"/>
        <v/>
      </c>
      <c r="N115" s="138" t="str">
        <f t="shared" si="61"/>
        <v/>
      </c>
      <c r="O115" s="138" t="str">
        <f t="shared" si="61"/>
        <v/>
      </c>
      <c r="P115" s="138" t="str">
        <f t="shared" si="61"/>
        <v/>
      </c>
      <c r="Q115" s="138" t="str">
        <f t="shared" si="61"/>
        <v/>
      </c>
      <c r="R115" s="136"/>
    </row>
    <row r="116" spans="2:18" hidden="1" x14ac:dyDescent="0.15">
      <c r="B116" s="60">
        <v>50</v>
      </c>
      <c r="C116" s="61" t="s">
        <v>152</v>
      </c>
      <c r="D116" s="2" t="s">
        <v>153</v>
      </c>
      <c r="E116" s="137" t="s">
        <v>154</v>
      </c>
      <c r="F116" s="138">
        <f t="shared" ref="F116:Q116" si="62">IF(F57="","",IF(F57=$V57,$AC57,F57))</f>
        <v>1</v>
      </c>
      <c r="G116" s="138">
        <f t="shared" si="62"/>
        <v>1</v>
      </c>
      <c r="H116" s="138">
        <f t="shared" si="62"/>
        <v>1</v>
      </c>
      <c r="I116" s="138">
        <f t="shared" si="62"/>
        <v>1</v>
      </c>
      <c r="J116" s="138">
        <f t="shared" si="62"/>
        <v>1</v>
      </c>
      <c r="K116" s="138">
        <f t="shared" si="62"/>
        <v>1</v>
      </c>
      <c r="L116" s="138" t="str">
        <f t="shared" si="62"/>
        <v/>
      </c>
      <c r="M116" s="138" t="str">
        <f t="shared" si="62"/>
        <v/>
      </c>
      <c r="N116" s="138" t="str">
        <f t="shared" si="62"/>
        <v/>
      </c>
      <c r="O116" s="138" t="str">
        <f t="shared" si="62"/>
        <v/>
      </c>
      <c r="P116" s="138" t="str">
        <f t="shared" si="62"/>
        <v/>
      </c>
      <c r="Q116" s="138" t="str">
        <f t="shared" si="62"/>
        <v/>
      </c>
      <c r="R116" s="136">
        <f t="shared" si="15"/>
        <v>1</v>
      </c>
    </row>
    <row r="117" spans="2:18" hidden="1" x14ac:dyDescent="0.15">
      <c r="B117" s="60">
        <v>51</v>
      </c>
      <c r="C117" s="61" t="s">
        <v>156</v>
      </c>
      <c r="D117" s="2" t="s">
        <v>157</v>
      </c>
      <c r="E117" s="137" t="s">
        <v>158</v>
      </c>
      <c r="F117" s="138">
        <f t="shared" ref="F117:Q117" si="63">IF(F58="","",IF(F58=$V58,$AC58,F58))</f>
        <v>0.1</v>
      </c>
      <c r="G117" s="138">
        <f t="shared" si="63"/>
        <v>0.1</v>
      </c>
      <c r="H117" s="138">
        <f t="shared" si="63"/>
        <v>0.1</v>
      </c>
      <c r="I117" s="138">
        <f t="shared" si="63"/>
        <v>0.1</v>
      </c>
      <c r="J117" s="138">
        <f t="shared" si="63"/>
        <v>0.1</v>
      </c>
      <c r="K117" s="138">
        <f t="shared" si="63"/>
        <v>0.1</v>
      </c>
      <c r="L117" s="138" t="str">
        <f t="shared" si="63"/>
        <v/>
      </c>
      <c r="M117" s="138" t="str">
        <f t="shared" si="63"/>
        <v/>
      </c>
      <c r="N117" s="138" t="str">
        <f t="shared" si="63"/>
        <v/>
      </c>
      <c r="O117" s="138" t="str">
        <f t="shared" si="63"/>
        <v/>
      </c>
      <c r="P117" s="138" t="str">
        <f t="shared" si="63"/>
        <v/>
      </c>
      <c r="Q117" s="138" t="str">
        <f t="shared" si="63"/>
        <v/>
      </c>
      <c r="R117" s="136">
        <f t="shared" si="15"/>
        <v>9.9999999999999992E-2</v>
      </c>
    </row>
    <row r="118" spans="2:18" ht="14.25" hidden="1" thickBot="1" x14ac:dyDescent="0.2">
      <c r="B118" s="113"/>
      <c r="C118" s="114" t="s">
        <v>160</v>
      </c>
      <c r="D118" s="4" t="s">
        <v>64</v>
      </c>
      <c r="E118" s="139" t="s">
        <v>119</v>
      </c>
      <c r="F118" s="127">
        <f t="shared" ref="F118:Q118" si="64">IF(F59="","",IF(F59=$V59,$AC59,F59))</f>
        <v>0.1</v>
      </c>
      <c r="G118" s="127">
        <f t="shared" si="64"/>
        <v>0.3</v>
      </c>
      <c r="H118" s="127">
        <f t="shared" si="64"/>
        <v>0.4</v>
      </c>
      <c r="I118" s="127">
        <f t="shared" si="64"/>
        <v>0.3</v>
      </c>
      <c r="J118" s="127">
        <f t="shared" si="64"/>
        <v>0.2</v>
      </c>
      <c r="K118" s="127">
        <f t="shared" si="64"/>
        <v>0.2</v>
      </c>
      <c r="L118" s="127" t="str">
        <f t="shared" si="64"/>
        <v/>
      </c>
      <c r="M118" s="127" t="str">
        <f t="shared" si="64"/>
        <v/>
      </c>
      <c r="N118" s="127" t="str">
        <f t="shared" si="64"/>
        <v/>
      </c>
      <c r="O118" s="127" t="str">
        <f t="shared" si="64"/>
        <v/>
      </c>
      <c r="P118" s="127" t="str">
        <f t="shared" si="64"/>
        <v/>
      </c>
      <c r="Q118" s="127" t="str">
        <f t="shared" si="64"/>
        <v/>
      </c>
      <c r="R118" s="140">
        <f t="shared" si="15"/>
        <v>0.25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5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6" customWidth="1"/>
    <col min="2" max="2" width="4.5" style="16" bestFit="1" customWidth="1"/>
    <col min="3" max="3" width="27.25" style="16" customWidth="1"/>
    <col min="4" max="4" width="17.875" style="16" customWidth="1"/>
    <col min="5" max="5" width="15.125" style="16" customWidth="1"/>
    <col min="6" max="17" width="14.5" style="16" customWidth="1"/>
    <col min="18" max="20" width="14.25" style="16" bestFit="1" customWidth="1"/>
    <col min="21" max="21" width="9" style="16"/>
    <col min="22" max="29" width="9" style="16" hidden="1" customWidth="1"/>
    <col min="30" max="16384" width="9" style="16"/>
  </cols>
  <sheetData>
    <row r="1" spans="1:31" ht="28.5" customHeight="1" thickBot="1" x14ac:dyDescent="0.35">
      <c r="B1" s="5" t="s">
        <v>214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E1" s="16" t="s">
        <v>184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6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4" t="s">
        <v>17</v>
      </c>
    </row>
    <row r="3" spans="1:31" x14ac:dyDescent="0.15">
      <c r="B3" s="21"/>
      <c r="C3" s="22"/>
      <c r="D3" s="22"/>
      <c r="E3" s="23"/>
      <c r="F3" s="7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5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46113</v>
      </c>
      <c r="G4" s="29">
        <v>46153</v>
      </c>
      <c r="H4" s="29">
        <v>46183</v>
      </c>
      <c r="I4" s="29">
        <v>46204</v>
      </c>
      <c r="J4" s="29">
        <v>46239</v>
      </c>
      <c r="K4" s="29">
        <v>46267</v>
      </c>
      <c r="L4" s="29"/>
      <c r="M4" s="29"/>
      <c r="N4" s="29"/>
      <c r="O4" s="29"/>
      <c r="P4" s="29"/>
      <c r="Q4" s="30"/>
      <c r="R4" s="31"/>
      <c r="S4" s="31"/>
      <c r="T4" s="141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14.5</v>
      </c>
      <c r="G5" s="33">
        <v>19</v>
      </c>
      <c r="H5" s="33">
        <v>20.5</v>
      </c>
      <c r="I5" s="33">
        <v>24</v>
      </c>
      <c r="J5" s="33">
        <v>31</v>
      </c>
      <c r="K5" s="33">
        <v>30</v>
      </c>
      <c r="L5" s="33"/>
      <c r="M5" s="33"/>
      <c r="N5" s="33"/>
      <c r="O5" s="33"/>
      <c r="P5" s="33"/>
      <c r="Q5" s="34"/>
      <c r="R5" s="35">
        <v>14.5</v>
      </c>
      <c r="S5" s="35">
        <v>31</v>
      </c>
      <c r="T5" s="142">
        <v>23.166666666666668</v>
      </c>
    </row>
    <row r="6" spans="1:31" ht="14.25" thickBot="1" x14ac:dyDescent="0.2">
      <c r="B6" s="36" t="s">
        <v>21</v>
      </c>
      <c r="C6" s="37"/>
      <c r="D6" s="38" t="s">
        <v>172</v>
      </c>
      <c r="E6" s="39" t="s">
        <v>172</v>
      </c>
      <c r="F6" s="40">
        <v>14</v>
      </c>
      <c r="G6" s="41">
        <v>21</v>
      </c>
      <c r="H6" s="41">
        <v>22</v>
      </c>
      <c r="I6" s="41">
        <v>23</v>
      </c>
      <c r="J6" s="41">
        <v>30</v>
      </c>
      <c r="K6" s="41">
        <v>25</v>
      </c>
      <c r="L6" s="41"/>
      <c r="M6" s="41"/>
      <c r="N6" s="41"/>
      <c r="O6" s="41"/>
      <c r="P6" s="41"/>
      <c r="Q6" s="42"/>
      <c r="R6" s="43">
        <v>14</v>
      </c>
      <c r="S6" s="44">
        <v>30</v>
      </c>
      <c r="T6" s="44">
        <v>22.5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144">
        <v>0</v>
      </c>
      <c r="G7" s="51">
        <v>0</v>
      </c>
      <c r="H7" s="51">
        <v>0</v>
      </c>
      <c r="I7" s="51">
        <v>0</v>
      </c>
      <c r="J7" s="153">
        <v>0</v>
      </c>
      <c r="K7" s="51">
        <v>0</v>
      </c>
      <c r="L7" s="52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6">
        <v>0</v>
      </c>
      <c r="W7" s="16">
        <f t="shared" ref="W7:W59" si="0">COUNTIF(F7:Q7,V7)</f>
        <v>6</v>
      </c>
      <c r="X7" s="16">
        <f t="shared" ref="X7:X59" si="1">COUNTIF(F7:Q7,"")</f>
        <v>6</v>
      </c>
      <c r="Y7" s="16">
        <f t="shared" ref="Y7:Y59" si="2">12-(W7+X7)</f>
        <v>0</v>
      </c>
      <c r="Z7" s="16">
        <f t="shared" ref="Z7:Z59" si="3">MIN(F7:Q7)</f>
        <v>0</v>
      </c>
      <c r="AA7" s="16">
        <f t="shared" ref="AA7:AA59" si="4">MAX(F7:Q7)</f>
        <v>0</v>
      </c>
      <c r="AC7" s="16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146" t="s">
        <v>187</v>
      </c>
      <c r="G8" s="64" t="s">
        <v>187</v>
      </c>
      <c r="H8" s="64" t="s">
        <v>187</v>
      </c>
      <c r="I8" s="64" t="s">
        <v>187</v>
      </c>
      <c r="J8" s="154" t="s">
        <v>187</v>
      </c>
      <c r="K8" s="64" t="s">
        <v>28</v>
      </c>
      <c r="L8" s="65"/>
      <c r="M8" s="66"/>
      <c r="N8" s="64"/>
      <c r="O8" s="67"/>
      <c r="P8" s="67"/>
      <c r="Q8" s="68"/>
      <c r="R8" s="69"/>
      <c r="S8" s="70"/>
      <c r="T8" s="71"/>
      <c r="V8" s="16" t="s">
        <v>29</v>
      </c>
      <c r="W8" s="16">
        <f t="shared" si="0"/>
        <v>6</v>
      </c>
      <c r="X8" s="16">
        <f t="shared" si="1"/>
        <v>6</v>
      </c>
      <c r="Y8" s="16">
        <f t="shared" si="2"/>
        <v>0</v>
      </c>
      <c r="Z8" s="16">
        <f t="shared" si="3"/>
        <v>0</v>
      </c>
      <c r="AA8" s="16">
        <f t="shared" si="4"/>
        <v>0</v>
      </c>
      <c r="AC8" s="16" t="s">
        <v>29</v>
      </c>
    </row>
    <row r="9" spans="1:31" x14ac:dyDescent="0.15">
      <c r="A9" s="46"/>
      <c r="B9" s="60">
        <v>3</v>
      </c>
      <c r="C9" s="72" t="s">
        <v>30</v>
      </c>
      <c r="D9" s="3" t="s">
        <v>31</v>
      </c>
      <c r="E9" s="73" t="s">
        <v>32</v>
      </c>
      <c r="F9" s="146"/>
      <c r="G9" s="64"/>
      <c r="H9" s="64"/>
      <c r="I9" s="64"/>
      <c r="J9" s="154"/>
      <c r="K9" s="64"/>
      <c r="L9" s="65"/>
      <c r="M9" s="66"/>
      <c r="N9" s="64"/>
      <c r="O9" s="67"/>
      <c r="P9" s="67"/>
      <c r="Q9" s="68"/>
      <c r="R9" s="74"/>
      <c r="S9" s="75"/>
      <c r="T9" s="76"/>
      <c r="V9" s="16" t="s">
        <v>33</v>
      </c>
      <c r="W9" s="16">
        <f t="shared" si="0"/>
        <v>0</v>
      </c>
      <c r="X9" s="16">
        <f t="shared" si="1"/>
        <v>12</v>
      </c>
      <c r="Y9" s="16">
        <f t="shared" si="2"/>
        <v>0</v>
      </c>
      <c r="Z9" s="16">
        <f t="shared" si="3"/>
        <v>0</v>
      </c>
      <c r="AA9" s="16">
        <f t="shared" si="4"/>
        <v>0</v>
      </c>
      <c r="AC9" s="16">
        <v>2.9999999999999997E-4</v>
      </c>
    </row>
    <row r="10" spans="1:31" x14ac:dyDescent="0.15">
      <c r="A10" s="46"/>
      <c r="B10" s="60">
        <v>4</v>
      </c>
      <c r="C10" s="61" t="s">
        <v>34</v>
      </c>
      <c r="D10" s="2" t="s">
        <v>35</v>
      </c>
      <c r="E10" s="62" t="s">
        <v>36</v>
      </c>
      <c r="F10" s="146"/>
      <c r="G10" s="64"/>
      <c r="H10" s="64"/>
      <c r="I10" s="64"/>
      <c r="J10" s="154"/>
      <c r="K10" s="64"/>
      <c r="L10" s="65"/>
      <c r="M10" s="66"/>
      <c r="N10" s="64"/>
      <c r="O10" s="67"/>
      <c r="P10" s="67"/>
      <c r="Q10" s="68"/>
      <c r="R10" s="77"/>
      <c r="S10" s="78"/>
      <c r="T10" s="79"/>
      <c r="V10" s="16" t="s">
        <v>37</v>
      </c>
      <c r="W10" s="16">
        <f t="shared" si="0"/>
        <v>0</v>
      </c>
      <c r="X10" s="16">
        <f t="shared" si="1"/>
        <v>12</v>
      </c>
      <c r="Y10" s="16">
        <f t="shared" si="2"/>
        <v>0</v>
      </c>
      <c r="Z10" s="16">
        <f t="shared" si="3"/>
        <v>0</v>
      </c>
      <c r="AA10" s="16">
        <f t="shared" si="4"/>
        <v>0</v>
      </c>
      <c r="AC10" s="16">
        <v>5.0000000000000002E-5</v>
      </c>
    </row>
    <row r="11" spans="1:31" x14ac:dyDescent="0.15">
      <c r="A11" s="46"/>
      <c r="B11" s="60">
        <v>5</v>
      </c>
      <c r="C11" s="72" t="s">
        <v>38</v>
      </c>
      <c r="D11" s="3" t="s">
        <v>39</v>
      </c>
      <c r="E11" s="73" t="s">
        <v>40</v>
      </c>
      <c r="F11" s="146"/>
      <c r="G11" s="64"/>
      <c r="H11" s="64"/>
      <c r="I11" s="64"/>
      <c r="J11" s="154"/>
      <c r="K11" s="64"/>
      <c r="L11" s="65"/>
      <c r="M11" s="66"/>
      <c r="N11" s="64"/>
      <c r="O11" s="67"/>
      <c r="P11" s="67"/>
      <c r="Q11" s="68"/>
      <c r="R11" s="80"/>
      <c r="S11" s="81"/>
      <c r="T11" s="82"/>
      <c r="V11" s="16" t="s">
        <v>41</v>
      </c>
      <c r="W11" s="16">
        <f t="shared" si="0"/>
        <v>0</v>
      </c>
      <c r="X11" s="16">
        <f t="shared" si="1"/>
        <v>12</v>
      </c>
      <c r="Y11" s="16">
        <f t="shared" si="2"/>
        <v>0</v>
      </c>
      <c r="Z11" s="16">
        <f t="shared" si="3"/>
        <v>0</v>
      </c>
      <c r="AA11" s="16">
        <f t="shared" si="4"/>
        <v>0</v>
      </c>
      <c r="AC11" s="16">
        <v>1E-3</v>
      </c>
    </row>
    <row r="12" spans="1:31" x14ac:dyDescent="0.15">
      <c r="A12" s="46"/>
      <c r="B12" s="60">
        <v>6</v>
      </c>
      <c r="C12" s="61" t="s">
        <v>42</v>
      </c>
      <c r="D12" s="2" t="s">
        <v>39</v>
      </c>
      <c r="E12" s="62" t="s">
        <v>40</v>
      </c>
      <c r="F12" s="146"/>
      <c r="G12" s="64"/>
      <c r="H12" s="64"/>
      <c r="I12" s="64"/>
      <c r="J12" s="154"/>
      <c r="K12" s="64"/>
      <c r="L12" s="65"/>
      <c r="M12" s="66"/>
      <c r="N12" s="64"/>
      <c r="O12" s="67"/>
      <c r="P12" s="67"/>
      <c r="Q12" s="68"/>
      <c r="R12" s="80"/>
      <c r="S12" s="81"/>
      <c r="T12" s="82"/>
      <c r="V12" s="16" t="s">
        <v>41</v>
      </c>
      <c r="W12" s="16">
        <f t="shared" si="0"/>
        <v>0</v>
      </c>
      <c r="X12" s="16">
        <f t="shared" si="1"/>
        <v>12</v>
      </c>
      <c r="Y12" s="16">
        <f t="shared" si="2"/>
        <v>0</v>
      </c>
      <c r="Z12" s="16">
        <f t="shared" si="3"/>
        <v>0</v>
      </c>
      <c r="AA12" s="16">
        <f t="shared" si="4"/>
        <v>0</v>
      </c>
      <c r="AC12" s="16">
        <v>1E-3</v>
      </c>
    </row>
    <row r="13" spans="1:31" x14ac:dyDescent="0.15">
      <c r="A13" s="46"/>
      <c r="B13" s="60">
        <v>7</v>
      </c>
      <c r="C13" s="72" t="s">
        <v>43</v>
      </c>
      <c r="D13" s="3" t="s">
        <v>39</v>
      </c>
      <c r="E13" s="73" t="s">
        <v>40</v>
      </c>
      <c r="F13" s="146"/>
      <c r="G13" s="64"/>
      <c r="H13" s="64"/>
      <c r="I13" s="64"/>
      <c r="J13" s="154"/>
      <c r="K13" s="64"/>
      <c r="L13" s="65"/>
      <c r="M13" s="66"/>
      <c r="N13" s="64"/>
      <c r="O13" s="67"/>
      <c r="P13" s="67"/>
      <c r="Q13" s="68"/>
      <c r="R13" s="80"/>
      <c r="S13" s="81"/>
      <c r="T13" s="82"/>
      <c r="V13" s="16" t="s">
        <v>41</v>
      </c>
      <c r="W13" s="16">
        <f t="shared" si="0"/>
        <v>0</v>
      </c>
      <c r="X13" s="16">
        <f t="shared" si="1"/>
        <v>12</v>
      </c>
      <c r="Y13" s="16">
        <f t="shared" si="2"/>
        <v>0</v>
      </c>
      <c r="Z13" s="16">
        <f t="shared" si="3"/>
        <v>0</v>
      </c>
      <c r="AA13" s="16">
        <f t="shared" si="4"/>
        <v>0</v>
      </c>
      <c r="AC13" s="16">
        <v>1E-3</v>
      </c>
    </row>
    <row r="14" spans="1:31" x14ac:dyDescent="0.15">
      <c r="A14" s="46"/>
      <c r="B14" s="60">
        <v>8</v>
      </c>
      <c r="C14" s="61" t="s">
        <v>44</v>
      </c>
      <c r="D14" s="2" t="s">
        <v>173</v>
      </c>
      <c r="E14" s="62" t="s">
        <v>174</v>
      </c>
      <c r="F14" s="146"/>
      <c r="G14" s="64"/>
      <c r="H14" s="64"/>
      <c r="I14" s="64"/>
      <c r="J14" s="154"/>
      <c r="K14" s="64"/>
      <c r="L14" s="65"/>
      <c r="M14" s="66"/>
      <c r="N14" s="64"/>
      <c r="O14" s="67"/>
      <c r="P14" s="67"/>
      <c r="Q14" s="68"/>
      <c r="R14" s="80"/>
      <c r="S14" s="81"/>
      <c r="T14" s="82"/>
      <c r="V14" s="17" t="s">
        <v>175</v>
      </c>
      <c r="W14" s="16">
        <f t="shared" si="0"/>
        <v>0</v>
      </c>
      <c r="X14" s="16">
        <f t="shared" si="1"/>
        <v>12</v>
      </c>
      <c r="Y14" s="16">
        <f t="shared" si="2"/>
        <v>0</v>
      </c>
      <c r="Z14" s="16">
        <f t="shared" si="3"/>
        <v>0</v>
      </c>
      <c r="AA14" s="16">
        <f t="shared" si="4"/>
        <v>0</v>
      </c>
      <c r="AC14" s="17">
        <v>2E-3</v>
      </c>
    </row>
    <row r="15" spans="1:31" x14ac:dyDescent="0.15">
      <c r="A15" s="46"/>
      <c r="B15" s="60">
        <v>9</v>
      </c>
      <c r="C15" s="72" t="s">
        <v>49</v>
      </c>
      <c r="D15" s="3" t="s">
        <v>50</v>
      </c>
      <c r="E15" s="73" t="s">
        <v>51</v>
      </c>
      <c r="F15" s="146"/>
      <c r="G15" s="64"/>
      <c r="H15" s="64"/>
      <c r="I15" s="64"/>
      <c r="J15" s="154"/>
      <c r="K15" s="64"/>
      <c r="L15" s="65"/>
      <c r="M15" s="66"/>
      <c r="N15" s="64"/>
      <c r="O15" s="67"/>
      <c r="P15" s="67"/>
      <c r="Q15" s="68"/>
      <c r="R15" s="80"/>
      <c r="S15" s="81"/>
      <c r="T15" s="82"/>
      <c r="V15" s="16" t="s">
        <v>176</v>
      </c>
      <c r="W15" s="16">
        <f t="shared" si="0"/>
        <v>0</v>
      </c>
      <c r="X15" s="16">
        <f t="shared" si="1"/>
        <v>12</v>
      </c>
      <c r="Y15" s="16">
        <f t="shared" si="2"/>
        <v>0</v>
      </c>
      <c r="Z15" s="16">
        <f t="shared" si="3"/>
        <v>0</v>
      </c>
      <c r="AA15" s="16">
        <f t="shared" si="4"/>
        <v>0</v>
      </c>
      <c r="AC15" s="16">
        <v>4.0000000000000001E-3</v>
      </c>
    </row>
    <row r="16" spans="1:31" x14ac:dyDescent="0.15">
      <c r="A16" s="46"/>
      <c r="B16" s="60">
        <v>10</v>
      </c>
      <c r="C16" s="72" t="s">
        <v>54</v>
      </c>
      <c r="D16" s="3" t="s">
        <v>39</v>
      </c>
      <c r="E16" s="73" t="s">
        <v>40</v>
      </c>
      <c r="F16" s="146"/>
      <c r="G16" s="64"/>
      <c r="H16" s="64"/>
      <c r="I16" s="64"/>
      <c r="J16" s="154"/>
      <c r="K16" s="64"/>
      <c r="L16" s="65"/>
      <c r="M16" s="66"/>
      <c r="N16" s="64"/>
      <c r="O16" s="67"/>
      <c r="P16" s="67"/>
      <c r="Q16" s="68"/>
      <c r="R16" s="80"/>
      <c r="S16" s="81"/>
      <c r="T16" s="82"/>
      <c r="V16" s="16" t="s">
        <v>41</v>
      </c>
      <c r="W16" s="16">
        <f t="shared" si="0"/>
        <v>0</v>
      </c>
      <c r="X16" s="16">
        <f t="shared" si="1"/>
        <v>12</v>
      </c>
      <c r="Y16" s="16">
        <f t="shared" si="2"/>
        <v>0</v>
      </c>
      <c r="Z16" s="16">
        <f t="shared" si="3"/>
        <v>0</v>
      </c>
      <c r="AA16" s="16">
        <f t="shared" si="4"/>
        <v>0</v>
      </c>
      <c r="AC16" s="16">
        <v>1E-3</v>
      </c>
    </row>
    <row r="17" spans="1:29" x14ac:dyDescent="0.15">
      <c r="A17" s="46"/>
      <c r="B17" s="60">
        <v>11</v>
      </c>
      <c r="C17" s="61" t="s">
        <v>55</v>
      </c>
      <c r="D17" s="2" t="s">
        <v>56</v>
      </c>
      <c r="E17" s="62" t="s">
        <v>57</v>
      </c>
      <c r="F17" s="146"/>
      <c r="G17" s="64"/>
      <c r="H17" s="64"/>
      <c r="I17" s="64"/>
      <c r="J17" s="154"/>
      <c r="K17" s="64"/>
      <c r="L17" s="65"/>
      <c r="M17" s="66"/>
      <c r="N17" s="64"/>
      <c r="O17" s="67"/>
      <c r="P17" s="67"/>
      <c r="Q17" s="68"/>
      <c r="R17" s="94"/>
      <c r="S17" s="96"/>
      <c r="T17" s="95"/>
      <c r="V17" s="16" t="s">
        <v>58</v>
      </c>
      <c r="W17" s="16">
        <f t="shared" si="0"/>
        <v>0</v>
      </c>
      <c r="X17" s="16">
        <f t="shared" si="1"/>
        <v>12</v>
      </c>
      <c r="Y17" s="16">
        <f t="shared" si="2"/>
        <v>0</v>
      </c>
      <c r="Z17" s="16">
        <f t="shared" si="3"/>
        <v>0</v>
      </c>
      <c r="AA17" s="16">
        <f t="shared" si="4"/>
        <v>0</v>
      </c>
      <c r="AC17" s="16">
        <v>0.02</v>
      </c>
    </row>
    <row r="18" spans="1:29" x14ac:dyDescent="0.15">
      <c r="A18" s="46"/>
      <c r="B18" s="60">
        <v>12</v>
      </c>
      <c r="C18" s="72" t="s">
        <v>59</v>
      </c>
      <c r="D18" s="3" t="s">
        <v>60</v>
      </c>
      <c r="E18" s="73" t="s">
        <v>61</v>
      </c>
      <c r="F18" s="146"/>
      <c r="G18" s="64"/>
      <c r="H18" s="64"/>
      <c r="I18" s="64"/>
      <c r="J18" s="154"/>
      <c r="K18" s="64"/>
      <c r="L18" s="65"/>
      <c r="M18" s="66"/>
      <c r="N18" s="64"/>
      <c r="O18" s="67"/>
      <c r="P18" s="67"/>
      <c r="Q18" s="68"/>
      <c r="R18" s="94"/>
      <c r="S18" s="96"/>
      <c r="T18" s="95"/>
      <c r="V18" s="16" t="s">
        <v>62</v>
      </c>
      <c r="W18" s="16">
        <f t="shared" si="0"/>
        <v>0</v>
      </c>
      <c r="X18" s="16">
        <f t="shared" si="1"/>
        <v>12</v>
      </c>
      <c r="Y18" s="16">
        <f t="shared" si="2"/>
        <v>0</v>
      </c>
      <c r="Z18" s="16">
        <f t="shared" si="3"/>
        <v>0</v>
      </c>
      <c r="AA18" s="16">
        <f t="shared" si="4"/>
        <v>0</v>
      </c>
      <c r="AC18" s="16">
        <v>0.05</v>
      </c>
    </row>
    <row r="19" spans="1:29" x14ac:dyDescent="0.15">
      <c r="A19" s="46"/>
      <c r="B19" s="60">
        <v>13</v>
      </c>
      <c r="C19" s="61" t="s">
        <v>63</v>
      </c>
      <c r="D19" s="2" t="s">
        <v>64</v>
      </c>
      <c r="E19" s="62" t="s">
        <v>65</v>
      </c>
      <c r="F19" s="146"/>
      <c r="G19" s="64"/>
      <c r="H19" s="64"/>
      <c r="I19" s="64"/>
      <c r="J19" s="154"/>
      <c r="K19" s="64"/>
      <c r="L19" s="65"/>
      <c r="M19" s="66"/>
      <c r="N19" s="64"/>
      <c r="O19" s="67"/>
      <c r="P19" s="67"/>
      <c r="Q19" s="68"/>
      <c r="R19" s="91"/>
      <c r="S19" s="92"/>
      <c r="T19" s="93"/>
      <c r="V19" s="16" t="s">
        <v>66</v>
      </c>
      <c r="W19" s="16">
        <f t="shared" si="0"/>
        <v>0</v>
      </c>
      <c r="X19" s="16">
        <f t="shared" si="1"/>
        <v>12</v>
      </c>
      <c r="Y19" s="16">
        <f t="shared" si="2"/>
        <v>0</v>
      </c>
      <c r="Z19" s="16">
        <f t="shared" si="3"/>
        <v>0</v>
      </c>
      <c r="AA19" s="16">
        <f t="shared" si="4"/>
        <v>0</v>
      </c>
      <c r="AC19" s="16">
        <v>0.1</v>
      </c>
    </row>
    <row r="20" spans="1:29" x14ac:dyDescent="0.15">
      <c r="A20" s="46"/>
      <c r="B20" s="60">
        <v>14</v>
      </c>
      <c r="C20" s="72" t="s">
        <v>67</v>
      </c>
      <c r="D20" s="3" t="s">
        <v>68</v>
      </c>
      <c r="E20" s="73" t="s">
        <v>69</v>
      </c>
      <c r="F20" s="146"/>
      <c r="G20" s="64"/>
      <c r="H20" s="64"/>
      <c r="I20" s="64"/>
      <c r="J20" s="154"/>
      <c r="K20" s="64"/>
      <c r="L20" s="65"/>
      <c r="M20" s="66"/>
      <c r="N20" s="64"/>
      <c r="O20" s="67"/>
      <c r="P20" s="67"/>
      <c r="Q20" s="68"/>
      <c r="R20" s="74"/>
      <c r="S20" s="75"/>
      <c r="T20" s="76"/>
      <c r="V20" s="16" t="s">
        <v>70</v>
      </c>
      <c r="W20" s="16">
        <f t="shared" si="0"/>
        <v>0</v>
      </c>
      <c r="X20" s="16">
        <f t="shared" si="1"/>
        <v>12</v>
      </c>
      <c r="Y20" s="16">
        <f t="shared" si="2"/>
        <v>0</v>
      </c>
      <c r="Z20" s="16">
        <f t="shared" si="3"/>
        <v>0</v>
      </c>
      <c r="AA20" s="16">
        <f t="shared" si="4"/>
        <v>0</v>
      </c>
      <c r="AC20" s="16">
        <v>2.0000000000000001E-4</v>
      </c>
    </row>
    <row r="21" spans="1:29" x14ac:dyDescent="0.15">
      <c r="A21" s="46"/>
      <c r="B21" s="60">
        <v>15</v>
      </c>
      <c r="C21" s="61" t="s">
        <v>71</v>
      </c>
      <c r="D21" s="2" t="s">
        <v>72</v>
      </c>
      <c r="E21" s="62" t="s">
        <v>73</v>
      </c>
      <c r="F21" s="146"/>
      <c r="G21" s="64"/>
      <c r="H21" s="64"/>
      <c r="I21" s="64"/>
      <c r="J21" s="154"/>
      <c r="K21" s="64"/>
      <c r="L21" s="65"/>
      <c r="M21" s="66"/>
      <c r="N21" s="64"/>
      <c r="O21" s="67"/>
      <c r="P21" s="67"/>
      <c r="Q21" s="68"/>
      <c r="R21" s="80"/>
      <c r="S21" s="81"/>
      <c r="T21" s="82"/>
      <c r="V21" s="16" t="s">
        <v>74</v>
      </c>
      <c r="W21" s="16">
        <f t="shared" si="0"/>
        <v>0</v>
      </c>
      <c r="X21" s="16">
        <f t="shared" si="1"/>
        <v>12</v>
      </c>
      <c r="Y21" s="16">
        <f t="shared" si="2"/>
        <v>0</v>
      </c>
      <c r="Z21" s="16">
        <f t="shared" si="3"/>
        <v>0</v>
      </c>
      <c r="AA21" s="16">
        <f t="shared" si="4"/>
        <v>0</v>
      </c>
      <c r="AC21" s="16">
        <v>5.0000000000000001E-3</v>
      </c>
    </row>
    <row r="22" spans="1:29" ht="27" x14ac:dyDescent="0.15">
      <c r="A22" s="46"/>
      <c r="B22" s="60">
        <v>16</v>
      </c>
      <c r="C22" s="72" t="s">
        <v>75</v>
      </c>
      <c r="D22" s="3" t="s">
        <v>50</v>
      </c>
      <c r="E22" s="73" t="s">
        <v>76</v>
      </c>
      <c r="F22" s="146"/>
      <c r="G22" s="64"/>
      <c r="H22" s="64"/>
      <c r="I22" s="64"/>
      <c r="J22" s="154"/>
      <c r="K22" s="64"/>
      <c r="L22" s="65"/>
      <c r="M22" s="66"/>
      <c r="N22" s="64"/>
      <c r="O22" s="67"/>
      <c r="P22" s="67"/>
      <c r="Q22" s="68"/>
      <c r="R22" s="80"/>
      <c r="S22" s="81"/>
      <c r="T22" s="82"/>
      <c r="V22" s="16" t="s">
        <v>47</v>
      </c>
      <c r="W22" s="16">
        <f t="shared" si="0"/>
        <v>0</v>
      </c>
      <c r="X22" s="16">
        <f t="shared" si="1"/>
        <v>12</v>
      </c>
      <c r="Y22" s="16">
        <f t="shared" si="2"/>
        <v>0</v>
      </c>
      <c r="Z22" s="16">
        <f t="shared" si="3"/>
        <v>0</v>
      </c>
      <c r="AA22" s="16">
        <f t="shared" si="4"/>
        <v>0</v>
      </c>
      <c r="AC22" s="16">
        <v>2E-3</v>
      </c>
    </row>
    <row r="23" spans="1:29" x14ac:dyDescent="0.15">
      <c r="A23" s="46"/>
      <c r="B23" s="60">
        <v>17</v>
      </c>
      <c r="C23" s="61" t="s">
        <v>77</v>
      </c>
      <c r="D23" s="2" t="s">
        <v>78</v>
      </c>
      <c r="E23" s="62" t="s">
        <v>40</v>
      </c>
      <c r="F23" s="146"/>
      <c r="G23" s="64"/>
      <c r="H23" s="64"/>
      <c r="I23" s="64"/>
      <c r="J23" s="154"/>
      <c r="K23" s="64"/>
      <c r="L23" s="65"/>
      <c r="M23" s="66"/>
      <c r="N23" s="64"/>
      <c r="O23" s="67"/>
      <c r="P23" s="67"/>
      <c r="Q23" s="68"/>
      <c r="R23" s="80"/>
      <c r="S23" s="81"/>
      <c r="T23" s="82"/>
      <c r="V23" s="16" t="s">
        <v>41</v>
      </c>
      <c r="W23" s="16">
        <f t="shared" si="0"/>
        <v>0</v>
      </c>
      <c r="X23" s="16">
        <f t="shared" si="1"/>
        <v>12</v>
      </c>
      <c r="Y23" s="16">
        <f t="shared" si="2"/>
        <v>0</v>
      </c>
      <c r="Z23" s="16">
        <f t="shared" si="3"/>
        <v>0</v>
      </c>
      <c r="AA23" s="16">
        <f t="shared" si="4"/>
        <v>0</v>
      </c>
      <c r="AC23" s="16">
        <v>1E-3</v>
      </c>
    </row>
    <row r="24" spans="1:29" x14ac:dyDescent="0.15">
      <c r="A24" s="46"/>
      <c r="B24" s="60">
        <v>18</v>
      </c>
      <c r="C24" s="72" t="s">
        <v>79</v>
      </c>
      <c r="D24" s="3" t="s">
        <v>39</v>
      </c>
      <c r="E24" s="73" t="s">
        <v>40</v>
      </c>
      <c r="F24" s="146"/>
      <c r="G24" s="64"/>
      <c r="H24" s="64"/>
      <c r="I24" s="64"/>
      <c r="J24" s="154"/>
      <c r="K24" s="64"/>
      <c r="L24" s="65"/>
      <c r="M24" s="66"/>
      <c r="N24" s="64"/>
      <c r="O24" s="67"/>
      <c r="P24" s="67"/>
      <c r="Q24" s="68"/>
      <c r="R24" s="80"/>
      <c r="S24" s="81"/>
      <c r="T24" s="82"/>
      <c r="V24" s="16" t="s">
        <v>41</v>
      </c>
      <c r="W24" s="16">
        <f t="shared" si="0"/>
        <v>0</v>
      </c>
      <c r="X24" s="16">
        <f t="shared" si="1"/>
        <v>12</v>
      </c>
      <c r="Y24" s="16">
        <f t="shared" si="2"/>
        <v>0</v>
      </c>
      <c r="Z24" s="16">
        <f t="shared" si="3"/>
        <v>0</v>
      </c>
      <c r="AA24" s="16">
        <f t="shared" si="4"/>
        <v>0</v>
      </c>
      <c r="AC24" s="16">
        <v>1E-3</v>
      </c>
    </row>
    <row r="25" spans="1:29" x14ac:dyDescent="0.15">
      <c r="A25" s="46"/>
      <c r="B25" s="60">
        <v>19</v>
      </c>
      <c r="C25" s="61" t="s">
        <v>80</v>
      </c>
      <c r="D25" s="2" t="s">
        <v>39</v>
      </c>
      <c r="E25" s="62" t="s">
        <v>40</v>
      </c>
      <c r="F25" s="146"/>
      <c r="G25" s="64"/>
      <c r="H25" s="64"/>
      <c r="I25" s="64"/>
      <c r="J25" s="154"/>
      <c r="K25" s="64"/>
      <c r="L25" s="65"/>
      <c r="M25" s="66"/>
      <c r="N25" s="64"/>
      <c r="O25" s="67"/>
      <c r="P25" s="67"/>
      <c r="Q25" s="68"/>
      <c r="R25" s="80"/>
      <c r="S25" s="81"/>
      <c r="T25" s="82"/>
      <c r="V25" s="16" t="s">
        <v>41</v>
      </c>
      <c r="W25" s="16">
        <f t="shared" si="0"/>
        <v>0</v>
      </c>
      <c r="X25" s="16">
        <f t="shared" si="1"/>
        <v>12</v>
      </c>
      <c r="Y25" s="16">
        <f t="shared" si="2"/>
        <v>0</v>
      </c>
      <c r="Z25" s="16">
        <f t="shared" si="3"/>
        <v>0</v>
      </c>
      <c r="AA25" s="16">
        <f t="shared" si="4"/>
        <v>0</v>
      </c>
      <c r="AC25" s="16">
        <v>1E-3</v>
      </c>
    </row>
    <row r="26" spans="1:29" x14ac:dyDescent="0.15">
      <c r="A26" s="46"/>
      <c r="B26" s="60">
        <v>20</v>
      </c>
      <c r="C26" s="72" t="s">
        <v>192</v>
      </c>
      <c r="D26" s="3" t="s">
        <v>193</v>
      </c>
      <c r="E26" s="73" t="s">
        <v>194</v>
      </c>
      <c r="F26" s="146"/>
      <c r="G26" s="64"/>
      <c r="H26" s="64"/>
      <c r="I26" s="64"/>
      <c r="J26" s="154"/>
      <c r="K26" s="64"/>
      <c r="L26" s="65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81</v>
      </c>
      <c r="D27" s="3" t="s">
        <v>39</v>
      </c>
      <c r="E27" s="73" t="s">
        <v>40</v>
      </c>
      <c r="F27" s="146"/>
      <c r="G27" s="64"/>
      <c r="H27" s="64"/>
      <c r="I27" s="64"/>
      <c r="J27" s="154"/>
      <c r="K27" s="64"/>
      <c r="L27" s="65"/>
      <c r="M27" s="66"/>
      <c r="N27" s="64"/>
      <c r="O27" s="67"/>
      <c r="P27" s="67"/>
      <c r="Q27" s="68"/>
      <c r="R27" s="80"/>
      <c r="S27" s="81"/>
      <c r="T27" s="82"/>
      <c r="V27" s="16" t="s">
        <v>41</v>
      </c>
      <c r="W27" s="16">
        <f t="shared" si="0"/>
        <v>0</v>
      </c>
      <c r="X27" s="16">
        <f t="shared" si="1"/>
        <v>12</v>
      </c>
      <c r="Y27" s="16">
        <f t="shared" si="2"/>
        <v>0</v>
      </c>
      <c r="Z27" s="16">
        <f t="shared" si="3"/>
        <v>0</v>
      </c>
      <c r="AA27" s="16">
        <f t="shared" si="4"/>
        <v>0</v>
      </c>
      <c r="AC27" s="16">
        <v>1E-3</v>
      </c>
    </row>
    <row r="28" spans="1:29" x14ac:dyDescent="0.15">
      <c r="A28" s="46"/>
      <c r="B28" s="60">
        <v>22</v>
      </c>
      <c r="C28" s="61" t="s">
        <v>82</v>
      </c>
      <c r="D28" s="2" t="s">
        <v>83</v>
      </c>
      <c r="E28" s="62" t="s">
        <v>84</v>
      </c>
      <c r="F28" s="146"/>
      <c r="G28" s="64"/>
      <c r="H28" s="64"/>
      <c r="I28" s="64"/>
      <c r="J28" s="154"/>
      <c r="K28" s="64"/>
      <c r="L28" s="65"/>
      <c r="M28" s="66"/>
      <c r="N28" s="64"/>
      <c r="O28" s="67"/>
      <c r="P28" s="67"/>
      <c r="Q28" s="68"/>
      <c r="R28" s="94"/>
      <c r="S28" s="96"/>
      <c r="T28" s="95"/>
      <c r="V28" s="16" t="s">
        <v>85</v>
      </c>
      <c r="W28" s="16">
        <f t="shared" si="0"/>
        <v>0</v>
      </c>
      <c r="X28" s="16">
        <f t="shared" si="1"/>
        <v>12</v>
      </c>
      <c r="Y28" s="16">
        <f t="shared" si="2"/>
        <v>0</v>
      </c>
      <c r="Z28" s="16">
        <f t="shared" si="3"/>
        <v>0</v>
      </c>
      <c r="AA28" s="16">
        <f t="shared" si="4"/>
        <v>0</v>
      </c>
      <c r="AC28" s="16">
        <v>0.06</v>
      </c>
    </row>
    <row r="29" spans="1:29" x14ac:dyDescent="0.15">
      <c r="A29" s="46"/>
      <c r="B29" s="60">
        <v>23</v>
      </c>
      <c r="C29" s="72" t="s">
        <v>86</v>
      </c>
      <c r="D29" s="3" t="s">
        <v>78</v>
      </c>
      <c r="E29" s="73" t="s">
        <v>76</v>
      </c>
      <c r="F29" s="146"/>
      <c r="G29" s="64"/>
      <c r="H29" s="64"/>
      <c r="I29" s="64"/>
      <c r="J29" s="154"/>
      <c r="K29" s="64"/>
      <c r="L29" s="65"/>
      <c r="M29" s="66"/>
      <c r="N29" s="64"/>
      <c r="O29" s="67"/>
      <c r="P29" s="67"/>
      <c r="Q29" s="68"/>
      <c r="R29" s="80"/>
      <c r="S29" s="81"/>
      <c r="T29" s="82"/>
      <c r="V29" s="16" t="s">
        <v>47</v>
      </c>
      <c r="W29" s="16">
        <f t="shared" si="0"/>
        <v>0</v>
      </c>
      <c r="X29" s="16">
        <f t="shared" si="1"/>
        <v>12</v>
      </c>
      <c r="Y29" s="16">
        <f t="shared" si="2"/>
        <v>0</v>
      </c>
      <c r="Z29" s="16">
        <f t="shared" si="3"/>
        <v>0</v>
      </c>
      <c r="AA29" s="16">
        <f t="shared" si="4"/>
        <v>0</v>
      </c>
      <c r="AC29" s="16">
        <v>2E-3</v>
      </c>
    </row>
    <row r="30" spans="1:29" x14ac:dyDescent="0.15">
      <c r="A30" s="46"/>
      <c r="B30" s="60">
        <v>24</v>
      </c>
      <c r="C30" s="61" t="s">
        <v>87</v>
      </c>
      <c r="D30" s="2" t="s">
        <v>88</v>
      </c>
      <c r="E30" s="62" t="s">
        <v>40</v>
      </c>
      <c r="F30" s="146"/>
      <c r="G30" s="64"/>
      <c r="H30" s="64"/>
      <c r="I30" s="64"/>
      <c r="J30" s="154"/>
      <c r="K30" s="64"/>
      <c r="L30" s="65"/>
      <c r="M30" s="66"/>
      <c r="N30" s="64"/>
      <c r="O30" s="67"/>
      <c r="P30" s="67"/>
      <c r="Q30" s="68"/>
      <c r="R30" s="80"/>
      <c r="S30" s="81"/>
      <c r="T30" s="82"/>
      <c r="V30" s="16" t="s">
        <v>41</v>
      </c>
      <c r="W30" s="16">
        <f t="shared" si="0"/>
        <v>0</v>
      </c>
      <c r="X30" s="16">
        <f t="shared" si="1"/>
        <v>12</v>
      </c>
      <c r="Y30" s="16">
        <f t="shared" si="2"/>
        <v>0</v>
      </c>
      <c r="Z30" s="16">
        <f t="shared" si="3"/>
        <v>0</v>
      </c>
      <c r="AA30" s="16">
        <f t="shared" si="4"/>
        <v>0</v>
      </c>
      <c r="AC30" s="16">
        <v>1E-3</v>
      </c>
    </row>
    <row r="31" spans="1:29" x14ac:dyDescent="0.15">
      <c r="A31" s="46"/>
      <c r="B31" s="60">
        <v>25</v>
      </c>
      <c r="C31" s="72" t="s">
        <v>89</v>
      </c>
      <c r="D31" s="3" t="s">
        <v>177</v>
      </c>
      <c r="E31" s="73" t="s">
        <v>178</v>
      </c>
      <c r="F31" s="146"/>
      <c r="G31" s="64"/>
      <c r="H31" s="64"/>
      <c r="I31" s="64"/>
      <c r="J31" s="154"/>
      <c r="K31" s="64"/>
      <c r="L31" s="65"/>
      <c r="M31" s="66"/>
      <c r="N31" s="64"/>
      <c r="O31" s="67"/>
      <c r="P31" s="67"/>
      <c r="Q31" s="68"/>
      <c r="R31" s="80"/>
      <c r="S31" s="81"/>
      <c r="T31" s="82"/>
      <c r="V31" s="16" t="s">
        <v>179</v>
      </c>
      <c r="W31" s="16">
        <f t="shared" si="0"/>
        <v>0</v>
      </c>
      <c r="X31" s="16">
        <f t="shared" si="1"/>
        <v>12</v>
      </c>
      <c r="Y31" s="16">
        <f t="shared" si="2"/>
        <v>0</v>
      </c>
      <c r="Z31" s="16">
        <f t="shared" si="3"/>
        <v>0</v>
      </c>
      <c r="AA31" s="16">
        <f t="shared" si="4"/>
        <v>0</v>
      </c>
      <c r="AC31" s="16">
        <v>3.0000000000000001E-3</v>
      </c>
    </row>
    <row r="32" spans="1:29" x14ac:dyDescent="0.15">
      <c r="A32" s="46"/>
      <c r="B32" s="60">
        <v>26</v>
      </c>
      <c r="C32" s="61" t="s">
        <v>94</v>
      </c>
      <c r="D32" s="2" t="s">
        <v>95</v>
      </c>
      <c r="E32" s="62" t="s">
        <v>40</v>
      </c>
      <c r="F32" s="146"/>
      <c r="G32" s="64"/>
      <c r="H32" s="64"/>
      <c r="I32" s="64"/>
      <c r="J32" s="154"/>
      <c r="K32" s="64"/>
      <c r="L32" s="65"/>
      <c r="M32" s="66"/>
      <c r="N32" s="64"/>
      <c r="O32" s="67"/>
      <c r="P32" s="67"/>
      <c r="Q32" s="68"/>
      <c r="R32" s="80"/>
      <c r="S32" s="81"/>
      <c r="T32" s="82"/>
      <c r="V32" s="16" t="s">
        <v>41</v>
      </c>
      <c r="W32" s="16">
        <f t="shared" si="0"/>
        <v>0</v>
      </c>
      <c r="X32" s="16">
        <f t="shared" si="1"/>
        <v>12</v>
      </c>
      <c r="Y32" s="16">
        <f t="shared" si="2"/>
        <v>0</v>
      </c>
      <c r="Z32" s="16">
        <f t="shared" si="3"/>
        <v>0</v>
      </c>
      <c r="AA32" s="16">
        <f t="shared" si="4"/>
        <v>0</v>
      </c>
      <c r="AC32" s="16">
        <v>1E-3</v>
      </c>
    </row>
    <row r="33" spans="1:29" x14ac:dyDescent="0.15">
      <c r="A33" s="46"/>
      <c r="B33" s="60">
        <v>27</v>
      </c>
      <c r="C33" s="72" t="s">
        <v>96</v>
      </c>
      <c r="D33" s="3" t="s">
        <v>39</v>
      </c>
      <c r="E33" s="73" t="s">
        <v>40</v>
      </c>
      <c r="F33" s="146"/>
      <c r="G33" s="64"/>
      <c r="H33" s="64"/>
      <c r="I33" s="64"/>
      <c r="J33" s="154"/>
      <c r="K33" s="64"/>
      <c r="L33" s="65"/>
      <c r="M33" s="66"/>
      <c r="N33" s="64"/>
      <c r="O33" s="67"/>
      <c r="P33" s="67"/>
      <c r="Q33" s="68"/>
      <c r="R33" s="80"/>
      <c r="S33" s="81"/>
      <c r="T33" s="82"/>
      <c r="V33" s="16" t="s">
        <v>41</v>
      </c>
      <c r="W33" s="16">
        <f t="shared" si="0"/>
        <v>0</v>
      </c>
      <c r="X33" s="16">
        <f t="shared" si="1"/>
        <v>12</v>
      </c>
      <c r="Y33" s="16">
        <f t="shared" si="2"/>
        <v>0</v>
      </c>
      <c r="Z33" s="16">
        <f t="shared" si="3"/>
        <v>0</v>
      </c>
      <c r="AA33" s="16">
        <f t="shared" si="4"/>
        <v>0</v>
      </c>
      <c r="AC33" s="16">
        <v>1E-3</v>
      </c>
    </row>
    <row r="34" spans="1:29" x14ac:dyDescent="0.15">
      <c r="A34" s="46"/>
      <c r="B34" s="60">
        <v>28</v>
      </c>
      <c r="C34" s="61" t="s">
        <v>97</v>
      </c>
      <c r="D34" s="2" t="s">
        <v>95</v>
      </c>
      <c r="E34" s="62" t="s">
        <v>40</v>
      </c>
      <c r="F34" s="146"/>
      <c r="G34" s="64"/>
      <c r="H34" s="64"/>
      <c r="I34" s="64"/>
      <c r="J34" s="154"/>
      <c r="K34" s="64"/>
      <c r="L34" s="65"/>
      <c r="M34" s="66"/>
      <c r="N34" s="64"/>
      <c r="O34" s="67"/>
      <c r="P34" s="67"/>
      <c r="Q34" s="68"/>
      <c r="R34" s="80"/>
      <c r="S34" s="81"/>
      <c r="T34" s="82"/>
      <c r="V34" s="16" t="s">
        <v>41</v>
      </c>
      <c r="W34" s="16">
        <f t="shared" si="0"/>
        <v>0</v>
      </c>
      <c r="X34" s="16">
        <f t="shared" si="1"/>
        <v>12</v>
      </c>
      <c r="Y34" s="16">
        <f t="shared" si="2"/>
        <v>0</v>
      </c>
      <c r="Z34" s="16">
        <f t="shared" si="3"/>
        <v>0</v>
      </c>
      <c r="AA34" s="16">
        <f t="shared" si="4"/>
        <v>0</v>
      </c>
      <c r="AC34" s="16">
        <v>1E-3</v>
      </c>
    </row>
    <row r="35" spans="1:29" x14ac:dyDescent="0.15">
      <c r="A35" s="46"/>
      <c r="B35" s="60">
        <v>29</v>
      </c>
      <c r="C35" s="72" t="s">
        <v>98</v>
      </c>
      <c r="D35" s="3" t="s">
        <v>177</v>
      </c>
      <c r="E35" s="73" t="s">
        <v>178</v>
      </c>
      <c r="F35" s="146"/>
      <c r="G35" s="64"/>
      <c r="H35" s="64"/>
      <c r="I35" s="64"/>
      <c r="J35" s="154"/>
      <c r="K35" s="64"/>
      <c r="L35" s="65"/>
      <c r="M35" s="66"/>
      <c r="N35" s="64"/>
      <c r="O35" s="67"/>
      <c r="P35" s="67"/>
      <c r="Q35" s="68"/>
      <c r="R35" s="80"/>
      <c r="S35" s="81"/>
      <c r="T35" s="82"/>
      <c r="V35" s="16" t="s">
        <v>179</v>
      </c>
      <c r="W35" s="16">
        <f t="shared" si="0"/>
        <v>0</v>
      </c>
      <c r="X35" s="16">
        <f t="shared" si="1"/>
        <v>12</v>
      </c>
      <c r="Y35" s="16">
        <f t="shared" si="2"/>
        <v>0</v>
      </c>
      <c r="Z35" s="16">
        <f t="shared" si="3"/>
        <v>0</v>
      </c>
      <c r="AA35" s="16">
        <f t="shared" si="4"/>
        <v>0</v>
      </c>
      <c r="AC35" s="16">
        <v>3.0000000000000001E-3</v>
      </c>
    </row>
    <row r="36" spans="1:29" x14ac:dyDescent="0.15">
      <c r="A36" s="46"/>
      <c r="B36" s="60">
        <v>30</v>
      </c>
      <c r="C36" s="61" t="s">
        <v>99</v>
      </c>
      <c r="D36" s="2" t="s">
        <v>100</v>
      </c>
      <c r="E36" s="62" t="s">
        <v>40</v>
      </c>
      <c r="F36" s="146"/>
      <c r="G36" s="64"/>
      <c r="H36" s="64"/>
      <c r="I36" s="64"/>
      <c r="J36" s="154"/>
      <c r="K36" s="64"/>
      <c r="L36" s="65"/>
      <c r="M36" s="66"/>
      <c r="N36" s="64"/>
      <c r="O36" s="67"/>
      <c r="P36" s="67"/>
      <c r="Q36" s="68"/>
      <c r="R36" s="80"/>
      <c r="S36" s="81"/>
      <c r="T36" s="82"/>
      <c r="V36" s="16" t="s">
        <v>41</v>
      </c>
      <c r="W36" s="16">
        <f t="shared" si="0"/>
        <v>0</v>
      </c>
      <c r="X36" s="16">
        <f t="shared" si="1"/>
        <v>12</v>
      </c>
      <c r="Y36" s="16">
        <f t="shared" si="2"/>
        <v>0</v>
      </c>
      <c r="Z36" s="16">
        <f t="shared" si="3"/>
        <v>0</v>
      </c>
      <c r="AA36" s="16">
        <f t="shared" si="4"/>
        <v>0</v>
      </c>
      <c r="AC36" s="16">
        <v>1E-3</v>
      </c>
    </row>
    <row r="37" spans="1:29" x14ac:dyDescent="0.15">
      <c r="A37" s="46"/>
      <c r="B37" s="60">
        <v>31</v>
      </c>
      <c r="C37" s="72" t="s">
        <v>101</v>
      </c>
      <c r="D37" s="3" t="s">
        <v>102</v>
      </c>
      <c r="E37" s="73" t="s">
        <v>40</v>
      </c>
      <c r="F37" s="146"/>
      <c r="G37" s="64"/>
      <c r="H37" s="64"/>
      <c r="I37" s="64"/>
      <c r="J37" s="154"/>
      <c r="K37" s="64"/>
      <c r="L37" s="65"/>
      <c r="M37" s="66"/>
      <c r="N37" s="64"/>
      <c r="O37" s="67"/>
      <c r="P37" s="67"/>
      <c r="Q37" s="68"/>
      <c r="R37" s="80"/>
      <c r="S37" s="81"/>
      <c r="T37" s="82"/>
      <c r="V37" s="16" t="s">
        <v>41</v>
      </c>
      <c r="W37" s="16">
        <f t="shared" si="0"/>
        <v>0</v>
      </c>
      <c r="X37" s="16">
        <f t="shared" si="1"/>
        <v>12</v>
      </c>
      <c r="Y37" s="16">
        <f t="shared" si="2"/>
        <v>0</v>
      </c>
      <c r="Z37" s="16">
        <f t="shared" si="3"/>
        <v>0</v>
      </c>
      <c r="AA37" s="16">
        <f t="shared" si="4"/>
        <v>0</v>
      </c>
      <c r="AC37" s="16">
        <v>1E-3</v>
      </c>
    </row>
    <row r="38" spans="1:29" x14ac:dyDescent="0.15">
      <c r="A38" s="46"/>
      <c r="B38" s="60">
        <v>32</v>
      </c>
      <c r="C38" s="61" t="s">
        <v>103</v>
      </c>
      <c r="D38" s="2" t="s">
        <v>104</v>
      </c>
      <c r="E38" s="62" t="s">
        <v>105</v>
      </c>
      <c r="F38" s="146"/>
      <c r="G38" s="64"/>
      <c r="H38" s="64"/>
      <c r="I38" s="64"/>
      <c r="J38" s="154"/>
      <c r="K38" s="64"/>
      <c r="L38" s="65"/>
      <c r="M38" s="66"/>
      <c r="N38" s="64"/>
      <c r="O38" s="67"/>
      <c r="P38" s="67"/>
      <c r="Q38" s="68"/>
      <c r="R38" s="80"/>
      <c r="S38" s="81"/>
      <c r="T38" s="82"/>
      <c r="V38" s="16" t="s">
        <v>106</v>
      </c>
      <c r="W38" s="16">
        <f t="shared" si="0"/>
        <v>0</v>
      </c>
      <c r="X38" s="16">
        <f t="shared" si="1"/>
        <v>12</v>
      </c>
      <c r="Y38" s="16">
        <f t="shared" si="2"/>
        <v>0</v>
      </c>
      <c r="Z38" s="16">
        <f t="shared" si="3"/>
        <v>0</v>
      </c>
      <c r="AA38" s="16">
        <f t="shared" si="4"/>
        <v>0</v>
      </c>
      <c r="AC38" s="16">
        <v>8.0000000000000002E-3</v>
      </c>
    </row>
    <row r="39" spans="1:29" x14ac:dyDescent="0.15">
      <c r="A39" s="46"/>
      <c r="B39" s="60">
        <v>33</v>
      </c>
      <c r="C39" s="72" t="s">
        <v>107</v>
      </c>
      <c r="D39" s="3" t="s">
        <v>64</v>
      </c>
      <c r="E39" s="73" t="s">
        <v>108</v>
      </c>
      <c r="F39" s="146"/>
      <c r="G39" s="64"/>
      <c r="H39" s="64"/>
      <c r="I39" s="64"/>
      <c r="J39" s="154"/>
      <c r="K39" s="64"/>
      <c r="L39" s="65"/>
      <c r="M39" s="66"/>
      <c r="N39" s="64"/>
      <c r="O39" s="67"/>
      <c r="P39" s="67"/>
      <c r="Q39" s="68"/>
      <c r="R39" s="94"/>
      <c r="S39" s="96"/>
      <c r="T39" s="95"/>
      <c r="V39" s="16" t="s">
        <v>109</v>
      </c>
      <c r="W39" s="16">
        <f t="shared" si="0"/>
        <v>0</v>
      </c>
      <c r="X39" s="16">
        <f t="shared" si="1"/>
        <v>12</v>
      </c>
      <c r="Y39" s="16">
        <f t="shared" si="2"/>
        <v>0</v>
      </c>
      <c r="Z39" s="16">
        <f t="shared" si="3"/>
        <v>0</v>
      </c>
      <c r="AA39" s="16">
        <f t="shared" si="4"/>
        <v>0</v>
      </c>
      <c r="AC39" s="16">
        <v>0.01</v>
      </c>
    </row>
    <row r="40" spans="1:29" x14ac:dyDescent="0.15">
      <c r="A40" s="46"/>
      <c r="B40" s="60">
        <v>34</v>
      </c>
      <c r="C40" s="61" t="s">
        <v>110</v>
      </c>
      <c r="D40" s="2" t="s">
        <v>111</v>
      </c>
      <c r="E40" s="62" t="s">
        <v>108</v>
      </c>
      <c r="F40" s="146"/>
      <c r="G40" s="64"/>
      <c r="H40" s="64"/>
      <c r="I40" s="64"/>
      <c r="J40" s="154"/>
      <c r="K40" s="64"/>
      <c r="L40" s="65"/>
      <c r="M40" s="66"/>
      <c r="N40" s="64"/>
      <c r="O40" s="67"/>
      <c r="P40" s="67"/>
      <c r="Q40" s="68"/>
      <c r="R40" s="94"/>
      <c r="S40" s="96"/>
      <c r="T40" s="95"/>
      <c r="V40" s="16" t="s">
        <v>109</v>
      </c>
      <c r="W40" s="16">
        <f t="shared" si="0"/>
        <v>0</v>
      </c>
      <c r="X40" s="16">
        <f t="shared" si="1"/>
        <v>12</v>
      </c>
      <c r="Y40" s="16">
        <f t="shared" si="2"/>
        <v>0</v>
      </c>
      <c r="Z40" s="16">
        <f t="shared" si="3"/>
        <v>0</v>
      </c>
      <c r="AA40" s="16">
        <f t="shared" si="4"/>
        <v>0</v>
      </c>
      <c r="AC40" s="16">
        <v>0.01</v>
      </c>
    </row>
    <row r="41" spans="1:29" x14ac:dyDescent="0.15">
      <c r="A41" s="46"/>
      <c r="B41" s="60">
        <v>35</v>
      </c>
      <c r="C41" s="72" t="s">
        <v>112</v>
      </c>
      <c r="D41" s="3" t="s">
        <v>113</v>
      </c>
      <c r="E41" s="73" t="s">
        <v>114</v>
      </c>
      <c r="F41" s="146"/>
      <c r="G41" s="64"/>
      <c r="H41" s="64"/>
      <c r="I41" s="64"/>
      <c r="J41" s="154"/>
      <c r="K41" s="64"/>
      <c r="L41" s="65"/>
      <c r="M41" s="66"/>
      <c r="N41" s="64"/>
      <c r="O41" s="67"/>
      <c r="P41" s="67"/>
      <c r="Q41" s="68"/>
      <c r="R41" s="94"/>
      <c r="S41" s="96"/>
      <c r="T41" s="95"/>
      <c r="V41" s="16" t="s">
        <v>115</v>
      </c>
      <c r="W41" s="16">
        <f t="shared" si="0"/>
        <v>0</v>
      </c>
      <c r="X41" s="16">
        <f t="shared" si="1"/>
        <v>12</v>
      </c>
      <c r="Y41" s="16">
        <f t="shared" si="2"/>
        <v>0</v>
      </c>
      <c r="Z41" s="16">
        <f t="shared" si="3"/>
        <v>0</v>
      </c>
      <c r="AA41" s="16">
        <f t="shared" si="4"/>
        <v>0</v>
      </c>
      <c r="AC41" s="16">
        <v>0.03</v>
      </c>
    </row>
    <row r="42" spans="1:29" x14ac:dyDescent="0.15">
      <c r="A42" s="46"/>
      <c r="B42" s="60">
        <v>36</v>
      </c>
      <c r="C42" s="61" t="s">
        <v>116</v>
      </c>
      <c r="D42" s="2" t="s">
        <v>64</v>
      </c>
      <c r="E42" s="62" t="s">
        <v>108</v>
      </c>
      <c r="F42" s="146"/>
      <c r="G42" s="64"/>
      <c r="H42" s="64"/>
      <c r="I42" s="64"/>
      <c r="J42" s="154"/>
      <c r="K42" s="64"/>
      <c r="L42" s="65"/>
      <c r="M42" s="66"/>
      <c r="N42" s="64"/>
      <c r="O42" s="67"/>
      <c r="P42" s="67"/>
      <c r="Q42" s="68"/>
      <c r="R42" s="94"/>
      <c r="S42" s="96"/>
      <c r="T42" s="95"/>
      <c r="V42" s="16" t="s">
        <v>109</v>
      </c>
      <c r="W42" s="16">
        <f t="shared" si="0"/>
        <v>0</v>
      </c>
      <c r="X42" s="16">
        <f t="shared" si="1"/>
        <v>12</v>
      </c>
      <c r="Y42" s="16">
        <f t="shared" si="2"/>
        <v>0</v>
      </c>
      <c r="Z42" s="16">
        <f t="shared" si="3"/>
        <v>0</v>
      </c>
      <c r="AA42" s="16">
        <f t="shared" si="4"/>
        <v>0</v>
      </c>
      <c r="AC42" s="16">
        <v>0.01</v>
      </c>
    </row>
    <row r="43" spans="1:29" x14ac:dyDescent="0.15">
      <c r="A43" s="46"/>
      <c r="B43" s="60">
        <v>37</v>
      </c>
      <c r="C43" s="72" t="s">
        <v>117</v>
      </c>
      <c r="D43" s="3" t="s">
        <v>118</v>
      </c>
      <c r="E43" s="73" t="s">
        <v>119</v>
      </c>
      <c r="F43" s="146"/>
      <c r="G43" s="64"/>
      <c r="H43" s="64"/>
      <c r="I43" s="64"/>
      <c r="J43" s="154"/>
      <c r="K43" s="64"/>
      <c r="L43" s="65"/>
      <c r="M43" s="66"/>
      <c r="N43" s="64"/>
      <c r="O43" s="67"/>
      <c r="P43" s="67"/>
      <c r="Q43" s="68"/>
      <c r="R43" s="91"/>
      <c r="S43" s="92"/>
      <c r="T43" s="93"/>
      <c r="V43" s="16" t="s">
        <v>66</v>
      </c>
      <c r="W43" s="16">
        <f t="shared" si="0"/>
        <v>0</v>
      </c>
      <c r="X43" s="16">
        <f t="shared" si="1"/>
        <v>12</v>
      </c>
      <c r="Y43" s="16">
        <f t="shared" si="2"/>
        <v>0</v>
      </c>
      <c r="Z43" s="16">
        <f t="shared" si="3"/>
        <v>0</v>
      </c>
      <c r="AA43" s="16">
        <f t="shared" si="4"/>
        <v>0</v>
      </c>
      <c r="AC43" s="16">
        <v>0.1</v>
      </c>
    </row>
    <row r="44" spans="1:29" x14ac:dyDescent="0.15">
      <c r="A44" s="46"/>
      <c r="B44" s="60">
        <v>38</v>
      </c>
      <c r="C44" s="61" t="s">
        <v>120</v>
      </c>
      <c r="D44" s="2" t="s">
        <v>72</v>
      </c>
      <c r="E44" s="62" t="s">
        <v>73</v>
      </c>
      <c r="F44" s="146"/>
      <c r="G44" s="64"/>
      <c r="H44" s="64"/>
      <c r="I44" s="64"/>
      <c r="J44" s="154"/>
      <c r="K44" s="64"/>
      <c r="L44" s="65"/>
      <c r="M44" s="66"/>
      <c r="N44" s="64"/>
      <c r="O44" s="67"/>
      <c r="P44" s="67"/>
      <c r="Q44" s="68"/>
      <c r="R44" s="80"/>
      <c r="S44" s="81"/>
      <c r="T44" s="82"/>
      <c r="V44" s="16" t="s">
        <v>74</v>
      </c>
      <c r="W44" s="16">
        <f t="shared" si="0"/>
        <v>0</v>
      </c>
      <c r="X44" s="16">
        <f t="shared" si="1"/>
        <v>12</v>
      </c>
      <c r="Y44" s="16">
        <f t="shared" si="2"/>
        <v>0</v>
      </c>
      <c r="Z44" s="16">
        <f t="shared" si="3"/>
        <v>0</v>
      </c>
      <c r="AA44" s="16">
        <f t="shared" si="4"/>
        <v>0</v>
      </c>
      <c r="AC44" s="16">
        <v>5.0000000000000001E-3</v>
      </c>
    </row>
    <row r="45" spans="1:29" x14ac:dyDescent="0.15">
      <c r="A45" s="46"/>
      <c r="B45" s="60">
        <v>39</v>
      </c>
      <c r="C45" s="72" t="s">
        <v>121</v>
      </c>
      <c r="D45" s="3" t="s">
        <v>118</v>
      </c>
      <c r="E45" s="73" t="s">
        <v>122</v>
      </c>
      <c r="F45" s="148">
        <v>8.6</v>
      </c>
      <c r="G45" s="97">
        <v>5.4</v>
      </c>
      <c r="H45" s="97">
        <v>6.6</v>
      </c>
      <c r="I45" s="97">
        <v>5.4</v>
      </c>
      <c r="J45" s="155">
        <v>5</v>
      </c>
      <c r="K45" s="97">
        <v>5.0999999999999996</v>
      </c>
      <c r="L45" s="65"/>
      <c r="M45" s="66"/>
      <c r="N45" s="64"/>
      <c r="O45" s="67"/>
      <c r="P45" s="67"/>
      <c r="Q45" s="68"/>
      <c r="R45" s="98">
        <v>5</v>
      </c>
      <c r="S45" s="99">
        <v>8.6</v>
      </c>
      <c r="T45" s="100">
        <v>6.0166666666666666</v>
      </c>
      <c r="V45" s="16" t="s">
        <v>123</v>
      </c>
      <c r="W45" s="16">
        <f t="shared" si="0"/>
        <v>0</v>
      </c>
      <c r="X45" s="16">
        <f t="shared" si="1"/>
        <v>6</v>
      </c>
      <c r="Y45" s="16">
        <f t="shared" si="2"/>
        <v>6</v>
      </c>
      <c r="Z45" s="16">
        <f t="shared" si="3"/>
        <v>5</v>
      </c>
      <c r="AA45" s="16">
        <f t="shared" si="4"/>
        <v>8.6</v>
      </c>
      <c r="AC45" s="16">
        <v>0.2</v>
      </c>
    </row>
    <row r="46" spans="1:29" x14ac:dyDescent="0.15">
      <c r="A46" s="46"/>
      <c r="B46" s="60">
        <v>40</v>
      </c>
      <c r="C46" s="61" t="s">
        <v>124</v>
      </c>
      <c r="D46" s="2" t="s">
        <v>125</v>
      </c>
      <c r="E46" s="62" t="s">
        <v>126</v>
      </c>
      <c r="F46" s="146"/>
      <c r="G46" s="64"/>
      <c r="H46" s="64"/>
      <c r="I46" s="64"/>
      <c r="J46" s="154"/>
      <c r="K46" s="64"/>
      <c r="L46" s="65"/>
      <c r="M46" s="66"/>
      <c r="N46" s="64"/>
      <c r="O46" s="67"/>
      <c r="P46" s="67"/>
      <c r="Q46" s="68"/>
      <c r="R46" s="110"/>
      <c r="S46" s="111"/>
      <c r="T46" s="112"/>
      <c r="V46" s="16" t="s">
        <v>127</v>
      </c>
      <c r="W46" s="16">
        <f t="shared" si="0"/>
        <v>0</v>
      </c>
      <c r="X46" s="16">
        <f t="shared" si="1"/>
        <v>12</v>
      </c>
      <c r="Y46" s="16">
        <f t="shared" si="2"/>
        <v>0</v>
      </c>
      <c r="Z46" s="16">
        <f t="shared" si="3"/>
        <v>0</v>
      </c>
      <c r="AA46" s="16">
        <f t="shared" si="4"/>
        <v>0</v>
      </c>
      <c r="AC46" s="16">
        <v>1</v>
      </c>
    </row>
    <row r="47" spans="1:29" x14ac:dyDescent="0.15">
      <c r="A47" s="46"/>
      <c r="B47" s="60">
        <v>41</v>
      </c>
      <c r="C47" s="72" t="s">
        <v>128</v>
      </c>
      <c r="D47" s="3" t="s">
        <v>129</v>
      </c>
      <c r="E47" s="73" t="s">
        <v>130</v>
      </c>
      <c r="F47" s="146"/>
      <c r="G47" s="64"/>
      <c r="H47" s="64"/>
      <c r="I47" s="64"/>
      <c r="J47" s="154"/>
      <c r="K47" s="64"/>
      <c r="L47" s="65"/>
      <c r="M47" s="66"/>
      <c r="N47" s="64"/>
      <c r="O47" s="67"/>
      <c r="P47" s="67"/>
      <c r="Q47" s="68"/>
      <c r="R47" s="110"/>
      <c r="S47" s="111"/>
      <c r="T47" s="112"/>
      <c r="V47" s="16" t="s">
        <v>127</v>
      </c>
      <c r="W47" s="16">
        <f t="shared" si="0"/>
        <v>0</v>
      </c>
      <c r="X47" s="16">
        <f t="shared" si="1"/>
        <v>12</v>
      </c>
      <c r="Y47" s="16">
        <f t="shared" si="2"/>
        <v>0</v>
      </c>
      <c r="Z47" s="16">
        <f t="shared" si="3"/>
        <v>0</v>
      </c>
      <c r="AA47" s="16">
        <f t="shared" si="4"/>
        <v>0</v>
      </c>
      <c r="AC47" s="16">
        <v>1</v>
      </c>
    </row>
    <row r="48" spans="1:29" x14ac:dyDescent="0.15">
      <c r="A48" s="46"/>
      <c r="B48" s="60">
        <v>42</v>
      </c>
      <c r="C48" s="61" t="s">
        <v>131</v>
      </c>
      <c r="D48" s="2" t="s">
        <v>111</v>
      </c>
      <c r="E48" s="62" t="s">
        <v>57</v>
      </c>
      <c r="F48" s="146"/>
      <c r="G48" s="64"/>
      <c r="H48" s="64"/>
      <c r="I48" s="64"/>
      <c r="J48" s="154"/>
      <c r="K48" s="64"/>
      <c r="L48" s="65"/>
      <c r="M48" s="66"/>
      <c r="N48" s="64"/>
      <c r="O48" s="67"/>
      <c r="P48" s="67"/>
      <c r="Q48" s="68"/>
      <c r="R48" s="94"/>
      <c r="S48" s="96"/>
      <c r="T48" s="95"/>
      <c r="V48" s="16" t="s">
        <v>58</v>
      </c>
      <c r="W48" s="16">
        <f t="shared" si="0"/>
        <v>0</v>
      </c>
      <c r="X48" s="16">
        <f t="shared" si="1"/>
        <v>12</v>
      </c>
      <c r="Y48" s="16">
        <f t="shared" si="2"/>
        <v>0</v>
      </c>
      <c r="Z48" s="16">
        <f t="shared" si="3"/>
        <v>0</v>
      </c>
      <c r="AA48" s="16">
        <f t="shared" si="4"/>
        <v>0</v>
      </c>
      <c r="AC48" s="16">
        <v>0.02</v>
      </c>
    </row>
    <row r="49" spans="1:29" x14ac:dyDescent="0.15">
      <c r="A49" s="46"/>
      <c r="B49" s="60">
        <v>43</v>
      </c>
      <c r="C49" s="72" t="s">
        <v>132</v>
      </c>
      <c r="D49" s="3" t="s">
        <v>133</v>
      </c>
      <c r="E49" s="73" t="s">
        <v>134</v>
      </c>
      <c r="F49" s="146"/>
      <c r="G49" s="64"/>
      <c r="H49" s="64"/>
      <c r="I49" s="64"/>
      <c r="J49" s="154"/>
      <c r="K49" s="64"/>
      <c r="L49" s="65"/>
      <c r="M49" s="66"/>
      <c r="N49" s="64"/>
      <c r="O49" s="67"/>
      <c r="P49" s="67"/>
      <c r="Q49" s="68"/>
      <c r="R49" s="106"/>
      <c r="S49" s="107"/>
      <c r="T49" s="108"/>
      <c r="V49" s="16" t="s">
        <v>135</v>
      </c>
      <c r="W49" s="16">
        <f t="shared" si="0"/>
        <v>0</v>
      </c>
      <c r="X49" s="16">
        <f t="shared" si="1"/>
        <v>12</v>
      </c>
      <c r="Y49" s="16">
        <f t="shared" si="2"/>
        <v>0</v>
      </c>
      <c r="Z49" s="16">
        <f t="shared" si="3"/>
        <v>0</v>
      </c>
      <c r="AA49" s="16">
        <f t="shared" si="4"/>
        <v>0</v>
      </c>
      <c r="AC49" s="16">
        <v>9.9999999999999995E-7</v>
      </c>
    </row>
    <row r="50" spans="1:29" x14ac:dyDescent="0.15">
      <c r="A50" s="46"/>
      <c r="B50" s="60">
        <v>44</v>
      </c>
      <c r="C50" s="61" t="s">
        <v>136</v>
      </c>
      <c r="D50" s="2" t="s">
        <v>133</v>
      </c>
      <c r="E50" s="62" t="s">
        <v>134</v>
      </c>
      <c r="F50" s="146"/>
      <c r="G50" s="64"/>
      <c r="H50" s="64"/>
      <c r="I50" s="64"/>
      <c r="J50" s="154"/>
      <c r="K50" s="64"/>
      <c r="L50" s="65"/>
      <c r="M50" s="66"/>
      <c r="N50" s="64"/>
      <c r="O50" s="67"/>
      <c r="P50" s="67"/>
      <c r="Q50" s="68"/>
      <c r="R50" s="106"/>
      <c r="S50" s="107"/>
      <c r="T50" s="108"/>
      <c r="V50" s="16" t="s">
        <v>135</v>
      </c>
      <c r="W50" s="16">
        <f t="shared" si="0"/>
        <v>0</v>
      </c>
      <c r="X50" s="16">
        <f t="shared" si="1"/>
        <v>12</v>
      </c>
      <c r="Y50" s="16">
        <f t="shared" si="2"/>
        <v>0</v>
      </c>
      <c r="Z50" s="16">
        <f t="shared" si="3"/>
        <v>0</v>
      </c>
      <c r="AA50" s="16">
        <f t="shared" si="4"/>
        <v>0</v>
      </c>
      <c r="AC50" s="16">
        <v>9.9999999999999995E-7</v>
      </c>
    </row>
    <row r="51" spans="1:29" x14ac:dyDescent="0.15">
      <c r="A51" s="46"/>
      <c r="B51" s="60">
        <v>45</v>
      </c>
      <c r="C51" s="72" t="s">
        <v>137</v>
      </c>
      <c r="D51" s="3" t="s">
        <v>78</v>
      </c>
      <c r="E51" s="73" t="s">
        <v>73</v>
      </c>
      <c r="F51" s="146"/>
      <c r="G51" s="64"/>
      <c r="H51" s="64"/>
      <c r="I51" s="64"/>
      <c r="J51" s="154"/>
      <c r="K51" s="64"/>
      <c r="L51" s="65"/>
      <c r="M51" s="66"/>
      <c r="N51" s="64"/>
      <c r="O51" s="67"/>
      <c r="P51" s="67"/>
      <c r="Q51" s="68"/>
      <c r="R51" s="80"/>
      <c r="S51" s="81"/>
      <c r="T51" s="82"/>
      <c r="V51" s="16" t="s">
        <v>74</v>
      </c>
      <c r="W51" s="16">
        <f t="shared" si="0"/>
        <v>0</v>
      </c>
      <c r="X51" s="16">
        <f t="shared" si="1"/>
        <v>12</v>
      </c>
      <c r="Y51" s="16">
        <f t="shared" si="2"/>
        <v>0</v>
      </c>
      <c r="Z51" s="16">
        <f t="shared" si="3"/>
        <v>0</v>
      </c>
      <c r="AA51" s="16">
        <f t="shared" si="4"/>
        <v>0</v>
      </c>
      <c r="AC51" s="16">
        <v>5.0000000000000001E-3</v>
      </c>
    </row>
    <row r="52" spans="1:29" x14ac:dyDescent="0.15">
      <c r="A52" s="46"/>
      <c r="B52" s="60">
        <v>46</v>
      </c>
      <c r="C52" s="61" t="s">
        <v>138</v>
      </c>
      <c r="D52" s="2" t="s">
        <v>139</v>
      </c>
      <c r="E52" s="62" t="s">
        <v>140</v>
      </c>
      <c r="F52" s="146"/>
      <c r="G52" s="64"/>
      <c r="H52" s="64"/>
      <c r="I52" s="64"/>
      <c r="J52" s="154"/>
      <c r="K52" s="64"/>
      <c r="L52" s="65"/>
      <c r="M52" s="66"/>
      <c r="N52" s="64"/>
      <c r="O52" s="67"/>
      <c r="P52" s="67"/>
      <c r="Q52" s="68"/>
      <c r="R52" s="74"/>
      <c r="S52" s="75"/>
      <c r="T52" s="76"/>
      <c r="V52" s="16" t="s">
        <v>141</v>
      </c>
      <c r="W52" s="16">
        <f t="shared" si="0"/>
        <v>0</v>
      </c>
      <c r="X52" s="16">
        <f t="shared" si="1"/>
        <v>12</v>
      </c>
      <c r="Y52" s="16">
        <f t="shared" si="2"/>
        <v>0</v>
      </c>
      <c r="Z52" s="16">
        <f t="shared" si="3"/>
        <v>0</v>
      </c>
      <c r="AA52" s="16">
        <f t="shared" si="4"/>
        <v>0</v>
      </c>
      <c r="AC52" s="16">
        <v>5.0000000000000001E-4</v>
      </c>
    </row>
    <row r="53" spans="1:29" x14ac:dyDescent="0.15">
      <c r="A53" s="46"/>
      <c r="B53" s="60">
        <v>47</v>
      </c>
      <c r="C53" s="72" t="s">
        <v>142</v>
      </c>
      <c r="D53" s="3" t="s">
        <v>143</v>
      </c>
      <c r="E53" s="73" t="s">
        <v>144</v>
      </c>
      <c r="F53" s="148">
        <v>0.3</v>
      </c>
      <c r="G53" s="97">
        <v>0.4</v>
      </c>
      <c r="H53" s="97">
        <v>0.4</v>
      </c>
      <c r="I53" s="97">
        <v>0.4</v>
      </c>
      <c r="J53" s="155">
        <v>0.4</v>
      </c>
      <c r="K53" s="97">
        <v>0.4</v>
      </c>
      <c r="L53" s="65"/>
      <c r="M53" s="66"/>
      <c r="N53" s="64"/>
      <c r="O53" s="67"/>
      <c r="P53" s="67"/>
      <c r="Q53" s="68"/>
      <c r="R53" s="98">
        <v>0.3</v>
      </c>
      <c r="S53" s="99">
        <v>0.4</v>
      </c>
      <c r="T53" s="100">
        <v>0.3833333333333333</v>
      </c>
      <c r="V53" s="16" t="s">
        <v>145</v>
      </c>
      <c r="W53" s="16">
        <f t="shared" si="0"/>
        <v>0</v>
      </c>
      <c r="X53" s="16">
        <f t="shared" si="1"/>
        <v>6</v>
      </c>
      <c r="Y53" s="16">
        <f t="shared" si="2"/>
        <v>6</v>
      </c>
      <c r="Z53" s="16">
        <f t="shared" si="3"/>
        <v>0.3</v>
      </c>
      <c r="AA53" s="16">
        <f t="shared" si="4"/>
        <v>0.4</v>
      </c>
      <c r="AC53" s="16">
        <v>0.3</v>
      </c>
    </row>
    <row r="54" spans="1:29" x14ac:dyDescent="0.15">
      <c r="A54" s="46"/>
      <c r="B54" s="60">
        <v>48</v>
      </c>
      <c r="C54" s="61" t="s">
        <v>146</v>
      </c>
      <c r="D54" s="2" t="s">
        <v>147</v>
      </c>
      <c r="E54" s="62" t="s">
        <v>148</v>
      </c>
      <c r="F54" s="149">
        <v>7.88</v>
      </c>
      <c r="G54" s="87">
        <v>7.83</v>
      </c>
      <c r="H54" s="87">
        <v>7.74</v>
      </c>
      <c r="I54" s="87">
        <v>7.45</v>
      </c>
      <c r="J54" s="156">
        <v>7.68</v>
      </c>
      <c r="K54" s="87">
        <v>7.68</v>
      </c>
      <c r="L54" s="65"/>
      <c r="M54" s="66"/>
      <c r="N54" s="64"/>
      <c r="O54" s="67"/>
      <c r="P54" s="67"/>
      <c r="Q54" s="68"/>
      <c r="R54" s="88">
        <v>7.45</v>
      </c>
      <c r="S54" s="89">
        <v>7.88</v>
      </c>
      <c r="T54" s="90">
        <v>7.71</v>
      </c>
      <c r="W54" s="16">
        <f t="shared" si="0"/>
        <v>0</v>
      </c>
      <c r="X54" s="16">
        <f t="shared" si="1"/>
        <v>6</v>
      </c>
      <c r="Y54" s="16">
        <f t="shared" si="2"/>
        <v>6</v>
      </c>
      <c r="Z54" s="16">
        <f t="shared" si="3"/>
        <v>7.45</v>
      </c>
      <c r="AA54" s="16">
        <f t="shared" si="4"/>
        <v>7.88</v>
      </c>
    </row>
    <row r="55" spans="1:29" x14ac:dyDescent="0.15">
      <c r="A55" s="46"/>
      <c r="B55" s="60">
        <v>49</v>
      </c>
      <c r="C55" s="72" t="s">
        <v>149</v>
      </c>
      <c r="D55" s="3" t="s">
        <v>150</v>
      </c>
      <c r="E55" s="73" t="s">
        <v>148</v>
      </c>
      <c r="F55" s="146" t="s">
        <v>188</v>
      </c>
      <c r="G55" s="64" t="s">
        <v>188</v>
      </c>
      <c r="H55" s="64" t="s">
        <v>188</v>
      </c>
      <c r="I55" s="64" t="s">
        <v>188</v>
      </c>
      <c r="J55" s="154" t="s">
        <v>188</v>
      </c>
      <c r="K55" s="64" t="s">
        <v>211</v>
      </c>
      <c r="L55" s="65"/>
      <c r="M55" s="66"/>
      <c r="N55" s="64"/>
      <c r="O55" s="67"/>
      <c r="P55" s="67"/>
      <c r="Q55" s="68"/>
      <c r="R55" s="69"/>
      <c r="S55" s="70"/>
      <c r="T55" s="71"/>
      <c r="W55" s="16">
        <f t="shared" si="0"/>
        <v>0</v>
      </c>
      <c r="X55" s="16">
        <f t="shared" si="1"/>
        <v>6</v>
      </c>
      <c r="Y55" s="16">
        <f t="shared" si="2"/>
        <v>6</v>
      </c>
      <c r="Z55" s="16">
        <f t="shared" si="3"/>
        <v>0</v>
      </c>
      <c r="AA55" s="16">
        <f t="shared" si="4"/>
        <v>0</v>
      </c>
    </row>
    <row r="56" spans="1:29" x14ac:dyDescent="0.15">
      <c r="A56" s="46"/>
      <c r="B56" s="60">
        <v>50</v>
      </c>
      <c r="C56" s="61" t="s">
        <v>151</v>
      </c>
      <c r="D56" s="2" t="s">
        <v>150</v>
      </c>
      <c r="E56" s="62" t="s">
        <v>148</v>
      </c>
      <c r="F56" s="146" t="s">
        <v>188</v>
      </c>
      <c r="G56" s="64" t="s">
        <v>188</v>
      </c>
      <c r="H56" s="64" t="s">
        <v>188</v>
      </c>
      <c r="I56" s="64" t="s">
        <v>188</v>
      </c>
      <c r="J56" s="154" t="s">
        <v>188</v>
      </c>
      <c r="K56" s="64" t="s">
        <v>211</v>
      </c>
      <c r="L56" s="65"/>
      <c r="M56" s="66"/>
      <c r="N56" s="64"/>
      <c r="O56" s="67"/>
      <c r="P56" s="67"/>
      <c r="Q56" s="68"/>
      <c r="R56" s="69"/>
      <c r="S56" s="70"/>
      <c r="T56" s="71"/>
      <c r="W56" s="16">
        <f t="shared" si="0"/>
        <v>0</v>
      </c>
      <c r="X56" s="16">
        <f t="shared" si="1"/>
        <v>6</v>
      </c>
      <c r="Y56" s="16">
        <f t="shared" si="2"/>
        <v>6</v>
      </c>
      <c r="Z56" s="16">
        <f t="shared" si="3"/>
        <v>0</v>
      </c>
      <c r="AA56" s="16">
        <f t="shared" si="4"/>
        <v>0</v>
      </c>
    </row>
    <row r="57" spans="1:29" x14ac:dyDescent="0.15">
      <c r="A57" s="46"/>
      <c r="B57" s="60">
        <v>51</v>
      </c>
      <c r="C57" s="72" t="s">
        <v>152</v>
      </c>
      <c r="D57" s="3" t="s">
        <v>153</v>
      </c>
      <c r="E57" s="73" t="s">
        <v>154</v>
      </c>
      <c r="F57" s="64" t="s">
        <v>189</v>
      </c>
      <c r="G57" s="64" t="s">
        <v>189</v>
      </c>
      <c r="H57" s="64" t="s">
        <v>189</v>
      </c>
      <c r="I57" s="64" t="s">
        <v>189</v>
      </c>
      <c r="J57" s="154" t="s">
        <v>189</v>
      </c>
      <c r="K57" s="64" t="s">
        <v>127</v>
      </c>
      <c r="L57" s="65"/>
      <c r="M57" s="66"/>
      <c r="N57" s="64"/>
      <c r="O57" s="67"/>
      <c r="P57" s="67"/>
      <c r="Q57" s="68"/>
      <c r="R57" s="110" t="s">
        <v>189</v>
      </c>
      <c r="S57" s="111" t="s">
        <v>189</v>
      </c>
      <c r="T57" s="112" t="s">
        <v>189</v>
      </c>
      <c r="V57" s="16" t="s">
        <v>180</v>
      </c>
      <c r="W57" s="16">
        <f t="shared" si="0"/>
        <v>6</v>
      </c>
      <c r="X57" s="16">
        <f t="shared" si="1"/>
        <v>6</v>
      </c>
      <c r="Y57" s="16">
        <f t="shared" si="2"/>
        <v>0</v>
      </c>
      <c r="Z57" s="16">
        <f t="shared" si="3"/>
        <v>0</v>
      </c>
      <c r="AA57" s="16">
        <f t="shared" si="4"/>
        <v>0</v>
      </c>
      <c r="AC57" s="16">
        <v>1</v>
      </c>
    </row>
    <row r="58" spans="1:29" ht="14.25" thickBot="1" x14ac:dyDescent="0.2">
      <c r="A58" s="46"/>
      <c r="B58" s="113">
        <v>52</v>
      </c>
      <c r="C58" s="114" t="s">
        <v>156</v>
      </c>
      <c r="D58" s="4" t="s">
        <v>157</v>
      </c>
      <c r="E58" s="115" t="s">
        <v>158</v>
      </c>
      <c r="F58" s="116" t="s">
        <v>190</v>
      </c>
      <c r="G58" s="116" t="s">
        <v>190</v>
      </c>
      <c r="H58" s="116" t="s">
        <v>190</v>
      </c>
      <c r="I58" s="116" t="s">
        <v>190</v>
      </c>
      <c r="J58" s="157" t="s">
        <v>190</v>
      </c>
      <c r="K58" s="116" t="s">
        <v>66</v>
      </c>
      <c r="L58" s="117"/>
      <c r="M58" s="118"/>
      <c r="N58" s="116"/>
      <c r="O58" s="119"/>
      <c r="P58" s="119"/>
      <c r="Q58" s="120"/>
      <c r="R58" s="121" t="s">
        <v>190</v>
      </c>
      <c r="S58" s="122" t="s">
        <v>190</v>
      </c>
      <c r="T58" s="123" t="s">
        <v>190</v>
      </c>
      <c r="V58" s="16" t="s">
        <v>159</v>
      </c>
      <c r="W58" s="16">
        <f t="shared" si="0"/>
        <v>6</v>
      </c>
      <c r="X58" s="16">
        <f t="shared" si="1"/>
        <v>6</v>
      </c>
      <c r="Y58" s="16">
        <f t="shared" si="2"/>
        <v>0</v>
      </c>
      <c r="Z58" s="16">
        <f t="shared" si="3"/>
        <v>0</v>
      </c>
      <c r="AA58" s="16">
        <f t="shared" si="4"/>
        <v>0</v>
      </c>
      <c r="AC58" s="16">
        <v>0.1</v>
      </c>
    </row>
    <row r="59" spans="1:29" ht="14.25" thickBot="1" x14ac:dyDescent="0.2">
      <c r="A59" s="46"/>
      <c r="B59" s="124"/>
      <c r="C59" s="114" t="s">
        <v>160</v>
      </c>
      <c r="D59" s="4" t="s">
        <v>64</v>
      </c>
      <c r="E59" s="115" t="s">
        <v>161</v>
      </c>
      <c r="F59" s="151">
        <v>0.2</v>
      </c>
      <c r="G59" s="126">
        <v>0.3</v>
      </c>
      <c r="H59" s="126">
        <v>0.3</v>
      </c>
      <c r="I59" s="126">
        <v>0.5</v>
      </c>
      <c r="J59" s="152">
        <v>0.3</v>
      </c>
      <c r="K59" s="126">
        <v>0.2</v>
      </c>
      <c r="L59" s="126"/>
      <c r="M59" s="126"/>
      <c r="N59" s="126"/>
      <c r="O59" s="127"/>
      <c r="P59" s="127"/>
      <c r="Q59" s="128"/>
      <c r="R59" s="129">
        <v>0.2</v>
      </c>
      <c r="S59" s="130">
        <v>0.3</v>
      </c>
      <c r="T59" s="131">
        <v>0.25</v>
      </c>
      <c r="V59" s="16" t="s">
        <v>127</v>
      </c>
      <c r="W59" s="16">
        <f t="shared" si="0"/>
        <v>0</v>
      </c>
      <c r="X59" s="16">
        <f t="shared" si="1"/>
        <v>6</v>
      </c>
      <c r="Y59" s="16">
        <f t="shared" si="2"/>
        <v>6</v>
      </c>
      <c r="Z59" s="16">
        <f t="shared" si="3"/>
        <v>0.2</v>
      </c>
      <c r="AA59" s="16">
        <f t="shared" si="4"/>
        <v>0.5</v>
      </c>
      <c r="AC59" s="16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2" t="s">
        <v>3</v>
      </c>
      <c r="G62" s="12" t="s">
        <v>4</v>
      </c>
      <c r="H62" s="12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2" t="s">
        <v>10</v>
      </c>
      <c r="N62" s="12" t="s">
        <v>11</v>
      </c>
      <c r="O62" s="12" t="s">
        <v>12</v>
      </c>
      <c r="P62" s="12" t="s">
        <v>13</v>
      </c>
      <c r="Q62" s="12" t="s">
        <v>14</v>
      </c>
      <c r="R62" s="132" t="s">
        <v>181</v>
      </c>
    </row>
    <row r="63" spans="1:29" ht="13.5" hidden="1" customHeight="1" x14ac:dyDescent="0.15">
      <c r="B63" s="133"/>
      <c r="C63" s="134"/>
      <c r="D63" s="134"/>
      <c r="E63" s="13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5"/>
    </row>
    <row r="64" spans="1:29" hidden="1" x14ac:dyDescent="0.15">
      <c r="B64" s="133" t="s">
        <v>18</v>
      </c>
      <c r="C64" s="134"/>
      <c r="D64" s="26" t="s">
        <v>19</v>
      </c>
      <c r="E64" s="26" t="s">
        <v>19</v>
      </c>
      <c r="F64" s="29">
        <f t="shared" ref="F64:Q64" si="5">F4</f>
        <v>46113</v>
      </c>
      <c r="G64" s="29">
        <f t="shared" si="5"/>
        <v>46153</v>
      </c>
      <c r="H64" s="29">
        <f t="shared" si="5"/>
        <v>46183</v>
      </c>
      <c r="I64" s="29">
        <f t="shared" si="5"/>
        <v>46204</v>
      </c>
      <c r="J64" s="29">
        <f t="shared" si="5"/>
        <v>46239</v>
      </c>
      <c r="K64" s="29">
        <f t="shared" si="5"/>
        <v>46267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6"/>
    </row>
    <row r="65" spans="2:18" hidden="1" x14ac:dyDescent="0.15">
      <c r="B65" s="133" t="s">
        <v>20</v>
      </c>
      <c r="C65" s="134"/>
      <c r="D65" s="26" t="s">
        <v>19</v>
      </c>
      <c r="E65" s="26" t="s">
        <v>19</v>
      </c>
      <c r="F65" s="33">
        <f t="shared" ref="F65:Q65" si="6">F5</f>
        <v>14.5</v>
      </c>
      <c r="G65" s="33">
        <f t="shared" si="6"/>
        <v>19</v>
      </c>
      <c r="H65" s="33">
        <f t="shared" si="6"/>
        <v>20.5</v>
      </c>
      <c r="I65" s="33">
        <f t="shared" si="6"/>
        <v>24</v>
      </c>
      <c r="J65" s="33">
        <f t="shared" si="6"/>
        <v>31</v>
      </c>
      <c r="K65" s="33">
        <f t="shared" si="6"/>
        <v>30</v>
      </c>
      <c r="L65" s="33">
        <f t="shared" si="6"/>
        <v>0</v>
      </c>
      <c r="M65" s="33">
        <f t="shared" si="6"/>
        <v>0</v>
      </c>
      <c r="N65" s="33">
        <f t="shared" si="6"/>
        <v>0</v>
      </c>
      <c r="O65" s="33">
        <f t="shared" si="6"/>
        <v>0</v>
      </c>
      <c r="P65" s="33">
        <f t="shared" si="6"/>
        <v>0</v>
      </c>
      <c r="Q65" s="33">
        <f t="shared" si="6"/>
        <v>0</v>
      </c>
      <c r="R65" s="136">
        <f>IF(AND(F65="",G65="",H65="",I65="",J65="",K65="",L65="",M65="",N65="",O65="",P65="",Q65=""),"",AVERAGE(F65:Q65))</f>
        <v>11.583333333333334</v>
      </c>
    </row>
    <row r="66" spans="2:18" hidden="1" x14ac:dyDescent="0.15">
      <c r="B66" s="133" t="s">
        <v>21</v>
      </c>
      <c r="C66" s="134"/>
      <c r="D66" s="26" t="s">
        <v>172</v>
      </c>
      <c r="E66" s="26" t="s">
        <v>172</v>
      </c>
      <c r="F66" s="33">
        <f t="shared" ref="F66:Q66" si="7">F6</f>
        <v>14</v>
      </c>
      <c r="G66" s="33">
        <f t="shared" si="7"/>
        <v>21</v>
      </c>
      <c r="H66" s="33">
        <f t="shared" si="7"/>
        <v>22</v>
      </c>
      <c r="I66" s="33">
        <f t="shared" si="7"/>
        <v>23</v>
      </c>
      <c r="J66" s="33">
        <f t="shared" si="7"/>
        <v>30</v>
      </c>
      <c r="K66" s="33">
        <f t="shared" si="7"/>
        <v>25</v>
      </c>
      <c r="L66" s="33">
        <f t="shared" si="7"/>
        <v>0</v>
      </c>
      <c r="M66" s="33">
        <f t="shared" si="7"/>
        <v>0</v>
      </c>
      <c r="N66" s="33">
        <f t="shared" si="7"/>
        <v>0</v>
      </c>
      <c r="O66" s="33">
        <f t="shared" si="7"/>
        <v>0</v>
      </c>
      <c r="P66" s="33">
        <f t="shared" si="7"/>
        <v>0</v>
      </c>
      <c r="Q66" s="33">
        <f t="shared" si="7"/>
        <v>0</v>
      </c>
      <c r="R66" s="136">
        <f>IF(AND(F66="",G66="",H66="",I66="",J66="",K66="",L66="",M66="",N66="",O66="",P66="",Q66=""),"",AVERAGE(F66:Q66))</f>
        <v>11.25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7" t="s">
        <v>24</v>
      </c>
      <c r="F67" s="138">
        <f t="shared" ref="F67:Q67" si="8">IF(F7="","",IF(F7=$V7,$AC7,F7))</f>
        <v>0</v>
      </c>
      <c r="G67" s="138">
        <f t="shared" si="8"/>
        <v>0</v>
      </c>
      <c r="H67" s="138">
        <f t="shared" si="8"/>
        <v>0</v>
      </c>
      <c r="I67" s="138">
        <f t="shared" si="8"/>
        <v>0</v>
      </c>
      <c r="J67" s="138">
        <f t="shared" si="8"/>
        <v>0</v>
      </c>
      <c r="K67" s="138">
        <f t="shared" si="8"/>
        <v>0</v>
      </c>
      <c r="L67" s="138" t="str">
        <f t="shared" si="8"/>
        <v/>
      </c>
      <c r="M67" s="138" t="str">
        <f t="shared" si="8"/>
        <v/>
      </c>
      <c r="N67" s="138" t="str">
        <f t="shared" si="8"/>
        <v/>
      </c>
      <c r="O67" s="138" t="str">
        <f t="shared" si="8"/>
        <v/>
      </c>
      <c r="P67" s="138" t="str">
        <f t="shared" si="8"/>
        <v/>
      </c>
      <c r="Q67" s="138" t="str">
        <f t="shared" si="8"/>
        <v/>
      </c>
      <c r="R67" s="136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7" t="s">
        <v>27</v>
      </c>
      <c r="F68" s="138" t="str">
        <f t="shared" ref="F68:Q68" si="9">IF(F8="","",IF(F8=$V8,$AC8,F8))</f>
        <v>不検出</v>
      </c>
      <c r="G68" s="138" t="str">
        <f t="shared" si="9"/>
        <v>不検出</v>
      </c>
      <c r="H68" s="138" t="str">
        <f t="shared" si="9"/>
        <v>不検出</v>
      </c>
      <c r="I68" s="138" t="str">
        <f t="shared" si="9"/>
        <v>不検出</v>
      </c>
      <c r="J68" s="138" t="str">
        <f t="shared" si="9"/>
        <v>不検出</v>
      </c>
      <c r="K68" s="138" t="str">
        <f t="shared" si="9"/>
        <v>不検出</v>
      </c>
      <c r="L68" s="138" t="str">
        <f t="shared" si="9"/>
        <v/>
      </c>
      <c r="M68" s="138" t="str">
        <f t="shared" si="9"/>
        <v/>
      </c>
      <c r="N68" s="138" t="str">
        <f t="shared" si="9"/>
        <v/>
      </c>
      <c r="O68" s="138" t="str">
        <f t="shared" si="9"/>
        <v/>
      </c>
      <c r="P68" s="138" t="str">
        <f t="shared" si="9"/>
        <v/>
      </c>
      <c r="Q68" s="138" t="str">
        <f t="shared" si="9"/>
        <v/>
      </c>
      <c r="R68" s="136"/>
    </row>
    <row r="69" spans="2:18" hidden="1" x14ac:dyDescent="0.15">
      <c r="B69" s="60">
        <v>3</v>
      </c>
      <c r="C69" s="61" t="s">
        <v>30</v>
      </c>
      <c r="D69" s="2" t="s">
        <v>31</v>
      </c>
      <c r="E69" s="137" t="s">
        <v>32</v>
      </c>
      <c r="F69" s="138" t="str">
        <f t="shared" ref="F69:Q69" si="10">IF(F9="","",IF(F9=$V9,$AC9,F9))</f>
        <v/>
      </c>
      <c r="G69" s="138" t="str">
        <f t="shared" si="10"/>
        <v/>
      </c>
      <c r="H69" s="138" t="str">
        <f t="shared" si="10"/>
        <v/>
      </c>
      <c r="I69" s="138" t="str">
        <f t="shared" si="10"/>
        <v/>
      </c>
      <c r="J69" s="138" t="str">
        <f t="shared" si="10"/>
        <v/>
      </c>
      <c r="K69" s="138" t="str">
        <f t="shared" si="10"/>
        <v/>
      </c>
      <c r="L69" s="138" t="str">
        <f t="shared" si="10"/>
        <v/>
      </c>
      <c r="M69" s="138" t="str">
        <f t="shared" si="10"/>
        <v/>
      </c>
      <c r="N69" s="138" t="str">
        <f t="shared" si="10"/>
        <v/>
      </c>
      <c r="O69" s="138" t="str">
        <f t="shared" si="10"/>
        <v/>
      </c>
      <c r="P69" s="138" t="str">
        <f t="shared" si="10"/>
        <v/>
      </c>
      <c r="Q69" s="138" t="str">
        <f t="shared" si="10"/>
        <v/>
      </c>
      <c r="R69" s="136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34</v>
      </c>
      <c r="D70" s="2" t="s">
        <v>35</v>
      </c>
      <c r="E70" s="137" t="s">
        <v>36</v>
      </c>
      <c r="F70" s="138" t="str">
        <f t="shared" ref="F70:Q70" si="12">IF(F10="","",IF(F10=$V10,$AC10,F10))</f>
        <v/>
      </c>
      <c r="G70" s="138" t="str">
        <f t="shared" si="12"/>
        <v/>
      </c>
      <c r="H70" s="138" t="str">
        <f t="shared" si="12"/>
        <v/>
      </c>
      <c r="I70" s="138" t="str">
        <f t="shared" si="12"/>
        <v/>
      </c>
      <c r="J70" s="138" t="str">
        <f t="shared" si="12"/>
        <v/>
      </c>
      <c r="K70" s="138" t="str">
        <f t="shared" si="12"/>
        <v/>
      </c>
      <c r="L70" s="138" t="str">
        <f t="shared" si="12"/>
        <v/>
      </c>
      <c r="M70" s="138" t="str">
        <f t="shared" si="12"/>
        <v/>
      </c>
      <c r="N70" s="138" t="str">
        <f t="shared" si="12"/>
        <v/>
      </c>
      <c r="O70" s="138" t="str">
        <f t="shared" si="12"/>
        <v/>
      </c>
      <c r="P70" s="138" t="str">
        <f t="shared" si="12"/>
        <v/>
      </c>
      <c r="Q70" s="138" t="str">
        <f t="shared" si="12"/>
        <v/>
      </c>
      <c r="R70" s="136" t="str">
        <f t="shared" si="11"/>
        <v/>
      </c>
    </row>
    <row r="71" spans="2:18" hidden="1" x14ac:dyDescent="0.15">
      <c r="B71" s="60">
        <v>5</v>
      </c>
      <c r="C71" s="61" t="s">
        <v>38</v>
      </c>
      <c r="D71" s="2" t="s">
        <v>39</v>
      </c>
      <c r="E71" s="137" t="s">
        <v>40</v>
      </c>
      <c r="F71" s="138" t="str">
        <f t="shared" ref="F71:Q71" si="13">IF(F11="","",IF(F11=$V11,$AC11,F11))</f>
        <v/>
      </c>
      <c r="G71" s="138" t="str">
        <f t="shared" si="13"/>
        <v/>
      </c>
      <c r="H71" s="138" t="str">
        <f t="shared" si="13"/>
        <v/>
      </c>
      <c r="I71" s="138" t="str">
        <f t="shared" si="13"/>
        <v/>
      </c>
      <c r="J71" s="138" t="str">
        <f t="shared" si="13"/>
        <v/>
      </c>
      <c r="K71" s="138" t="str">
        <f t="shared" si="13"/>
        <v/>
      </c>
      <c r="L71" s="138" t="str">
        <f t="shared" si="13"/>
        <v/>
      </c>
      <c r="M71" s="138" t="str">
        <f t="shared" si="13"/>
        <v/>
      </c>
      <c r="N71" s="138" t="str">
        <f t="shared" si="13"/>
        <v/>
      </c>
      <c r="O71" s="138" t="str">
        <f t="shared" si="13"/>
        <v/>
      </c>
      <c r="P71" s="138" t="str">
        <f t="shared" si="13"/>
        <v/>
      </c>
      <c r="Q71" s="138" t="str">
        <f t="shared" si="13"/>
        <v/>
      </c>
      <c r="R71" s="136" t="str">
        <f t="shared" si="11"/>
        <v/>
      </c>
    </row>
    <row r="72" spans="2:18" hidden="1" x14ac:dyDescent="0.15">
      <c r="B72" s="60">
        <v>6</v>
      </c>
      <c r="C72" s="61" t="s">
        <v>42</v>
      </c>
      <c r="D72" s="2" t="s">
        <v>39</v>
      </c>
      <c r="E72" s="137" t="s">
        <v>40</v>
      </c>
      <c r="F72" s="138" t="str">
        <f t="shared" ref="F72:Q72" si="14">IF(F12="","",IF(F12=$V12,$AC12,F12))</f>
        <v/>
      </c>
      <c r="G72" s="138" t="str">
        <f t="shared" si="14"/>
        <v/>
      </c>
      <c r="H72" s="138" t="str">
        <f t="shared" si="14"/>
        <v/>
      </c>
      <c r="I72" s="138" t="str">
        <f t="shared" si="14"/>
        <v/>
      </c>
      <c r="J72" s="138" t="str">
        <f t="shared" si="14"/>
        <v/>
      </c>
      <c r="K72" s="138" t="str">
        <f t="shared" si="14"/>
        <v/>
      </c>
      <c r="L72" s="138" t="str">
        <f t="shared" si="14"/>
        <v/>
      </c>
      <c r="M72" s="138" t="str">
        <f t="shared" si="14"/>
        <v/>
      </c>
      <c r="N72" s="138" t="str">
        <f t="shared" si="14"/>
        <v/>
      </c>
      <c r="O72" s="138" t="str">
        <f t="shared" si="14"/>
        <v/>
      </c>
      <c r="P72" s="138" t="str">
        <f t="shared" si="14"/>
        <v/>
      </c>
      <c r="Q72" s="138" t="str">
        <f t="shared" si="14"/>
        <v/>
      </c>
      <c r="R72" s="136" t="str">
        <f t="shared" si="11"/>
        <v/>
      </c>
    </row>
    <row r="73" spans="2:18" hidden="1" x14ac:dyDescent="0.15">
      <c r="B73" s="60">
        <v>7</v>
      </c>
      <c r="C73" s="61" t="s">
        <v>43</v>
      </c>
      <c r="D73" s="2" t="s">
        <v>39</v>
      </c>
      <c r="E73" s="137" t="s">
        <v>40</v>
      </c>
      <c r="F73" s="138" t="str">
        <f t="shared" ref="F73:Q73" si="15">IF(F13="","",IF(F13=$V13,$AC13,F13))</f>
        <v/>
      </c>
      <c r="G73" s="138" t="str">
        <f t="shared" si="15"/>
        <v/>
      </c>
      <c r="H73" s="138" t="str">
        <f t="shared" si="15"/>
        <v/>
      </c>
      <c r="I73" s="138" t="str">
        <f t="shared" si="15"/>
        <v/>
      </c>
      <c r="J73" s="138" t="str">
        <f t="shared" si="15"/>
        <v/>
      </c>
      <c r="K73" s="138" t="str">
        <f t="shared" si="15"/>
        <v/>
      </c>
      <c r="L73" s="138" t="str">
        <f t="shared" si="15"/>
        <v/>
      </c>
      <c r="M73" s="138" t="str">
        <f t="shared" si="15"/>
        <v/>
      </c>
      <c r="N73" s="138" t="str">
        <f t="shared" si="15"/>
        <v/>
      </c>
      <c r="O73" s="138" t="str">
        <f t="shared" si="15"/>
        <v/>
      </c>
      <c r="P73" s="138" t="str">
        <f t="shared" si="15"/>
        <v/>
      </c>
      <c r="Q73" s="138" t="str">
        <f t="shared" si="15"/>
        <v/>
      </c>
      <c r="R73" s="136" t="str">
        <f t="shared" si="11"/>
        <v/>
      </c>
    </row>
    <row r="74" spans="2:18" hidden="1" x14ac:dyDescent="0.15">
      <c r="B74" s="60">
        <v>8</v>
      </c>
      <c r="C74" s="61" t="s">
        <v>44</v>
      </c>
      <c r="D74" s="2" t="s">
        <v>72</v>
      </c>
      <c r="E74" s="137" t="s">
        <v>73</v>
      </c>
      <c r="F74" s="138" t="str">
        <f t="shared" ref="F74:Q74" si="16">IF(F14="","",IF(F14=$V14,$AC14,F14))</f>
        <v/>
      </c>
      <c r="G74" s="138" t="str">
        <f t="shared" si="16"/>
        <v/>
      </c>
      <c r="H74" s="138" t="str">
        <f t="shared" si="16"/>
        <v/>
      </c>
      <c r="I74" s="138" t="str">
        <f t="shared" si="16"/>
        <v/>
      </c>
      <c r="J74" s="138" t="str">
        <f t="shared" si="16"/>
        <v/>
      </c>
      <c r="K74" s="138" t="str">
        <f t="shared" si="16"/>
        <v/>
      </c>
      <c r="L74" s="138" t="str">
        <f t="shared" si="16"/>
        <v/>
      </c>
      <c r="M74" s="138" t="str">
        <f t="shared" si="16"/>
        <v/>
      </c>
      <c r="N74" s="138" t="str">
        <f t="shared" si="16"/>
        <v/>
      </c>
      <c r="O74" s="138" t="str">
        <f t="shared" si="16"/>
        <v/>
      </c>
      <c r="P74" s="138" t="str">
        <f t="shared" si="16"/>
        <v/>
      </c>
      <c r="Q74" s="138" t="str">
        <f t="shared" si="16"/>
        <v/>
      </c>
      <c r="R74" s="136" t="str">
        <f t="shared" si="11"/>
        <v/>
      </c>
    </row>
    <row r="75" spans="2:18" hidden="1" x14ac:dyDescent="0.15">
      <c r="B75" s="60">
        <v>9</v>
      </c>
      <c r="C75" s="61" t="s">
        <v>49</v>
      </c>
      <c r="D75" s="2" t="s">
        <v>50</v>
      </c>
      <c r="E75" s="137" t="s">
        <v>51</v>
      </c>
      <c r="F75" s="138" t="str">
        <f t="shared" ref="F75:Q75" si="17">IF(F15="","",IF(F15=$V15,$AC15,F15))</f>
        <v/>
      </c>
      <c r="G75" s="138" t="str">
        <f t="shared" si="17"/>
        <v/>
      </c>
      <c r="H75" s="138" t="str">
        <f t="shared" si="17"/>
        <v/>
      </c>
      <c r="I75" s="138" t="str">
        <f t="shared" si="17"/>
        <v/>
      </c>
      <c r="J75" s="138" t="str">
        <f t="shared" si="17"/>
        <v/>
      </c>
      <c r="K75" s="138" t="str">
        <f t="shared" si="17"/>
        <v/>
      </c>
      <c r="L75" s="138" t="str">
        <f t="shared" si="17"/>
        <v/>
      </c>
      <c r="M75" s="138" t="str">
        <f t="shared" si="17"/>
        <v/>
      </c>
      <c r="N75" s="138" t="str">
        <f t="shared" si="17"/>
        <v/>
      </c>
      <c r="O75" s="138" t="str">
        <f t="shared" si="17"/>
        <v/>
      </c>
      <c r="P75" s="138" t="str">
        <f t="shared" si="17"/>
        <v/>
      </c>
      <c r="Q75" s="138" t="str">
        <f t="shared" si="17"/>
        <v/>
      </c>
      <c r="R75" s="136" t="str">
        <f t="shared" si="11"/>
        <v/>
      </c>
    </row>
    <row r="76" spans="2:18" hidden="1" x14ac:dyDescent="0.15">
      <c r="B76" s="60">
        <v>10</v>
      </c>
      <c r="C76" s="61" t="s">
        <v>54</v>
      </c>
      <c r="D76" s="2" t="s">
        <v>39</v>
      </c>
      <c r="E76" s="137" t="s">
        <v>40</v>
      </c>
      <c r="F76" s="138" t="str">
        <f t="shared" ref="F76:Q76" si="18">IF(F16="","",IF(F16=$V16,$AC16,F16))</f>
        <v/>
      </c>
      <c r="G76" s="138" t="str">
        <f t="shared" si="18"/>
        <v/>
      </c>
      <c r="H76" s="138" t="str">
        <f t="shared" si="18"/>
        <v/>
      </c>
      <c r="I76" s="138" t="str">
        <f t="shared" si="18"/>
        <v/>
      </c>
      <c r="J76" s="138" t="str">
        <f t="shared" si="18"/>
        <v/>
      </c>
      <c r="K76" s="138" t="str">
        <f t="shared" si="18"/>
        <v/>
      </c>
      <c r="L76" s="138" t="str">
        <f t="shared" si="18"/>
        <v/>
      </c>
      <c r="M76" s="138" t="str">
        <f t="shared" si="18"/>
        <v/>
      </c>
      <c r="N76" s="138" t="str">
        <f t="shared" si="18"/>
        <v/>
      </c>
      <c r="O76" s="138" t="str">
        <f t="shared" si="18"/>
        <v/>
      </c>
      <c r="P76" s="138" t="str">
        <f t="shared" si="18"/>
        <v/>
      </c>
      <c r="Q76" s="138" t="str">
        <f t="shared" si="18"/>
        <v/>
      </c>
      <c r="R76" s="136" t="str">
        <f t="shared" si="11"/>
        <v/>
      </c>
    </row>
    <row r="77" spans="2:18" hidden="1" x14ac:dyDescent="0.15">
      <c r="B77" s="60">
        <v>11</v>
      </c>
      <c r="C77" s="61" t="s">
        <v>55</v>
      </c>
      <c r="D77" s="2" t="s">
        <v>56</v>
      </c>
      <c r="E77" s="137" t="s">
        <v>57</v>
      </c>
      <c r="F77" s="138" t="str">
        <f t="shared" ref="F77:Q77" si="19">IF(F17="","",IF(F17=$V17,$AC17,F17))</f>
        <v/>
      </c>
      <c r="G77" s="138" t="str">
        <f t="shared" si="19"/>
        <v/>
      </c>
      <c r="H77" s="138" t="str">
        <f t="shared" si="19"/>
        <v/>
      </c>
      <c r="I77" s="138" t="str">
        <f t="shared" si="19"/>
        <v/>
      </c>
      <c r="J77" s="138" t="str">
        <f t="shared" si="19"/>
        <v/>
      </c>
      <c r="K77" s="138" t="str">
        <f t="shared" si="19"/>
        <v/>
      </c>
      <c r="L77" s="138" t="str">
        <f t="shared" si="19"/>
        <v/>
      </c>
      <c r="M77" s="138" t="str">
        <f t="shared" si="19"/>
        <v/>
      </c>
      <c r="N77" s="138" t="str">
        <f t="shared" si="19"/>
        <v/>
      </c>
      <c r="O77" s="138" t="str">
        <f t="shared" si="19"/>
        <v/>
      </c>
      <c r="P77" s="138" t="str">
        <f t="shared" si="19"/>
        <v/>
      </c>
      <c r="Q77" s="138" t="str">
        <f t="shared" si="19"/>
        <v/>
      </c>
      <c r="R77" s="136" t="str">
        <f t="shared" si="11"/>
        <v/>
      </c>
    </row>
    <row r="78" spans="2:18" hidden="1" x14ac:dyDescent="0.15">
      <c r="B78" s="60">
        <v>12</v>
      </c>
      <c r="C78" s="61" t="s">
        <v>59</v>
      </c>
      <c r="D78" s="2" t="s">
        <v>60</v>
      </c>
      <c r="E78" s="137" t="s">
        <v>61</v>
      </c>
      <c r="F78" s="138" t="str">
        <f t="shared" ref="F78:Q78" si="20">IF(F18="","",IF(F18=$V18,$AC18,F18))</f>
        <v/>
      </c>
      <c r="G78" s="138" t="str">
        <f t="shared" si="20"/>
        <v/>
      </c>
      <c r="H78" s="138" t="str">
        <f t="shared" si="20"/>
        <v/>
      </c>
      <c r="I78" s="138" t="str">
        <f t="shared" si="20"/>
        <v/>
      </c>
      <c r="J78" s="138" t="str">
        <f t="shared" si="20"/>
        <v/>
      </c>
      <c r="K78" s="138" t="str">
        <f t="shared" si="20"/>
        <v/>
      </c>
      <c r="L78" s="138" t="str">
        <f t="shared" si="20"/>
        <v/>
      </c>
      <c r="M78" s="138" t="str">
        <f t="shared" si="20"/>
        <v/>
      </c>
      <c r="N78" s="138" t="str">
        <f t="shared" si="20"/>
        <v/>
      </c>
      <c r="O78" s="138" t="str">
        <f t="shared" si="20"/>
        <v/>
      </c>
      <c r="P78" s="138" t="str">
        <f t="shared" si="20"/>
        <v/>
      </c>
      <c r="Q78" s="138" t="str">
        <f t="shared" si="20"/>
        <v/>
      </c>
      <c r="R78" s="136" t="str">
        <f t="shared" si="11"/>
        <v/>
      </c>
    </row>
    <row r="79" spans="2:18" hidden="1" x14ac:dyDescent="0.15">
      <c r="B79" s="60">
        <v>13</v>
      </c>
      <c r="C79" s="61" t="s">
        <v>63</v>
      </c>
      <c r="D79" s="2" t="s">
        <v>64</v>
      </c>
      <c r="E79" s="137" t="s">
        <v>65</v>
      </c>
      <c r="F79" s="138" t="str">
        <f t="shared" ref="F79:Q79" si="21">IF(F19="","",IF(F19=$V19,$AC19,F19))</f>
        <v/>
      </c>
      <c r="G79" s="138" t="str">
        <f t="shared" si="21"/>
        <v/>
      </c>
      <c r="H79" s="138" t="str">
        <f t="shared" si="21"/>
        <v/>
      </c>
      <c r="I79" s="138" t="str">
        <f t="shared" si="21"/>
        <v/>
      </c>
      <c r="J79" s="138" t="str">
        <f t="shared" si="21"/>
        <v/>
      </c>
      <c r="K79" s="138" t="str">
        <f t="shared" si="21"/>
        <v/>
      </c>
      <c r="L79" s="138" t="str">
        <f t="shared" si="21"/>
        <v/>
      </c>
      <c r="M79" s="138" t="str">
        <f t="shared" si="21"/>
        <v/>
      </c>
      <c r="N79" s="138" t="str">
        <f t="shared" si="21"/>
        <v/>
      </c>
      <c r="O79" s="138" t="str">
        <f t="shared" si="21"/>
        <v/>
      </c>
      <c r="P79" s="138" t="str">
        <f t="shared" si="21"/>
        <v/>
      </c>
      <c r="Q79" s="138" t="str">
        <f t="shared" si="21"/>
        <v/>
      </c>
      <c r="R79" s="136" t="str">
        <f t="shared" si="11"/>
        <v/>
      </c>
    </row>
    <row r="80" spans="2:18" hidden="1" x14ac:dyDescent="0.15">
      <c r="B80" s="60">
        <v>14</v>
      </c>
      <c r="C80" s="61" t="s">
        <v>67</v>
      </c>
      <c r="D80" s="2" t="s">
        <v>68</v>
      </c>
      <c r="E80" s="137" t="s">
        <v>69</v>
      </c>
      <c r="F80" s="138" t="str">
        <f t="shared" ref="F80:Q80" si="22">IF(F20="","",IF(F20=$V20,$AC20,F20))</f>
        <v/>
      </c>
      <c r="G80" s="138" t="str">
        <f t="shared" si="22"/>
        <v/>
      </c>
      <c r="H80" s="138" t="str">
        <f t="shared" si="22"/>
        <v/>
      </c>
      <c r="I80" s="138" t="str">
        <f t="shared" si="22"/>
        <v/>
      </c>
      <c r="J80" s="138" t="str">
        <f t="shared" si="22"/>
        <v/>
      </c>
      <c r="K80" s="138" t="str">
        <f t="shared" si="22"/>
        <v/>
      </c>
      <c r="L80" s="138" t="str">
        <f t="shared" si="22"/>
        <v/>
      </c>
      <c r="M80" s="138" t="str">
        <f t="shared" si="22"/>
        <v/>
      </c>
      <c r="N80" s="138" t="str">
        <f t="shared" si="22"/>
        <v/>
      </c>
      <c r="O80" s="138" t="str">
        <f t="shared" si="22"/>
        <v/>
      </c>
      <c r="P80" s="138" t="str">
        <f t="shared" si="22"/>
        <v/>
      </c>
      <c r="Q80" s="138" t="str">
        <f t="shared" si="22"/>
        <v/>
      </c>
      <c r="R80" s="136" t="str">
        <f t="shared" si="11"/>
        <v/>
      </c>
    </row>
    <row r="81" spans="2:18" hidden="1" x14ac:dyDescent="0.15">
      <c r="B81" s="60">
        <v>15</v>
      </c>
      <c r="C81" s="61" t="s">
        <v>71</v>
      </c>
      <c r="D81" s="2" t="s">
        <v>72</v>
      </c>
      <c r="E81" s="137" t="s">
        <v>73</v>
      </c>
      <c r="F81" s="138" t="str">
        <f t="shared" ref="F81:Q81" si="23">IF(F21="","",IF(F21=$V21,$AC21,F21))</f>
        <v/>
      </c>
      <c r="G81" s="138" t="str">
        <f t="shared" si="23"/>
        <v/>
      </c>
      <c r="H81" s="138" t="str">
        <f t="shared" si="23"/>
        <v/>
      </c>
      <c r="I81" s="138" t="str">
        <f t="shared" si="23"/>
        <v/>
      </c>
      <c r="J81" s="138" t="str">
        <f t="shared" si="23"/>
        <v/>
      </c>
      <c r="K81" s="138" t="str">
        <f t="shared" si="23"/>
        <v/>
      </c>
      <c r="L81" s="138" t="str">
        <f t="shared" si="23"/>
        <v/>
      </c>
      <c r="M81" s="138" t="str">
        <f t="shared" si="23"/>
        <v/>
      </c>
      <c r="N81" s="138" t="str">
        <f t="shared" si="23"/>
        <v/>
      </c>
      <c r="O81" s="138" t="str">
        <f t="shared" si="23"/>
        <v/>
      </c>
      <c r="P81" s="138" t="str">
        <f t="shared" si="23"/>
        <v/>
      </c>
      <c r="Q81" s="138" t="str">
        <f t="shared" si="23"/>
        <v/>
      </c>
      <c r="R81" s="136" t="str">
        <f t="shared" si="11"/>
        <v/>
      </c>
    </row>
    <row r="82" spans="2:18" ht="27" hidden="1" x14ac:dyDescent="0.15">
      <c r="B82" s="60">
        <v>16</v>
      </c>
      <c r="C82" s="61" t="s">
        <v>75</v>
      </c>
      <c r="D82" s="2" t="s">
        <v>50</v>
      </c>
      <c r="E82" s="137" t="s">
        <v>76</v>
      </c>
      <c r="F82" s="138" t="str">
        <f t="shared" ref="F82:Q82" si="24">IF(F22="","",IF(F22=$V22,$AC22,F22))</f>
        <v/>
      </c>
      <c r="G82" s="138" t="str">
        <f t="shared" si="24"/>
        <v/>
      </c>
      <c r="H82" s="138" t="str">
        <f t="shared" si="24"/>
        <v/>
      </c>
      <c r="I82" s="138" t="str">
        <f t="shared" si="24"/>
        <v/>
      </c>
      <c r="J82" s="138" t="str">
        <f t="shared" si="24"/>
        <v/>
      </c>
      <c r="K82" s="138" t="str">
        <f t="shared" si="24"/>
        <v/>
      </c>
      <c r="L82" s="138" t="str">
        <f t="shared" si="24"/>
        <v/>
      </c>
      <c r="M82" s="138" t="str">
        <f t="shared" si="24"/>
        <v/>
      </c>
      <c r="N82" s="138" t="str">
        <f t="shared" si="24"/>
        <v/>
      </c>
      <c r="O82" s="138" t="str">
        <f t="shared" si="24"/>
        <v/>
      </c>
      <c r="P82" s="138" t="str">
        <f t="shared" si="24"/>
        <v/>
      </c>
      <c r="Q82" s="138" t="str">
        <f t="shared" si="24"/>
        <v/>
      </c>
      <c r="R82" s="136" t="str">
        <f t="shared" si="11"/>
        <v/>
      </c>
    </row>
    <row r="83" spans="2:18" hidden="1" x14ac:dyDescent="0.15">
      <c r="B83" s="60">
        <v>17</v>
      </c>
      <c r="C83" s="61" t="s">
        <v>77</v>
      </c>
      <c r="D83" s="2" t="s">
        <v>78</v>
      </c>
      <c r="E83" s="137" t="s">
        <v>40</v>
      </c>
      <c r="F83" s="138" t="str">
        <f t="shared" ref="F83:Q83" si="25">IF(F23="","",IF(F23=$V23,$AC23,F23))</f>
        <v/>
      </c>
      <c r="G83" s="138" t="str">
        <f t="shared" si="25"/>
        <v/>
      </c>
      <c r="H83" s="138" t="str">
        <f t="shared" si="25"/>
        <v/>
      </c>
      <c r="I83" s="138" t="str">
        <f t="shared" si="25"/>
        <v/>
      </c>
      <c r="J83" s="138" t="str">
        <f t="shared" si="25"/>
        <v/>
      </c>
      <c r="K83" s="138" t="str">
        <f t="shared" si="25"/>
        <v/>
      </c>
      <c r="L83" s="138" t="str">
        <f t="shared" si="25"/>
        <v/>
      </c>
      <c r="M83" s="138" t="str">
        <f t="shared" si="25"/>
        <v/>
      </c>
      <c r="N83" s="138" t="str">
        <f t="shared" si="25"/>
        <v/>
      </c>
      <c r="O83" s="138" t="str">
        <f t="shared" si="25"/>
        <v/>
      </c>
      <c r="P83" s="138" t="str">
        <f t="shared" si="25"/>
        <v/>
      </c>
      <c r="Q83" s="138" t="str">
        <f t="shared" si="25"/>
        <v/>
      </c>
      <c r="R83" s="136" t="str">
        <f t="shared" si="11"/>
        <v/>
      </c>
    </row>
    <row r="84" spans="2:18" hidden="1" x14ac:dyDescent="0.15">
      <c r="B84" s="60">
        <v>18</v>
      </c>
      <c r="C84" s="61" t="s">
        <v>79</v>
      </c>
      <c r="D84" s="2" t="s">
        <v>39</v>
      </c>
      <c r="E84" s="137" t="s">
        <v>40</v>
      </c>
      <c r="F84" s="138" t="str">
        <f t="shared" ref="F84:Q84" si="26">IF(F24="","",IF(F24=$V24,$AC24,F24))</f>
        <v/>
      </c>
      <c r="G84" s="138" t="str">
        <f t="shared" si="26"/>
        <v/>
      </c>
      <c r="H84" s="138" t="str">
        <f t="shared" si="26"/>
        <v/>
      </c>
      <c r="I84" s="138" t="str">
        <f t="shared" si="26"/>
        <v/>
      </c>
      <c r="J84" s="138" t="str">
        <f t="shared" si="26"/>
        <v/>
      </c>
      <c r="K84" s="138" t="str">
        <f t="shared" si="26"/>
        <v/>
      </c>
      <c r="L84" s="138" t="str">
        <f t="shared" si="26"/>
        <v/>
      </c>
      <c r="M84" s="138" t="str">
        <f t="shared" si="26"/>
        <v/>
      </c>
      <c r="N84" s="138" t="str">
        <f t="shared" si="26"/>
        <v/>
      </c>
      <c r="O84" s="138" t="str">
        <f t="shared" si="26"/>
        <v/>
      </c>
      <c r="P84" s="138" t="str">
        <f t="shared" si="26"/>
        <v/>
      </c>
      <c r="Q84" s="138" t="str">
        <f t="shared" si="26"/>
        <v/>
      </c>
      <c r="R84" s="136" t="str">
        <f t="shared" si="11"/>
        <v/>
      </c>
    </row>
    <row r="85" spans="2:18" hidden="1" x14ac:dyDescent="0.15">
      <c r="B85" s="60">
        <v>19</v>
      </c>
      <c r="C85" s="61" t="s">
        <v>80</v>
      </c>
      <c r="D85" s="2" t="s">
        <v>39</v>
      </c>
      <c r="E85" s="137" t="s">
        <v>40</v>
      </c>
      <c r="F85" s="138" t="str">
        <f t="shared" ref="F85:Q85" si="27">IF(F25="","",IF(F25=$V25,$AC25,F25))</f>
        <v/>
      </c>
      <c r="G85" s="138" t="str">
        <f t="shared" si="27"/>
        <v/>
      </c>
      <c r="H85" s="138" t="str">
        <f t="shared" si="27"/>
        <v/>
      </c>
      <c r="I85" s="138" t="str">
        <f t="shared" si="27"/>
        <v/>
      </c>
      <c r="J85" s="138" t="str">
        <f t="shared" si="27"/>
        <v/>
      </c>
      <c r="K85" s="138" t="str">
        <f t="shared" si="27"/>
        <v/>
      </c>
      <c r="L85" s="138" t="str">
        <f t="shared" si="27"/>
        <v/>
      </c>
      <c r="M85" s="138" t="str">
        <f t="shared" si="27"/>
        <v/>
      </c>
      <c r="N85" s="138" t="str">
        <f t="shared" si="27"/>
        <v/>
      </c>
      <c r="O85" s="138" t="str">
        <f t="shared" si="27"/>
        <v/>
      </c>
      <c r="P85" s="138" t="str">
        <f t="shared" si="27"/>
        <v/>
      </c>
      <c r="Q85" s="138" t="str">
        <f t="shared" si="27"/>
        <v/>
      </c>
      <c r="R85" s="136" t="str">
        <f t="shared" si="11"/>
        <v/>
      </c>
    </row>
    <row r="86" spans="2:18" hidden="1" x14ac:dyDescent="0.15">
      <c r="B86" s="60">
        <v>20</v>
      </c>
      <c r="C86" s="61" t="s">
        <v>81</v>
      </c>
      <c r="D86" s="2" t="s">
        <v>39</v>
      </c>
      <c r="E86" s="137" t="s">
        <v>40</v>
      </c>
      <c r="F86" s="138" t="str">
        <f t="shared" ref="F86:Q98" si="28">IF(F27="","",IF(F27=$V27,$AC27,F27))</f>
        <v/>
      </c>
      <c r="G86" s="138" t="str">
        <f t="shared" si="28"/>
        <v/>
      </c>
      <c r="H86" s="138" t="str">
        <f t="shared" si="28"/>
        <v/>
      </c>
      <c r="I86" s="138" t="str">
        <f t="shared" si="28"/>
        <v/>
      </c>
      <c r="J86" s="138" t="str">
        <f t="shared" si="28"/>
        <v/>
      </c>
      <c r="K86" s="138" t="str">
        <f t="shared" si="28"/>
        <v/>
      </c>
      <c r="L86" s="138" t="str">
        <f t="shared" si="28"/>
        <v/>
      </c>
      <c r="M86" s="138" t="str">
        <f t="shared" si="28"/>
        <v/>
      </c>
      <c r="N86" s="138" t="str">
        <f t="shared" si="28"/>
        <v/>
      </c>
      <c r="O86" s="138" t="str">
        <f t="shared" si="28"/>
        <v/>
      </c>
      <c r="P86" s="138" t="str">
        <f t="shared" si="28"/>
        <v/>
      </c>
      <c r="Q86" s="138" t="str">
        <f t="shared" si="28"/>
        <v/>
      </c>
      <c r="R86" s="136" t="str">
        <f t="shared" si="11"/>
        <v/>
      </c>
    </row>
    <row r="87" spans="2:18" hidden="1" x14ac:dyDescent="0.15">
      <c r="B87" s="60">
        <v>21</v>
      </c>
      <c r="C87" s="61" t="s">
        <v>82</v>
      </c>
      <c r="D87" s="2" t="s">
        <v>83</v>
      </c>
      <c r="E87" s="137" t="s">
        <v>84</v>
      </c>
      <c r="F87" s="138" t="str">
        <f t="shared" si="28"/>
        <v/>
      </c>
      <c r="G87" s="138" t="str">
        <f t="shared" si="28"/>
        <v/>
      </c>
      <c r="H87" s="138" t="str">
        <f t="shared" si="28"/>
        <v/>
      </c>
      <c r="I87" s="138" t="str">
        <f t="shared" si="28"/>
        <v/>
      </c>
      <c r="J87" s="138" t="str">
        <f t="shared" si="28"/>
        <v/>
      </c>
      <c r="K87" s="138" t="str">
        <f t="shared" si="28"/>
        <v/>
      </c>
      <c r="L87" s="138" t="str">
        <f t="shared" si="28"/>
        <v/>
      </c>
      <c r="M87" s="138" t="str">
        <f t="shared" si="28"/>
        <v/>
      </c>
      <c r="N87" s="138" t="str">
        <f t="shared" si="28"/>
        <v/>
      </c>
      <c r="O87" s="138" t="str">
        <f t="shared" si="28"/>
        <v/>
      </c>
      <c r="P87" s="138" t="str">
        <f t="shared" si="28"/>
        <v/>
      </c>
      <c r="Q87" s="138" t="str">
        <f t="shared" si="28"/>
        <v/>
      </c>
      <c r="R87" s="136" t="str">
        <f t="shared" si="11"/>
        <v/>
      </c>
    </row>
    <row r="88" spans="2:18" hidden="1" x14ac:dyDescent="0.15">
      <c r="B88" s="60">
        <v>22</v>
      </c>
      <c r="C88" s="61" t="s">
        <v>86</v>
      </c>
      <c r="D88" s="2" t="s">
        <v>78</v>
      </c>
      <c r="E88" s="137" t="s">
        <v>76</v>
      </c>
      <c r="F88" s="138" t="str">
        <f t="shared" si="28"/>
        <v/>
      </c>
      <c r="G88" s="138" t="str">
        <f t="shared" si="28"/>
        <v/>
      </c>
      <c r="H88" s="138" t="str">
        <f t="shared" si="28"/>
        <v/>
      </c>
      <c r="I88" s="138" t="str">
        <f t="shared" si="28"/>
        <v/>
      </c>
      <c r="J88" s="138" t="str">
        <f t="shared" si="28"/>
        <v/>
      </c>
      <c r="K88" s="138" t="str">
        <f t="shared" si="28"/>
        <v/>
      </c>
      <c r="L88" s="138" t="str">
        <f t="shared" si="28"/>
        <v/>
      </c>
      <c r="M88" s="138" t="str">
        <f t="shared" si="28"/>
        <v/>
      </c>
      <c r="N88" s="138" t="str">
        <f t="shared" si="28"/>
        <v/>
      </c>
      <c r="O88" s="138" t="str">
        <f t="shared" si="28"/>
        <v/>
      </c>
      <c r="P88" s="138" t="str">
        <f t="shared" si="28"/>
        <v/>
      </c>
      <c r="Q88" s="138" t="str">
        <f t="shared" si="28"/>
        <v/>
      </c>
      <c r="R88" s="136" t="str">
        <f t="shared" si="11"/>
        <v/>
      </c>
    </row>
    <row r="89" spans="2:18" hidden="1" x14ac:dyDescent="0.15">
      <c r="B89" s="60">
        <v>23</v>
      </c>
      <c r="C89" s="61" t="s">
        <v>87</v>
      </c>
      <c r="D89" s="2" t="s">
        <v>88</v>
      </c>
      <c r="E89" s="137" t="s">
        <v>40</v>
      </c>
      <c r="F89" s="138" t="str">
        <f t="shared" si="28"/>
        <v/>
      </c>
      <c r="G89" s="138" t="str">
        <f t="shared" si="28"/>
        <v/>
      </c>
      <c r="H89" s="138" t="str">
        <f t="shared" si="28"/>
        <v/>
      </c>
      <c r="I89" s="138" t="str">
        <f t="shared" si="28"/>
        <v/>
      </c>
      <c r="J89" s="138" t="str">
        <f t="shared" si="28"/>
        <v/>
      </c>
      <c r="K89" s="138" t="str">
        <f t="shared" si="28"/>
        <v/>
      </c>
      <c r="L89" s="138" t="str">
        <f t="shared" si="28"/>
        <v/>
      </c>
      <c r="M89" s="138" t="str">
        <f t="shared" si="28"/>
        <v/>
      </c>
      <c r="N89" s="138" t="str">
        <f t="shared" si="28"/>
        <v/>
      </c>
      <c r="O89" s="138" t="str">
        <f t="shared" si="28"/>
        <v/>
      </c>
      <c r="P89" s="138" t="str">
        <f t="shared" si="28"/>
        <v/>
      </c>
      <c r="Q89" s="138" t="str">
        <f t="shared" si="28"/>
        <v/>
      </c>
      <c r="R89" s="136" t="str">
        <f t="shared" si="11"/>
        <v/>
      </c>
    </row>
    <row r="90" spans="2:18" hidden="1" x14ac:dyDescent="0.15">
      <c r="B90" s="60">
        <v>24</v>
      </c>
      <c r="C90" s="61" t="s">
        <v>89</v>
      </c>
      <c r="D90" s="2" t="s">
        <v>50</v>
      </c>
      <c r="E90" s="137" t="s">
        <v>51</v>
      </c>
      <c r="F90" s="138" t="str">
        <f t="shared" si="28"/>
        <v/>
      </c>
      <c r="G90" s="138" t="str">
        <f t="shared" si="28"/>
        <v/>
      </c>
      <c r="H90" s="138" t="str">
        <f t="shared" si="28"/>
        <v/>
      </c>
      <c r="I90" s="138" t="str">
        <f t="shared" si="28"/>
        <v/>
      </c>
      <c r="J90" s="138" t="str">
        <f t="shared" si="28"/>
        <v/>
      </c>
      <c r="K90" s="138" t="str">
        <f t="shared" si="28"/>
        <v/>
      </c>
      <c r="L90" s="138" t="str">
        <f t="shared" si="28"/>
        <v/>
      </c>
      <c r="M90" s="138" t="str">
        <f t="shared" si="28"/>
        <v/>
      </c>
      <c r="N90" s="138" t="str">
        <f t="shared" si="28"/>
        <v/>
      </c>
      <c r="O90" s="138" t="str">
        <f t="shared" si="28"/>
        <v/>
      </c>
      <c r="P90" s="138" t="str">
        <f t="shared" si="28"/>
        <v/>
      </c>
      <c r="Q90" s="138" t="str">
        <f t="shared" si="28"/>
        <v/>
      </c>
      <c r="R90" s="136" t="str">
        <f t="shared" si="11"/>
        <v/>
      </c>
    </row>
    <row r="91" spans="2:18" hidden="1" x14ac:dyDescent="0.15">
      <c r="B91" s="60">
        <v>25</v>
      </c>
      <c r="C91" s="61" t="s">
        <v>94</v>
      </c>
      <c r="D91" s="2" t="s">
        <v>95</v>
      </c>
      <c r="E91" s="137" t="s">
        <v>40</v>
      </c>
      <c r="F91" s="138" t="str">
        <f t="shared" si="28"/>
        <v/>
      </c>
      <c r="G91" s="138" t="str">
        <f t="shared" si="28"/>
        <v/>
      </c>
      <c r="H91" s="138" t="str">
        <f t="shared" si="28"/>
        <v/>
      </c>
      <c r="I91" s="138" t="str">
        <f t="shared" si="28"/>
        <v/>
      </c>
      <c r="J91" s="138" t="str">
        <f t="shared" si="28"/>
        <v/>
      </c>
      <c r="K91" s="138" t="str">
        <f t="shared" si="28"/>
        <v/>
      </c>
      <c r="L91" s="138" t="str">
        <f t="shared" si="28"/>
        <v/>
      </c>
      <c r="M91" s="138" t="str">
        <f t="shared" si="28"/>
        <v/>
      </c>
      <c r="N91" s="138" t="str">
        <f t="shared" si="28"/>
        <v/>
      </c>
      <c r="O91" s="138" t="str">
        <f t="shared" si="28"/>
        <v/>
      </c>
      <c r="P91" s="138" t="str">
        <f t="shared" si="28"/>
        <v/>
      </c>
      <c r="Q91" s="138" t="str">
        <f t="shared" si="28"/>
        <v/>
      </c>
      <c r="R91" s="136" t="str">
        <f t="shared" si="11"/>
        <v/>
      </c>
    </row>
    <row r="92" spans="2:18" hidden="1" x14ac:dyDescent="0.15">
      <c r="B92" s="60">
        <v>26</v>
      </c>
      <c r="C92" s="61" t="s">
        <v>96</v>
      </c>
      <c r="D92" s="2" t="s">
        <v>39</v>
      </c>
      <c r="E92" s="137" t="s">
        <v>40</v>
      </c>
      <c r="F92" s="138" t="str">
        <f t="shared" si="28"/>
        <v/>
      </c>
      <c r="G92" s="138" t="str">
        <f t="shared" si="28"/>
        <v/>
      </c>
      <c r="H92" s="138" t="str">
        <f t="shared" si="28"/>
        <v/>
      </c>
      <c r="I92" s="138" t="str">
        <f t="shared" si="28"/>
        <v/>
      </c>
      <c r="J92" s="138" t="str">
        <f t="shared" si="28"/>
        <v/>
      </c>
      <c r="K92" s="138" t="str">
        <f t="shared" si="28"/>
        <v/>
      </c>
      <c r="L92" s="138" t="str">
        <f t="shared" si="28"/>
        <v/>
      </c>
      <c r="M92" s="138" t="str">
        <f t="shared" si="28"/>
        <v/>
      </c>
      <c r="N92" s="138" t="str">
        <f t="shared" si="28"/>
        <v/>
      </c>
      <c r="O92" s="138" t="str">
        <f t="shared" si="28"/>
        <v/>
      </c>
      <c r="P92" s="138" t="str">
        <f t="shared" si="28"/>
        <v/>
      </c>
      <c r="Q92" s="138" t="str">
        <f t="shared" si="28"/>
        <v/>
      </c>
      <c r="R92" s="136" t="str">
        <f t="shared" si="11"/>
        <v/>
      </c>
    </row>
    <row r="93" spans="2:18" hidden="1" x14ac:dyDescent="0.15">
      <c r="B93" s="60">
        <v>27</v>
      </c>
      <c r="C93" s="61" t="s">
        <v>97</v>
      </c>
      <c r="D93" s="2" t="s">
        <v>95</v>
      </c>
      <c r="E93" s="137" t="s">
        <v>40</v>
      </c>
      <c r="F93" s="138" t="str">
        <f t="shared" si="28"/>
        <v/>
      </c>
      <c r="G93" s="138" t="str">
        <f t="shared" si="28"/>
        <v/>
      </c>
      <c r="H93" s="138" t="str">
        <f t="shared" si="28"/>
        <v/>
      </c>
      <c r="I93" s="138" t="str">
        <f t="shared" si="28"/>
        <v/>
      </c>
      <c r="J93" s="138" t="str">
        <f t="shared" si="28"/>
        <v/>
      </c>
      <c r="K93" s="138" t="str">
        <f t="shared" si="28"/>
        <v/>
      </c>
      <c r="L93" s="138" t="str">
        <f t="shared" si="28"/>
        <v/>
      </c>
      <c r="M93" s="138" t="str">
        <f t="shared" si="28"/>
        <v/>
      </c>
      <c r="N93" s="138" t="str">
        <f t="shared" si="28"/>
        <v/>
      </c>
      <c r="O93" s="138" t="str">
        <f t="shared" si="28"/>
        <v/>
      </c>
      <c r="P93" s="138" t="str">
        <f t="shared" si="28"/>
        <v/>
      </c>
      <c r="Q93" s="138" t="str">
        <f t="shared" si="28"/>
        <v/>
      </c>
      <c r="R93" s="136" t="str">
        <f t="shared" si="11"/>
        <v/>
      </c>
    </row>
    <row r="94" spans="2:18" hidden="1" x14ac:dyDescent="0.15">
      <c r="B94" s="60">
        <v>28</v>
      </c>
      <c r="C94" s="61" t="s">
        <v>98</v>
      </c>
      <c r="D94" s="2" t="s">
        <v>111</v>
      </c>
      <c r="E94" s="137" t="s">
        <v>57</v>
      </c>
      <c r="F94" s="138" t="str">
        <f t="shared" si="28"/>
        <v/>
      </c>
      <c r="G94" s="138" t="str">
        <f t="shared" si="28"/>
        <v/>
      </c>
      <c r="H94" s="138" t="str">
        <f t="shared" si="28"/>
        <v/>
      </c>
      <c r="I94" s="138" t="str">
        <f t="shared" si="28"/>
        <v/>
      </c>
      <c r="J94" s="138" t="str">
        <f t="shared" si="28"/>
        <v/>
      </c>
      <c r="K94" s="138" t="str">
        <f t="shared" si="28"/>
        <v/>
      </c>
      <c r="L94" s="138" t="str">
        <f t="shared" si="28"/>
        <v/>
      </c>
      <c r="M94" s="138" t="str">
        <f t="shared" si="28"/>
        <v/>
      </c>
      <c r="N94" s="138" t="str">
        <f t="shared" si="28"/>
        <v/>
      </c>
      <c r="O94" s="138" t="str">
        <f t="shared" si="28"/>
        <v/>
      </c>
      <c r="P94" s="138" t="str">
        <f t="shared" si="28"/>
        <v/>
      </c>
      <c r="Q94" s="138" t="str">
        <f t="shared" si="28"/>
        <v/>
      </c>
      <c r="R94" s="136" t="str">
        <f t="shared" si="11"/>
        <v/>
      </c>
    </row>
    <row r="95" spans="2:18" hidden="1" x14ac:dyDescent="0.15">
      <c r="B95" s="60">
        <v>29</v>
      </c>
      <c r="C95" s="61" t="s">
        <v>99</v>
      </c>
      <c r="D95" s="2" t="s">
        <v>100</v>
      </c>
      <c r="E95" s="137" t="s">
        <v>40</v>
      </c>
      <c r="F95" s="138" t="str">
        <f t="shared" si="28"/>
        <v/>
      </c>
      <c r="G95" s="138" t="str">
        <f t="shared" si="28"/>
        <v/>
      </c>
      <c r="H95" s="138" t="str">
        <f t="shared" si="28"/>
        <v/>
      </c>
      <c r="I95" s="138" t="str">
        <f t="shared" si="28"/>
        <v/>
      </c>
      <c r="J95" s="138" t="str">
        <f t="shared" si="28"/>
        <v/>
      </c>
      <c r="K95" s="138" t="str">
        <f t="shared" si="28"/>
        <v/>
      </c>
      <c r="L95" s="138" t="str">
        <f t="shared" si="28"/>
        <v/>
      </c>
      <c r="M95" s="138" t="str">
        <f t="shared" si="28"/>
        <v/>
      </c>
      <c r="N95" s="138" t="str">
        <f t="shared" si="28"/>
        <v/>
      </c>
      <c r="O95" s="138" t="str">
        <f t="shared" si="28"/>
        <v/>
      </c>
      <c r="P95" s="138" t="str">
        <f t="shared" si="28"/>
        <v/>
      </c>
      <c r="Q95" s="138" t="str">
        <f t="shared" si="28"/>
        <v/>
      </c>
      <c r="R95" s="136" t="str">
        <f t="shared" si="11"/>
        <v/>
      </c>
    </row>
    <row r="96" spans="2:18" hidden="1" x14ac:dyDescent="0.15">
      <c r="B96" s="60">
        <v>30</v>
      </c>
      <c r="C96" s="61" t="s">
        <v>101</v>
      </c>
      <c r="D96" s="2" t="s">
        <v>102</v>
      </c>
      <c r="E96" s="137" t="s">
        <v>40</v>
      </c>
      <c r="F96" s="138" t="str">
        <f t="shared" si="28"/>
        <v/>
      </c>
      <c r="G96" s="138" t="str">
        <f t="shared" si="28"/>
        <v/>
      </c>
      <c r="H96" s="138" t="str">
        <f t="shared" si="28"/>
        <v/>
      </c>
      <c r="I96" s="138" t="str">
        <f t="shared" si="28"/>
        <v/>
      </c>
      <c r="J96" s="138" t="str">
        <f t="shared" si="28"/>
        <v/>
      </c>
      <c r="K96" s="138" t="str">
        <f t="shared" si="28"/>
        <v/>
      </c>
      <c r="L96" s="138" t="str">
        <f t="shared" si="28"/>
        <v/>
      </c>
      <c r="M96" s="138" t="str">
        <f t="shared" si="28"/>
        <v/>
      </c>
      <c r="N96" s="138" t="str">
        <f t="shared" si="28"/>
        <v/>
      </c>
      <c r="O96" s="138" t="str">
        <f t="shared" si="28"/>
        <v/>
      </c>
      <c r="P96" s="138" t="str">
        <f t="shared" si="28"/>
        <v/>
      </c>
      <c r="Q96" s="138" t="str">
        <f t="shared" si="28"/>
        <v/>
      </c>
      <c r="R96" s="136" t="str">
        <f t="shared" si="11"/>
        <v/>
      </c>
    </row>
    <row r="97" spans="2:18" hidden="1" x14ac:dyDescent="0.15">
      <c r="B97" s="60">
        <v>31</v>
      </c>
      <c r="C97" s="61" t="s">
        <v>103</v>
      </c>
      <c r="D97" s="2" t="s">
        <v>104</v>
      </c>
      <c r="E97" s="137" t="s">
        <v>105</v>
      </c>
      <c r="F97" s="138" t="str">
        <f t="shared" si="28"/>
        <v/>
      </c>
      <c r="G97" s="138" t="str">
        <f t="shared" si="28"/>
        <v/>
      </c>
      <c r="H97" s="138" t="str">
        <f t="shared" si="28"/>
        <v/>
      </c>
      <c r="I97" s="138" t="str">
        <f t="shared" si="28"/>
        <v/>
      </c>
      <c r="J97" s="138" t="str">
        <f t="shared" si="28"/>
        <v/>
      </c>
      <c r="K97" s="138" t="str">
        <f t="shared" si="28"/>
        <v/>
      </c>
      <c r="L97" s="138" t="str">
        <f t="shared" si="28"/>
        <v/>
      </c>
      <c r="M97" s="138" t="str">
        <f t="shared" si="28"/>
        <v/>
      </c>
      <c r="N97" s="138" t="str">
        <f t="shared" si="28"/>
        <v/>
      </c>
      <c r="O97" s="138" t="str">
        <f t="shared" si="28"/>
        <v/>
      </c>
      <c r="P97" s="138" t="str">
        <f t="shared" si="28"/>
        <v/>
      </c>
      <c r="Q97" s="138" t="str">
        <f t="shared" si="28"/>
        <v/>
      </c>
      <c r="R97" s="136" t="str">
        <f t="shared" si="11"/>
        <v/>
      </c>
    </row>
    <row r="98" spans="2:18" hidden="1" x14ac:dyDescent="0.15">
      <c r="B98" s="60">
        <v>32</v>
      </c>
      <c r="C98" s="61" t="s">
        <v>107</v>
      </c>
      <c r="D98" s="2" t="s">
        <v>64</v>
      </c>
      <c r="E98" s="137" t="s">
        <v>108</v>
      </c>
      <c r="F98" s="138" t="str">
        <f t="shared" si="28"/>
        <v/>
      </c>
      <c r="G98" s="138" t="str">
        <f t="shared" si="28"/>
        <v/>
      </c>
      <c r="H98" s="138" t="str">
        <f t="shared" si="28"/>
        <v/>
      </c>
      <c r="I98" s="138" t="str">
        <f t="shared" si="28"/>
        <v/>
      </c>
      <c r="J98" s="138" t="str">
        <f t="shared" si="28"/>
        <v/>
      </c>
      <c r="K98" s="138" t="str">
        <f t="shared" si="28"/>
        <v/>
      </c>
      <c r="L98" s="138" t="str">
        <f t="shared" si="28"/>
        <v/>
      </c>
      <c r="M98" s="138" t="str">
        <f t="shared" si="28"/>
        <v/>
      </c>
      <c r="N98" s="138" t="str">
        <f t="shared" si="28"/>
        <v/>
      </c>
      <c r="O98" s="138" t="str">
        <f t="shared" si="28"/>
        <v/>
      </c>
      <c r="P98" s="138" t="str">
        <f t="shared" si="28"/>
        <v/>
      </c>
      <c r="Q98" s="138" t="str">
        <f t="shared" si="28"/>
        <v/>
      </c>
      <c r="R98" s="136" t="str">
        <f t="shared" si="11"/>
        <v/>
      </c>
    </row>
    <row r="99" spans="2:18" hidden="1" x14ac:dyDescent="0.15">
      <c r="B99" s="60">
        <v>33</v>
      </c>
      <c r="C99" s="61" t="s">
        <v>110</v>
      </c>
      <c r="D99" s="2" t="s">
        <v>111</v>
      </c>
      <c r="E99" s="137" t="s">
        <v>108</v>
      </c>
      <c r="F99" s="138" t="str">
        <f t="shared" ref="F99:Q114" si="29">IF(F40="","",IF(F40=$V40,$AC40,F40))</f>
        <v/>
      </c>
      <c r="G99" s="138" t="str">
        <f t="shared" si="29"/>
        <v/>
      </c>
      <c r="H99" s="138" t="str">
        <f t="shared" si="29"/>
        <v/>
      </c>
      <c r="I99" s="138" t="str">
        <f t="shared" si="29"/>
        <v/>
      </c>
      <c r="J99" s="138" t="str">
        <f t="shared" si="29"/>
        <v/>
      </c>
      <c r="K99" s="138" t="str">
        <f t="shared" si="29"/>
        <v/>
      </c>
      <c r="L99" s="138" t="str">
        <f t="shared" si="29"/>
        <v/>
      </c>
      <c r="M99" s="138" t="str">
        <f t="shared" si="29"/>
        <v/>
      </c>
      <c r="N99" s="138" t="str">
        <f t="shared" si="29"/>
        <v/>
      </c>
      <c r="O99" s="138" t="str">
        <f t="shared" si="29"/>
        <v/>
      </c>
      <c r="P99" s="138" t="str">
        <f t="shared" si="29"/>
        <v/>
      </c>
      <c r="Q99" s="138" t="str">
        <f t="shared" si="29"/>
        <v/>
      </c>
      <c r="R99" s="136" t="str">
        <f t="shared" si="11"/>
        <v/>
      </c>
    </row>
    <row r="100" spans="2:18" hidden="1" x14ac:dyDescent="0.15">
      <c r="B100" s="60">
        <v>34</v>
      </c>
      <c r="C100" s="61" t="s">
        <v>112</v>
      </c>
      <c r="D100" s="2" t="s">
        <v>113</v>
      </c>
      <c r="E100" s="137" t="s">
        <v>114</v>
      </c>
      <c r="F100" s="138" t="str">
        <f t="shared" si="29"/>
        <v/>
      </c>
      <c r="G100" s="138" t="str">
        <f t="shared" si="29"/>
        <v/>
      </c>
      <c r="H100" s="138" t="str">
        <f t="shared" si="29"/>
        <v/>
      </c>
      <c r="I100" s="138" t="str">
        <f t="shared" si="29"/>
        <v/>
      </c>
      <c r="J100" s="138" t="str">
        <f t="shared" si="29"/>
        <v/>
      </c>
      <c r="K100" s="138" t="str">
        <f t="shared" si="29"/>
        <v/>
      </c>
      <c r="L100" s="138" t="str">
        <f t="shared" si="29"/>
        <v/>
      </c>
      <c r="M100" s="138" t="str">
        <f t="shared" si="29"/>
        <v/>
      </c>
      <c r="N100" s="138" t="str">
        <f t="shared" si="29"/>
        <v/>
      </c>
      <c r="O100" s="138" t="str">
        <f t="shared" si="29"/>
        <v/>
      </c>
      <c r="P100" s="138" t="str">
        <f t="shared" si="29"/>
        <v/>
      </c>
      <c r="Q100" s="138" t="str">
        <f t="shared" si="29"/>
        <v/>
      </c>
      <c r="R100" s="136" t="str">
        <f t="shared" si="11"/>
        <v/>
      </c>
    </row>
    <row r="101" spans="2:18" hidden="1" x14ac:dyDescent="0.15">
      <c r="B101" s="60">
        <v>35</v>
      </c>
      <c r="C101" s="61" t="s">
        <v>116</v>
      </c>
      <c r="D101" s="2" t="s">
        <v>64</v>
      </c>
      <c r="E101" s="137" t="s">
        <v>108</v>
      </c>
      <c r="F101" s="138" t="str">
        <f t="shared" si="29"/>
        <v/>
      </c>
      <c r="G101" s="138" t="str">
        <f t="shared" si="29"/>
        <v/>
      </c>
      <c r="H101" s="138" t="str">
        <f t="shared" si="29"/>
        <v/>
      </c>
      <c r="I101" s="138" t="str">
        <f t="shared" si="29"/>
        <v/>
      </c>
      <c r="J101" s="138" t="str">
        <f t="shared" si="29"/>
        <v/>
      </c>
      <c r="K101" s="138" t="str">
        <f t="shared" si="29"/>
        <v/>
      </c>
      <c r="L101" s="138" t="str">
        <f t="shared" si="29"/>
        <v/>
      </c>
      <c r="M101" s="138" t="str">
        <f t="shared" si="29"/>
        <v/>
      </c>
      <c r="N101" s="138" t="str">
        <f t="shared" si="29"/>
        <v/>
      </c>
      <c r="O101" s="138" t="str">
        <f t="shared" si="29"/>
        <v/>
      </c>
      <c r="P101" s="138" t="str">
        <f t="shared" si="29"/>
        <v/>
      </c>
      <c r="Q101" s="138" t="str">
        <f t="shared" si="29"/>
        <v/>
      </c>
      <c r="R101" s="136" t="str">
        <f t="shared" si="11"/>
        <v/>
      </c>
    </row>
    <row r="102" spans="2:18" hidden="1" x14ac:dyDescent="0.15">
      <c r="B102" s="60">
        <v>36</v>
      </c>
      <c r="C102" s="61" t="s">
        <v>117</v>
      </c>
      <c r="D102" s="2" t="s">
        <v>118</v>
      </c>
      <c r="E102" s="137" t="s">
        <v>119</v>
      </c>
      <c r="F102" s="138" t="str">
        <f t="shared" si="29"/>
        <v/>
      </c>
      <c r="G102" s="138" t="str">
        <f t="shared" si="29"/>
        <v/>
      </c>
      <c r="H102" s="138" t="str">
        <f t="shared" si="29"/>
        <v/>
      </c>
      <c r="I102" s="138" t="str">
        <f t="shared" si="29"/>
        <v/>
      </c>
      <c r="J102" s="138" t="str">
        <f t="shared" si="29"/>
        <v/>
      </c>
      <c r="K102" s="138" t="str">
        <f t="shared" si="29"/>
        <v/>
      </c>
      <c r="L102" s="138" t="str">
        <f t="shared" si="29"/>
        <v/>
      </c>
      <c r="M102" s="138" t="str">
        <f t="shared" si="29"/>
        <v/>
      </c>
      <c r="N102" s="138" t="str">
        <f t="shared" si="29"/>
        <v/>
      </c>
      <c r="O102" s="138" t="str">
        <f t="shared" si="29"/>
        <v/>
      </c>
      <c r="P102" s="138" t="str">
        <f t="shared" si="29"/>
        <v/>
      </c>
      <c r="Q102" s="138" t="str">
        <f t="shared" si="29"/>
        <v/>
      </c>
      <c r="R102" s="136" t="str">
        <f t="shared" si="11"/>
        <v/>
      </c>
    </row>
    <row r="103" spans="2:18" hidden="1" x14ac:dyDescent="0.15">
      <c r="B103" s="60">
        <v>37</v>
      </c>
      <c r="C103" s="61" t="s">
        <v>120</v>
      </c>
      <c r="D103" s="2" t="s">
        <v>72</v>
      </c>
      <c r="E103" s="137" t="s">
        <v>73</v>
      </c>
      <c r="F103" s="138" t="str">
        <f t="shared" si="29"/>
        <v/>
      </c>
      <c r="G103" s="138" t="str">
        <f t="shared" si="29"/>
        <v/>
      </c>
      <c r="H103" s="138" t="str">
        <f t="shared" si="29"/>
        <v/>
      </c>
      <c r="I103" s="138" t="str">
        <f t="shared" si="29"/>
        <v/>
      </c>
      <c r="J103" s="138" t="str">
        <f t="shared" si="29"/>
        <v/>
      </c>
      <c r="K103" s="138" t="str">
        <f t="shared" si="29"/>
        <v/>
      </c>
      <c r="L103" s="138" t="str">
        <f t="shared" si="29"/>
        <v/>
      </c>
      <c r="M103" s="138" t="str">
        <f t="shared" si="29"/>
        <v/>
      </c>
      <c r="N103" s="138" t="str">
        <f t="shared" si="29"/>
        <v/>
      </c>
      <c r="O103" s="138" t="str">
        <f t="shared" si="29"/>
        <v/>
      </c>
      <c r="P103" s="138" t="str">
        <f t="shared" si="29"/>
        <v/>
      </c>
      <c r="Q103" s="138" t="str">
        <f t="shared" si="29"/>
        <v/>
      </c>
      <c r="R103" s="136" t="str">
        <f t="shared" si="11"/>
        <v/>
      </c>
    </row>
    <row r="104" spans="2:18" hidden="1" x14ac:dyDescent="0.15">
      <c r="B104" s="60">
        <v>38</v>
      </c>
      <c r="C104" s="61" t="s">
        <v>121</v>
      </c>
      <c r="D104" s="2" t="s">
        <v>118</v>
      </c>
      <c r="E104" s="137" t="s">
        <v>122</v>
      </c>
      <c r="F104" s="138">
        <f t="shared" si="29"/>
        <v>8.6</v>
      </c>
      <c r="G104" s="138">
        <f t="shared" si="29"/>
        <v>5.4</v>
      </c>
      <c r="H104" s="138">
        <f t="shared" si="29"/>
        <v>6.6</v>
      </c>
      <c r="I104" s="138">
        <f t="shared" si="29"/>
        <v>5.4</v>
      </c>
      <c r="J104" s="138">
        <f t="shared" si="29"/>
        <v>5</v>
      </c>
      <c r="K104" s="138">
        <f t="shared" si="29"/>
        <v>5.0999999999999996</v>
      </c>
      <c r="L104" s="138" t="str">
        <f t="shared" si="29"/>
        <v/>
      </c>
      <c r="M104" s="138" t="str">
        <f t="shared" si="29"/>
        <v/>
      </c>
      <c r="N104" s="138" t="str">
        <f t="shared" si="29"/>
        <v/>
      </c>
      <c r="O104" s="138" t="str">
        <f t="shared" si="29"/>
        <v/>
      </c>
      <c r="P104" s="138" t="str">
        <f t="shared" si="29"/>
        <v/>
      </c>
      <c r="Q104" s="138" t="str">
        <f t="shared" si="29"/>
        <v/>
      </c>
      <c r="R104" s="136">
        <f t="shared" si="11"/>
        <v>6.0166666666666666</v>
      </c>
    </row>
    <row r="105" spans="2:18" hidden="1" x14ac:dyDescent="0.15">
      <c r="B105" s="60">
        <v>39</v>
      </c>
      <c r="C105" s="61" t="s">
        <v>124</v>
      </c>
      <c r="D105" s="2" t="s">
        <v>125</v>
      </c>
      <c r="E105" s="137" t="s">
        <v>126</v>
      </c>
      <c r="F105" s="138" t="str">
        <f t="shared" si="29"/>
        <v/>
      </c>
      <c r="G105" s="138" t="str">
        <f t="shared" si="29"/>
        <v/>
      </c>
      <c r="H105" s="138" t="str">
        <f t="shared" si="29"/>
        <v/>
      </c>
      <c r="I105" s="138" t="str">
        <f t="shared" si="29"/>
        <v/>
      </c>
      <c r="J105" s="138" t="str">
        <f t="shared" si="29"/>
        <v/>
      </c>
      <c r="K105" s="138" t="str">
        <f t="shared" si="29"/>
        <v/>
      </c>
      <c r="L105" s="138" t="str">
        <f t="shared" si="29"/>
        <v/>
      </c>
      <c r="M105" s="138" t="str">
        <f t="shared" si="29"/>
        <v/>
      </c>
      <c r="N105" s="138" t="str">
        <f t="shared" si="29"/>
        <v/>
      </c>
      <c r="O105" s="138" t="str">
        <f t="shared" si="29"/>
        <v/>
      </c>
      <c r="P105" s="138" t="str">
        <f t="shared" si="29"/>
        <v/>
      </c>
      <c r="Q105" s="138" t="str">
        <f t="shared" si="29"/>
        <v/>
      </c>
      <c r="R105" s="136" t="str">
        <f t="shared" si="11"/>
        <v/>
      </c>
    </row>
    <row r="106" spans="2:18" hidden="1" x14ac:dyDescent="0.15">
      <c r="B106" s="60">
        <v>40</v>
      </c>
      <c r="C106" s="61" t="s">
        <v>128</v>
      </c>
      <c r="D106" s="2" t="s">
        <v>129</v>
      </c>
      <c r="E106" s="137" t="s">
        <v>130</v>
      </c>
      <c r="F106" s="138" t="str">
        <f t="shared" si="29"/>
        <v/>
      </c>
      <c r="G106" s="138" t="str">
        <f t="shared" si="29"/>
        <v/>
      </c>
      <c r="H106" s="138" t="str">
        <f t="shared" si="29"/>
        <v/>
      </c>
      <c r="I106" s="138" t="str">
        <f t="shared" si="29"/>
        <v/>
      </c>
      <c r="J106" s="138" t="str">
        <f t="shared" si="29"/>
        <v/>
      </c>
      <c r="K106" s="138" t="str">
        <f t="shared" si="29"/>
        <v/>
      </c>
      <c r="L106" s="138" t="str">
        <f t="shared" si="29"/>
        <v/>
      </c>
      <c r="M106" s="138" t="str">
        <f t="shared" si="29"/>
        <v/>
      </c>
      <c r="N106" s="138" t="str">
        <f t="shared" si="29"/>
        <v/>
      </c>
      <c r="O106" s="138" t="str">
        <f t="shared" si="29"/>
        <v/>
      </c>
      <c r="P106" s="138" t="str">
        <f t="shared" si="29"/>
        <v/>
      </c>
      <c r="Q106" s="138" t="str">
        <f t="shared" si="29"/>
        <v/>
      </c>
      <c r="R106" s="136" t="str">
        <f t="shared" si="11"/>
        <v/>
      </c>
    </row>
    <row r="107" spans="2:18" hidden="1" x14ac:dyDescent="0.15">
      <c r="B107" s="60">
        <v>41</v>
      </c>
      <c r="C107" s="61" t="s">
        <v>131</v>
      </c>
      <c r="D107" s="2" t="s">
        <v>111</v>
      </c>
      <c r="E107" s="137" t="s">
        <v>57</v>
      </c>
      <c r="F107" s="138" t="str">
        <f t="shared" si="29"/>
        <v/>
      </c>
      <c r="G107" s="138" t="str">
        <f t="shared" si="29"/>
        <v/>
      </c>
      <c r="H107" s="138" t="str">
        <f t="shared" si="29"/>
        <v/>
      </c>
      <c r="I107" s="138" t="str">
        <f t="shared" si="29"/>
        <v/>
      </c>
      <c r="J107" s="138" t="str">
        <f t="shared" si="29"/>
        <v/>
      </c>
      <c r="K107" s="138" t="str">
        <f t="shared" si="29"/>
        <v/>
      </c>
      <c r="L107" s="138" t="str">
        <f t="shared" si="29"/>
        <v/>
      </c>
      <c r="M107" s="138" t="str">
        <f t="shared" si="29"/>
        <v/>
      </c>
      <c r="N107" s="138" t="str">
        <f t="shared" si="29"/>
        <v/>
      </c>
      <c r="O107" s="138" t="str">
        <f t="shared" si="29"/>
        <v/>
      </c>
      <c r="P107" s="138" t="str">
        <f t="shared" si="29"/>
        <v/>
      </c>
      <c r="Q107" s="138" t="str">
        <f t="shared" si="29"/>
        <v/>
      </c>
      <c r="R107" s="136" t="str">
        <f t="shared" si="11"/>
        <v/>
      </c>
    </row>
    <row r="108" spans="2:18" hidden="1" x14ac:dyDescent="0.15">
      <c r="B108" s="60">
        <v>42</v>
      </c>
      <c r="C108" s="61" t="s">
        <v>132</v>
      </c>
      <c r="D108" s="2" t="s">
        <v>133</v>
      </c>
      <c r="E108" s="137" t="s">
        <v>134</v>
      </c>
      <c r="F108" s="138" t="str">
        <f t="shared" si="29"/>
        <v/>
      </c>
      <c r="G108" s="138" t="str">
        <f t="shared" si="29"/>
        <v/>
      </c>
      <c r="H108" s="138" t="str">
        <f t="shared" si="29"/>
        <v/>
      </c>
      <c r="I108" s="138" t="str">
        <f t="shared" si="29"/>
        <v/>
      </c>
      <c r="J108" s="138" t="str">
        <f t="shared" si="29"/>
        <v/>
      </c>
      <c r="K108" s="138" t="str">
        <f t="shared" si="29"/>
        <v/>
      </c>
      <c r="L108" s="138" t="str">
        <f t="shared" si="29"/>
        <v/>
      </c>
      <c r="M108" s="138" t="str">
        <f t="shared" si="29"/>
        <v/>
      </c>
      <c r="N108" s="138" t="str">
        <f t="shared" si="29"/>
        <v/>
      </c>
      <c r="O108" s="138" t="str">
        <f t="shared" si="29"/>
        <v/>
      </c>
      <c r="P108" s="138" t="str">
        <f t="shared" si="29"/>
        <v/>
      </c>
      <c r="Q108" s="138" t="str">
        <f t="shared" si="29"/>
        <v/>
      </c>
      <c r="R108" s="136" t="str">
        <f t="shared" si="11"/>
        <v/>
      </c>
    </row>
    <row r="109" spans="2:18" hidden="1" x14ac:dyDescent="0.15">
      <c r="B109" s="60">
        <v>43</v>
      </c>
      <c r="C109" s="61" t="s">
        <v>136</v>
      </c>
      <c r="D109" s="2" t="s">
        <v>133</v>
      </c>
      <c r="E109" s="137" t="s">
        <v>134</v>
      </c>
      <c r="F109" s="138" t="str">
        <f t="shared" si="29"/>
        <v/>
      </c>
      <c r="G109" s="138" t="str">
        <f t="shared" si="29"/>
        <v/>
      </c>
      <c r="H109" s="138" t="str">
        <f t="shared" si="29"/>
        <v/>
      </c>
      <c r="I109" s="138" t="str">
        <f t="shared" si="29"/>
        <v/>
      </c>
      <c r="J109" s="138" t="str">
        <f t="shared" si="29"/>
        <v/>
      </c>
      <c r="K109" s="138" t="str">
        <f t="shared" si="29"/>
        <v/>
      </c>
      <c r="L109" s="138" t="str">
        <f t="shared" si="29"/>
        <v/>
      </c>
      <c r="M109" s="138" t="str">
        <f t="shared" si="29"/>
        <v/>
      </c>
      <c r="N109" s="138" t="str">
        <f t="shared" si="29"/>
        <v/>
      </c>
      <c r="O109" s="138" t="str">
        <f t="shared" si="29"/>
        <v/>
      </c>
      <c r="P109" s="138" t="str">
        <f t="shared" si="29"/>
        <v/>
      </c>
      <c r="Q109" s="138" t="str">
        <f t="shared" si="29"/>
        <v/>
      </c>
      <c r="R109" s="136" t="str">
        <f t="shared" si="11"/>
        <v/>
      </c>
    </row>
    <row r="110" spans="2:18" hidden="1" x14ac:dyDescent="0.15">
      <c r="B110" s="60">
        <v>44</v>
      </c>
      <c r="C110" s="61" t="s">
        <v>137</v>
      </c>
      <c r="D110" s="2" t="s">
        <v>78</v>
      </c>
      <c r="E110" s="137" t="s">
        <v>73</v>
      </c>
      <c r="F110" s="138" t="str">
        <f t="shared" si="29"/>
        <v/>
      </c>
      <c r="G110" s="138" t="str">
        <f t="shared" si="29"/>
        <v/>
      </c>
      <c r="H110" s="138" t="str">
        <f t="shared" si="29"/>
        <v/>
      </c>
      <c r="I110" s="138" t="str">
        <f t="shared" si="29"/>
        <v/>
      </c>
      <c r="J110" s="138" t="str">
        <f t="shared" si="29"/>
        <v/>
      </c>
      <c r="K110" s="138" t="str">
        <f t="shared" si="29"/>
        <v/>
      </c>
      <c r="L110" s="138" t="str">
        <f t="shared" si="29"/>
        <v/>
      </c>
      <c r="M110" s="138" t="str">
        <f t="shared" si="29"/>
        <v/>
      </c>
      <c r="N110" s="138" t="str">
        <f t="shared" si="29"/>
        <v/>
      </c>
      <c r="O110" s="138" t="str">
        <f t="shared" si="29"/>
        <v/>
      </c>
      <c r="P110" s="138" t="str">
        <f t="shared" si="29"/>
        <v/>
      </c>
      <c r="Q110" s="138" t="str">
        <f t="shared" si="29"/>
        <v/>
      </c>
      <c r="R110" s="136" t="str">
        <f t="shared" si="11"/>
        <v/>
      </c>
    </row>
    <row r="111" spans="2:18" hidden="1" x14ac:dyDescent="0.15">
      <c r="B111" s="60">
        <v>45</v>
      </c>
      <c r="C111" s="61" t="s">
        <v>138</v>
      </c>
      <c r="D111" s="2" t="s">
        <v>139</v>
      </c>
      <c r="E111" s="137" t="s">
        <v>140</v>
      </c>
      <c r="F111" s="138" t="str">
        <f t="shared" si="29"/>
        <v/>
      </c>
      <c r="G111" s="138" t="str">
        <f t="shared" si="29"/>
        <v/>
      </c>
      <c r="H111" s="138" t="str">
        <f t="shared" si="29"/>
        <v/>
      </c>
      <c r="I111" s="138" t="str">
        <f t="shared" si="29"/>
        <v/>
      </c>
      <c r="J111" s="138" t="str">
        <f t="shared" si="29"/>
        <v/>
      </c>
      <c r="K111" s="138" t="str">
        <f t="shared" si="29"/>
        <v/>
      </c>
      <c r="L111" s="138" t="str">
        <f t="shared" si="29"/>
        <v/>
      </c>
      <c r="M111" s="138" t="str">
        <f t="shared" si="29"/>
        <v/>
      </c>
      <c r="N111" s="138" t="str">
        <f t="shared" si="29"/>
        <v/>
      </c>
      <c r="O111" s="138" t="str">
        <f t="shared" si="29"/>
        <v/>
      </c>
      <c r="P111" s="138" t="str">
        <f t="shared" si="29"/>
        <v/>
      </c>
      <c r="Q111" s="138" t="str">
        <f t="shared" si="29"/>
        <v/>
      </c>
      <c r="R111" s="136" t="str">
        <f t="shared" si="11"/>
        <v/>
      </c>
    </row>
    <row r="112" spans="2:18" hidden="1" x14ac:dyDescent="0.15">
      <c r="B112" s="60">
        <v>46</v>
      </c>
      <c r="C112" s="61" t="s">
        <v>142</v>
      </c>
      <c r="D112" s="2" t="s">
        <v>143</v>
      </c>
      <c r="E112" s="137" t="s">
        <v>144</v>
      </c>
      <c r="F112" s="138">
        <f t="shared" si="29"/>
        <v>0.3</v>
      </c>
      <c r="G112" s="138">
        <f t="shared" si="29"/>
        <v>0.4</v>
      </c>
      <c r="H112" s="138">
        <f t="shared" si="29"/>
        <v>0.4</v>
      </c>
      <c r="I112" s="138">
        <f t="shared" si="29"/>
        <v>0.4</v>
      </c>
      <c r="J112" s="138">
        <f t="shared" si="29"/>
        <v>0.4</v>
      </c>
      <c r="K112" s="138">
        <f t="shared" si="29"/>
        <v>0.4</v>
      </c>
      <c r="L112" s="138" t="str">
        <f t="shared" si="29"/>
        <v/>
      </c>
      <c r="M112" s="138" t="str">
        <f t="shared" si="29"/>
        <v/>
      </c>
      <c r="N112" s="138" t="str">
        <f t="shared" si="29"/>
        <v/>
      </c>
      <c r="O112" s="138" t="str">
        <f t="shared" si="29"/>
        <v/>
      </c>
      <c r="P112" s="138" t="str">
        <f t="shared" si="29"/>
        <v/>
      </c>
      <c r="Q112" s="138" t="str">
        <f t="shared" si="29"/>
        <v/>
      </c>
      <c r="R112" s="136">
        <f t="shared" si="11"/>
        <v>0.3833333333333333</v>
      </c>
    </row>
    <row r="113" spans="2:18" hidden="1" x14ac:dyDescent="0.15">
      <c r="B113" s="60">
        <v>47</v>
      </c>
      <c r="C113" s="61" t="s">
        <v>146</v>
      </c>
      <c r="D113" s="2" t="s">
        <v>147</v>
      </c>
      <c r="E113" s="137" t="s">
        <v>148</v>
      </c>
      <c r="F113" s="138">
        <f t="shared" si="29"/>
        <v>7.88</v>
      </c>
      <c r="G113" s="138">
        <f t="shared" si="29"/>
        <v>7.83</v>
      </c>
      <c r="H113" s="138">
        <f t="shared" si="29"/>
        <v>7.74</v>
      </c>
      <c r="I113" s="138">
        <f t="shared" si="29"/>
        <v>7.45</v>
      </c>
      <c r="J113" s="138">
        <f t="shared" si="29"/>
        <v>7.68</v>
      </c>
      <c r="K113" s="138">
        <f t="shared" si="29"/>
        <v>7.68</v>
      </c>
      <c r="L113" s="138" t="str">
        <f t="shared" si="29"/>
        <v/>
      </c>
      <c r="M113" s="138" t="str">
        <f t="shared" si="29"/>
        <v/>
      </c>
      <c r="N113" s="138" t="str">
        <f t="shared" si="29"/>
        <v/>
      </c>
      <c r="O113" s="138" t="str">
        <f t="shared" si="29"/>
        <v/>
      </c>
      <c r="P113" s="138" t="str">
        <f t="shared" si="29"/>
        <v/>
      </c>
      <c r="Q113" s="138" t="str">
        <f t="shared" si="29"/>
        <v/>
      </c>
      <c r="R113" s="136">
        <f t="shared" si="11"/>
        <v>7.71</v>
      </c>
    </row>
    <row r="114" spans="2:18" hidden="1" x14ac:dyDescent="0.15">
      <c r="B114" s="60">
        <v>48</v>
      </c>
      <c r="C114" s="61" t="s">
        <v>149</v>
      </c>
      <c r="D114" s="2" t="s">
        <v>150</v>
      </c>
      <c r="E114" s="137" t="s">
        <v>148</v>
      </c>
      <c r="F114" s="138" t="str">
        <f t="shared" si="29"/>
        <v>異常なし</v>
      </c>
      <c r="G114" s="138" t="str">
        <f t="shared" si="29"/>
        <v>異常なし</v>
      </c>
      <c r="H114" s="138" t="str">
        <f t="shared" si="29"/>
        <v>異常なし</v>
      </c>
      <c r="I114" s="138" t="str">
        <f t="shared" si="29"/>
        <v>異常なし</v>
      </c>
      <c r="J114" s="138" t="str">
        <f t="shared" si="29"/>
        <v>異常なし</v>
      </c>
      <c r="K114" s="138" t="str">
        <f t="shared" si="29"/>
        <v>異常なし</v>
      </c>
      <c r="L114" s="138" t="str">
        <f t="shared" si="29"/>
        <v/>
      </c>
      <c r="M114" s="138" t="str">
        <f t="shared" si="29"/>
        <v/>
      </c>
      <c r="N114" s="138" t="str">
        <f t="shared" si="29"/>
        <v/>
      </c>
      <c r="O114" s="138" t="str">
        <f t="shared" si="29"/>
        <v/>
      </c>
      <c r="P114" s="138" t="str">
        <f t="shared" si="29"/>
        <v/>
      </c>
      <c r="Q114" s="138" t="str">
        <f t="shared" si="29"/>
        <v/>
      </c>
      <c r="R114" s="136"/>
    </row>
    <row r="115" spans="2:18" hidden="1" x14ac:dyDescent="0.15">
      <c r="B115" s="60">
        <v>49</v>
      </c>
      <c r="C115" s="61" t="s">
        <v>151</v>
      </c>
      <c r="D115" s="2" t="s">
        <v>150</v>
      </c>
      <c r="E115" s="137" t="s">
        <v>148</v>
      </c>
      <c r="F115" s="138" t="str">
        <f t="shared" ref="F115:Q118" si="30">IF(F56="","",IF(F56=$V56,$AC56,F56))</f>
        <v>異常なし</v>
      </c>
      <c r="G115" s="138" t="str">
        <f t="shared" si="30"/>
        <v>異常なし</v>
      </c>
      <c r="H115" s="138" t="str">
        <f t="shared" si="30"/>
        <v>異常なし</v>
      </c>
      <c r="I115" s="138" t="str">
        <f t="shared" si="30"/>
        <v>異常なし</v>
      </c>
      <c r="J115" s="138" t="str">
        <f t="shared" si="30"/>
        <v>異常なし</v>
      </c>
      <c r="K115" s="138" t="str">
        <f t="shared" si="30"/>
        <v>異常なし</v>
      </c>
      <c r="L115" s="138" t="str">
        <f t="shared" si="30"/>
        <v/>
      </c>
      <c r="M115" s="138" t="str">
        <f t="shared" si="30"/>
        <v/>
      </c>
      <c r="N115" s="138" t="str">
        <f t="shared" si="30"/>
        <v/>
      </c>
      <c r="O115" s="138" t="str">
        <f t="shared" si="30"/>
        <v/>
      </c>
      <c r="P115" s="138" t="str">
        <f t="shared" si="30"/>
        <v/>
      </c>
      <c r="Q115" s="138" t="str">
        <f t="shared" si="30"/>
        <v/>
      </c>
      <c r="R115" s="136"/>
    </row>
    <row r="116" spans="2:18" hidden="1" x14ac:dyDescent="0.15">
      <c r="B116" s="60">
        <v>50</v>
      </c>
      <c r="C116" s="61" t="s">
        <v>152</v>
      </c>
      <c r="D116" s="2" t="s">
        <v>153</v>
      </c>
      <c r="E116" s="137" t="s">
        <v>154</v>
      </c>
      <c r="F116" s="138">
        <f t="shared" si="30"/>
        <v>1</v>
      </c>
      <c r="G116" s="138">
        <f t="shared" si="30"/>
        <v>1</v>
      </c>
      <c r="H116" s="138">
        <f t="shared" si="30"/>
        <v>1</v>
      </c>
      <c r="I116" s="138">
        <f t="shared" si="30"/>
        <v>1</v>
      </c>
      <c r="J116" s="138">
        <f t="shared" si="30"/>
        <v>1</v>
      </c>
      <c r="K116" s="138">
        <f t="shared" si="30"/>
        <v>1</v>
      </c>
      <c r="L116" s="138" t="str">
        <f t="shared" si="30"/>
        <v/>
      </c>
      <c r="M116" s="138" t="str">
        <f t="shared" si="30"/>
        <v/>
      </c>
      <c r="N116" s="138" t="str">
        <f t="shared" si="30"/>
        <v/>
      </c>
      <c r="O116" s="138" t="str">
        <f t="shared" si="30"/>
        <v/>
      </c>
      <c r="P116" s="138" t="str">
        <f t="shared" si="30"/>
        <v/>
      </c>
      <c r="Q116" s="138" t="str">
        <f t="shared" si="30"/>
        <v/>
      </c>
      <c r="R116" s="136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156</v>
      </c>
      <c r="D117" s="2" t="s">
        <v>157</v>
      </c>
      <c r="E117" s="137" t="s">
        <v>158</v>
      </c>
      <c r="F117" s="138">
        <f t="shared" si="30"/>
        <v>0.1</v>
      </c>
      <c r="G117" s="138">
        <f t="shared" si="30"/>
        <v>0.1</v>
      </c>
      <c r="H117" s="138">
        <f t="shared" si="30"/>
        <v>0.1</v>
      </c>
      <c r="I117" s="138">
        <f t="shared" si="30"/>
        <v>0.1</v>
      </c>
      <c r="J117" s="138">
        <f t="shared" si="30"/>
        <v>0.1</v>
      </c>
      <c r="K117" s="138">
        <f t="shared" si="30"/>
        <v>0.1</v>
      </c>
      <c r="L117" s="138" t="str">
        <f t="shared" si="30"/>
        <v/>
      </c>
      <c r="M117" s="138" t="str">
        <f t="shared" si="30"/>
        <v/>
      </c>
      <c r="N117" s="138" t="str">
        <f t="shared" si="30"/>
        <v/>
      </c>
      <c r="O117" s="138" t="str">
        <f t="shared" si="30"/>
        <v/>
      </c>
      <c r="P117" s="138" t="str">
        <f t="shared" si="30"/>
        <v/>
      </c>
      <c r="Q117" s="138" t="str">
        <f t="shared" si="30"/>
        <v/>
      </c>
      <c r="R117" s="136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3"/>
      <c r="C118" s="114" t="s">
        <v>160</v>
      </c>
      <c r="D118" s="4" t="s">
        <v>64</v>
      </c>
      <c r="E118" s="139" t="s">
        <v>119</v>
      </c>
      <c r="F118" s="127">
        <f t="shared" si="30"/>
        <v>0.2</v>
      </c>
      <c r="G118" s="127">
        <f t="shared" si="30"/>
        <v>0.3</v>
      </c>
      <c r="H118" s="127">
        <f t="shared" si="30"/>
        <v>0.3</v>
      </c>
      <c r="I118" s="127">
        <f t="shared" si="30"/>
        <v>0.5</v>
      </c>
      <c r="J118" s="127">
        <f t="shared" si="30"/>
        <v>0.3</v>
      </c>
      <c r="K118" s="127">
        <f t="shared" si="30"/>
        <v>0.2</v>
      </c>
      <c r="L118" s="127" t="str">
        <f t="shared" si="30"/>
        <v/>
      </c>
      <c r="M118" s="127" t="str">
        <f t="shared" si="30"/>
        <v/>
      </c>
      <c r="N118" s="127" t="str">
        <f t="shared" si="30"/>
        <v/>
      </c>
      <c r="O118" s="127" t="str">
        <f t="shared" si="30"/>
        <v/>
      </c>
      <c r="P118" s="127" t="str">
        <f t="shared" si="30"/>
        <v/>
      </c>
      <c r="Q118" s="127" t="str">
        <f t="shared" si="30"/>
        <v/>
      </c>
      <c r="R118" s="140">
        <f>IF(AND(F118="",G118="",H118="",I118="",J118="",K118="",L118="",M118="",N118="",O118="",P118="",Q118=""),"",AVERAGE(F118:Q118))</f>
        <v>0.3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62:Q118">
    <cfRule type="cellIs" dxfId="4" priority="2" stopIfTrue="1" operator="equal">
      <formula>""</formula>
    </cfRule>
  </conditionalFormatting>
  <conditionalFormatting sqref="F2:T59">
    <cfRule type="cellIs" dxfId="3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6" customWidth="1"/>
    <col min="2" max="2" width="4.5" style="16" bestFit="1" customWidth="1"/>
    <col min="3" max="3" width="27.25" style="16" customWidth="1"/>
    <col min="4" max="4" width="17.875" style="16" customWidth="1"/>
    <col min="5" max="5" width="15.125" style="16" customWidth="1"/>
    <col min="6" max="17" width="14.5" style="16" customWidth="1"/>
    <col min="18" max="20" width="14.25" style="16" bestFit="1" customWidth="1"/>
    <col min="21" max="21" width="9" style="16"/>
    <col min="22" max="29" width="9" style="16" hidden="1" customWidth="1"/>
    <col min="30" max="16384" width="9" style="16"/>
  </cols>
  <sheetData>
    <row r="1" spans="1:31" ht="28.5" customHeight="1" thickBot="1" x14ac:dyDescent="0.35">
      <c r="B1" s="5" t="s">
        <v>215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E1" s="16" t="s">
        <v>185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6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1"/>
      <c r="C3" s="22"/>
      <c r="D3" s="22"/>
      <c r="E3" s="23"/>
      <c r="F3" s="7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46113</v>
      </c>
      <c r="G4" s="29">
        <v>46153</v>
      </c>
      <c r="H4" s="29">
        <v>46183</v>
      </c>
      <c r="I4" s="29">
        <v>46204</v>
      </c>
      <c r="J4" s="29">
        <v>46239</v>
      </c>
      <c r="K4" s="29">
        <v>46267</v>
      </c>
      <c r="L4" s="29"/>
      <c r="M4" s="29"/>
      <c r="N4" s="29"/>
      <c r="O4" s="29"/>
      <c r="P4" s="29"/>
      <c r="Q4" s="30"/>
      <c r="R4" s="31"/>
      <c r="S4" s="31"/>
      <c r="T4" s="31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15</v>
      </c>
      <c r="G5" s="33">
        <v>17.5</v>
      </c>
      <c r="H5" s="33">
        <v>20</v>
      </c>
      <c r="I5" s="33">
        <v>22</v>
      </c>
      <c r="J5" s="33">
        <v>31</v>
      </c>
      <c r="K5" s="33">
        <v>29</v>
      </c>
      <c r="L5" s="33"/>
      <c r="M5" s="33"/>
      <c r="N5" s="33"/>
      <c r="O5" s="33"/>
      <c r="P5" s="33"/>
      <c r="Q5" s="34"/>
      <c r="R5" s="35">
        <v>15</v>
      </c>
      <c r="S5" s="35">
        <v>31</v>
      </c>
      <c r="T5" s="35">
        <v>22.416666666666668</v>
      </c>
    </row>
    <row r="6" spans="1:31" ht="14.25" thickBot="1" x14ac:dyDescent="0.2">
      <c r="B6" s="36" t="s">
        <v>21</v>
      </c>
      <c r="C6" s="37"/>
      <c r="D6" s="38" t="s">
        <v>172</v>
      </c>
      <c r="E6" s="39" t="s">
        <v>172</v>
      </c>
      <c r="F6" s="40">
        <v>12</v>
      </c>
      <c r="G6" s="41">
        <v>19</v>
      </c>
      <c r="H6" s="41">
        <v>20.5</v>
      </c>
      <c r="I6" s="41">
        <v>24</v>
      </c>
      <c r="J6" s="41">
        <v>29.5</v>
      </c>
      <c r="K6" s="41">
        <v>27</v>
      </c>
      <c r="L6" s="41"/>
      <c r="M6" s="41"/>
      <c r="N6" s="41"/>
      <c r="O6" s="41"/>
      <c r="P6" s="41"/>
      <c r="Q6" s="42"/>
      <c r="R6" s="43">
        <v>12</v>
      </c>
      <c r="S6" s="44">
        <v>29.5</v>
      </c>
      <c r="T6" s="45">
        <v>22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144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6">
        <v>0</v>
      </c>
      <c r="W7" s="16">
        <f t="shared" ref="W7:W59" si="0">COUNTIF(F7:Q7,V7)</f>
        <v>6</v>
      </c>
      <c r="X7" s="16">
        <f t="shared" ref="X7:X59" si="1">COUNTIF(F7:Q7,"")</f>
        <v>6</v>
      </c>
      <c r="Y7" s="16">
        <f t="shared" ref="Y7:Y59" si="2">12-(W7+X7)</f>
        <v>0</v>
      </c>
      <c r="Z7" s="16">
        <f t="shared" ref="Z7:Z59" si="3">MIN(F7:Q7)</f>
        <v>0</v>
      </c>
      <c r="AA7" s="16">
        <f t="shared" ref="AA7:AA59" si="4">MAX(F7:Q7)</f>
        <v>0</v>
      </c>
      <c r="AC7" s="16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146" t="s">
        <v>187</v>
      </c>
      <c r="G8" s="64" t="s">
        <v>187</v>
      </c>
      <c r="H8" s="64" t="s">
        <v>187</v>
      </c>
      <c r="I8" s="64" t="s">
        <v>187</v>
      </c>
      <c r="J8" s="64" t="s">
        <v>187</v>
      </c>
      <c r="K8" s="64" t="s">
        <v>28</v>
      </c>
      <c r="L8" s="65"/>
      <c r="M8" s="66"/>
      <c r="N8" s="64"/>
      <c r="O8" s="67"/>
      <c r="P8" s="67"/>
      <c r="Q8" s="68"/>
      <c r="R8" s="69"/>
      <c r="S8" s="70"/>
      <c r="T8" s="71"/>
      <c r="V8" s="16" t="s">
        <v>29</v>
      </c>
      <c r="W8" s="16">
        <f t="shared" si="0"/>
        <v>6</v>
      </c>
      <c r="X8" s="16">
        <f t="shared" si="1"/>
        <v>6</v>
      </c>
      <c r="Y8" s="16">
        <f t="shared" si="2"/>
        <v>0</v>
      </c>
      <c r="Z8" s="16">
        <f t="shared" si="3"/>
        <v>0</v>
      </c>
      <c r="AA8" s="16">
        <f t="shared" si="4"/>
        <v>0</v>
      </c>
      <c r="AC8" s="16" t="s">
        <v>29</v>
      </c>
    </row>
    <row r="9" spans="1:31" x14ac:dyDescent="0.15">
      <c r="A9" s="46"/>
      <c r="B9" s="60">
        <v>3</v>
      </c>
      <c r="C9" s="72" t="s">
        <v>30</v>
      </c>
      <c r="D9" s="3" t="s">
        <v>31</v>
      </c>
      <c r="E9" s="73" t="s">
        <v>32</v>
      </c>
      <c r="F9" s="146"/>
      <c r="G9" s="64"/>
      <c r="H9" s="64" t="s">
        <v>195</v>
      </c>
      <c r="I9" s="64"/>
      <c r="J9" s="64"/>
      <c r="K9" s="64" t="s">
        <v>33</v>
      </c>
      <c r="L9" s="65"/>
      <c r="M9" s="66"/>
      <c r="N9" s="64"/>
      <c r="O9" s="67"/>
      <c r="P9" s="67"/>
      <c r="Q9" s="68"/>
      <c r="R9" s="74" t="s">
        <v>195</v>
      </c>
      <c r="S9" s="75" t="s">
        <v>195</v>
      </c>
      <c r="T9" s="76" t="s">
        <v>195</v>
      </c>
      <c r="V9" s="16" t="s">
        <v>33</v>
      </c>
      <c r="W9" s="16">
        <f t="shared" si="0"/>
        <v>2</v>
      </c>
      <c r="X9" s="16">
        <f t="shared" si="1"/>
        <v>10</v>
      </c>
      <c r="Y9" s="16">
        <f t="shared" si="2"/>
        <v>0</v>
      </c>
      <c r="Z9" s="16">
        <f t="shared" si="3"/>
        <v>0</v>
      </c>
      <c r="AA9" s="16">
        <f t="shared" si="4"/>
        <v>0</v>
      </c>
      <c r="AC9" s="16">
        <v>2.9999999999999997E-4</v>
      </c>
    </row>
    <row r="10" spans="1:31" x14ac:dyDescent="0.15">
      <c r="A10" s="46"/>
      <c r="B10" s="60">
        <v>4</v>
      </c>
      <c r="C10" s="61" t="s">
        <v>34</v>
      </c>
      <c r="D10" s="2" t="s">
        <v>35</v>
      </c>
      <c r="E10" s="62" t="s">
        <v>36</v>
      </c>
      <c r="F10" s="146"/>
      <c r="G10" s="64"/>
      <c r="H10" s="64" t="s">
        <v>196</v>
      </c>
      <c r="I10" s="64"/>
      <c r="J10" s="64"/>
      <c r="K10" s="64" t="s">
        <v>37</v>
      </c>
      <c r="L10" s="65"/>
      <c r="M10" s="66"/>
      <c r="N10" s="64"/>
      <c r="O10" s="67"/>
      <c r="P10" s="67"/>
      <c r="Q10" s="68"/>
      <c r="R10" s="77" t="s">
        <v>196</v>
      </c>
      <c r="S10" s="78" t="s">
        <v>196</v>
      </c>
      <c r="T10" s="79" t="s">
        <v>196</v>
      </c>
      <c r="V10" s="16" t="s">
        <v>37</v>
      </c>
      <c r="W10" s="16">
        <f t="shared" si="0"/>
        <v>2</v>
      </c>
      <c r="X10" s="16">
        <f t="shared" si="1"/>
        <v>10</v>
      </c>
      <c r="Y10" s="16">
        <f t="shared" si="2"/>
        <v>0</v>
      </c>
      <c r="Z10" s="16">
        <f t="shared" si="3"/>
        <v>0</v>
      </c>
      <c r="AA10" s="16">
        <f t="shared" si="4"/>
        <v>0</v>
      </c>
      <c r="AC10" s="16">
        <v>5.0000000000000002E-5</v>
      </c>
    </row>
    <row r="11" spans="1:31" x14ac:dyDescent="0.15">
      <c r="A11" s="46"/>
      <c r="B11" s="60">
        <v>5</v>
      </c>
      <c r="C11" s="72" t="s">
        <v>38</v>
      </c>
      <c r="D11" s="3" t="s">
        <v>39</v>
      </c>
      <c r="E11" s="73" t="s">
        <v>40</v>
      </c>
      <c r="F11" s="146"/>
      <c r="G11" s="64"/>
      <c r="H11" s="64" t="s">
        <v>197</v>
      </c>
      <c r="I11" s="64"/>
      <c r="J11" s="64"/>
      <c r="K11" s="64" t="s">
        <v>41</v>
      </c>
      <c r="L11" s="65"/>
      <c r="M11" s="66"/>
      <c r="N11" s="64"/>
      <c r="O11" s="67"/>
      <c r="P11" s="67"/>
      <c r="Q11" s="68"/>
      <c r="R11" s="80" t="s">
        <v>197</v>
      </c>
      <c r="S11" s="81" t="s">
        <v>197</v>
      </c>
      <c r="T11" s="82" t="s">
        <v>197</v>
      </c>
      <c r="V11" s="16" t="s">
        <v>41</v>
      </c>
      <c r="W11" s="16">
        <f t="shared" si="0"/>
        <v>2</v>
      </c>
      <c r="X11" s="16">
        <f t="shared" si="1"/>
        <v>10</v>
      </c>
      <c r="Y11" s="16">
        <f t="shared" si="2"/>
        <v>0</v>
      </c>
      <c r="Z11" s="16">
        <f t="shared" si="3"/>
        <v>0</v>
      </c>
      <c r="AA11" s="16">
        <f t="shared" si="4"/>
        <v>0</v>
      </c>
      <c r="AC11" s="16">
        <v>1E-3</v>
      </c>
    </row>
    <row r="12" spans="1:31" x14ac:dyDescent="0.15">
      <c r="A12" s="46"/>
      <c r="B12" s="60">
        <v>6</v>
      </c>
      <c r="C12" s="61" t="s">
        <v>42</v>
      </c>
      <c r="D12" s="2" t="s">
        <v>39</v>
      </c>
      <c r="E12" s="62" t="s">
        <v>40</v>
      </c>
      <c r="F12" s="146"/>
      <c r="G12" s="64"/>
      <c r="H12" s="64" t="s">
        <v>197</v>
      </c>
      <c r="I12" s="64"/>
      <c r="J12" s="64"/>
      <c r="K12" s="64" t="s">
        <v>41</v>
      </c>
      <c r="L12" s="65"/>
      <c r="M12" s="66"/>
      <c r="N12" s="64"/>
      <c r="O12" s="67"/>
      <c r="P12" s="67"/>
      <c r="Q12" s="68"/>
      <c r="R12" s="80" t="s">
        <v>197</v>
      </c>
      <c r="S12" s="81" t="s">
        <v>197</v>
      </c>
      <c r="T12" s="82" t="s">
        <v>197</v>
      </c>
      <c r="V12" s="16" t="s">
        <v>41</v>
      </c>
      <c r="W12" s="16">
        <f t="shared" si="0"/>
        <v>2</v>
      </c>
      <c r="X12" s="16">
        <f t="shared" si="1"/>
        <v>10</v>
      </c>
      <c r="Y12" s="16">
        <f t="shared" si="2"/>
        <v>0</v>
      </c>
      <c r="Z12" s="16">
        <f t="shared" si="3"/>
        <v>0</v>
      </c>
      <c r="AA12" s="16">
        <f t="shared" si="4"/>
        <v>0</v>
      </c>
      <c r="AC12" s="16">
        <v>1E-3</v>
      </c>
    </row>
    <row r="13" spans="1:31" x14ac:dyDescent="0.15">
      <c r="A13" s="46"/>
      <c r="B13" s="60">
        <v>7</v>
      </c>
      <c r="C13" s="72" t="s">
        <v>43</v>
      </c>
      <c r="D13" s="3" t="s">
        <v>39</v>
      </c>
      <c r="E13" s="73" t="s">
        <v>40</v>
      </c>
      <c r="F13" s="146"/>
      <c r="G13" s="64"/>
      <c r="H13" s="64" t="s">
        <v>197</v>
      </c>
      <c r="I13" s="64"/>
      <c r="J13" s="64"/>
      <c r="K13" s="83">
        <v>1E-3</v>
      </c>
      <c r="L13" s="65"/>
      <c r="M13" s="66"/>
      <c r="N13" s="64"/>
      <c r="O13" s="67"/>
      <c r="P13" s="67"/>
      <c r="Q13" s="68"/>
      <c r="R13" s="80" t="s">
        <v>197</v>
      </c>
      <c r="S13" s="85">
        <v>1E-3</v>
      </c>
      <c r="T13" s="82" t="s">
        <v>197</v>
      </c>
      <c r="V13" s="16" t="s">
        <v>41</v>
      </c>
      <c r="W13" s="16">
        <f t="shared" si="0"/>
        <v>1</v>
      </c>
      <c r="X13" s="16">
        <f t="shared" si="1"/>
        <v>10</v>
      </c>
      <c r="Y13" s="16">
        <f t="shared" si="2"/>
        <v>1</v>
      </c>
      <c r="Z13" s="16">
        <f t="shared" si="3"/>
        <v>1E-3</v>
      </c>
      <c r="AA13" s="16">
        <f t="shared" si="4"/>
        <v>1E-3</v>
      </c>
      <c r="AC13" s="16">
        <v>1E-3</v>
      </c>
    </row>
    <row r="14" spans="1:31" x14ac:dyDescent="0.15">
      <c r="A14" s="46"/>
      <c r="B14" s="60">
        <v>8</v>
      </c>
      <c r="C14" s="61" t="s">
        <v>44</v>
      </c>
      <c r="D14" s="2" t="s">
        <v>45</v>
      </c>
      <c r="E14" s="62" t="s">
        <v>46</v>
      </c>
      <c r="F14" s="146"/>
      <c r="G14" s="64"/>
      <c r="H14" s="64" t="s">
        <v>198</v>
      </c>
      <c r="I14" s="64"/>
      <c r="J14" s="64"/>
      <c r="K14" s="64" t="s">
        <v>47</v>
      </c>
      <c r="L14" s="65"/>
      <c r="M14" s="66"/>
      <c r="N14" s="64"/>
      <c r="O14" s="67"/>
      <c r="P14" s="67"/>
      <c r="Q14" s="68"/>
      <c r="R14" s="80" t="s">
        <v>198</v>
      </c>
      <c r="S14" s="81" t="s">
        <v>198</v>
      </c>
      <c r="T14" s="82" t="s">
        <v>198</v>
      </c>
      <c r="V14" s="17" t="s">
        <v>48</v>
      </c>
      <c r="W14" s="16">
        <f t="shared" si="0"/>
        <v>2</v>
      </c>
      <c r="X14" s="16">
        <f t="shared" si="1"/>
        <v>10</v>
      </c>
      <c r="Y14" s="16">
        <f t="shared" si="2"/>
        <v>0</v>
      </c>
      <c r="Z14" s="16">
        <f t="shared" si="3"/>
        <v>0</v>
      </c>
      <c r="AA14" s="16">
        <f t="shared" si="4"/>
        <v>0</v>
      </c>
      <c r="AC14" s="17">
        <v>2E-3</v>
      </c>
    </row>
    <row r="15" spans="1:31" x14ac:dyDescent="0.15">
      <c r="A15" s="46"/>
      <c r="B15" s="60">
        <v>9</v>
      </c>
      <c r="C15" s="72" t="s">
        <v>49</v>
      </c>
      <c r="D15" s="3" t="s">
        <v>50</v>
      </c>
      <c r="E15" s="73" t="s">
        <v>51</v>
      </c>
      <c r="F15" s="146"/>
      <c r="G15" s="64"/>
      <c r="H15" s="64" t="s">
        <v>199</v>
      </c>
      <c r="I15" s="64"/>
      <c r="J15" s="64"/>
      <c r="K15" s="64" t="s">
        <v>52</v>
      </c>
      <c r="L15" s="65"/>
      <c r="M15" s="66"/>
      <c r="N15" s="64"/>
      <c r="O15" s="67"/>
      <c r="P15" s="67"/>
      <c r="Q15" s="68"/>
      <c r="R15" s="80" t="s">
        <v>199</v>
      </c>
      <c r="S15" s="81" t="s">
        <v>199</v>
      </c>
      <c r="T15" s="82" t="s">
        <v>199</v>
      </c>
      <c r="V15" s="16" t="s">
        <v>53</v>
      </c>
      <c r="W15" s="16">
        <f t="shared" si="0"/>
        <v>2</v>
      </c>
      <c r="X15" s="16">
        <f t="shared" si="1"/>
        <v>10</v>
      </c>
      <c r="Y15" s="16">
        <f t="shared" si="2"/>
        <v>0</v>
      </c>
      <c r="Z15" s="16">
        <f t="shared" si="3"/>
        <v>0</v>
      </c>
      <c r="AA15" s="16">
        <f t="shared" si="4"/>
        <v>0</v>
      </c>
      <c r="AC15" s="16">
        <v>4.0000000000000001E-3</v>
      </c>
    </row>
    <row r="16" spans="1:31" x14ac:dyDescent="0.15">
      <c r="A16" s="46"/>
      <c r="B16" s="60">
        <v>10</v>
      </c>
      <c r="C16" s="72" t="s">
        <v>54</v>
      </c>
      <c r="D16" s="3" t="s">
        <v>39</v>
      </c>
      <c r="E16" s="73" t="s">
        <v>40</v>
      </c>
      <c r="F16" s="146"/>
      <c r="G16" s="64"/>
      <c r="H16" s="64" t="s">
        <v>197</v>
      </c>
      <c r="I16" s="64"/>
      <c r="J16" s="64"/>
      <c r="K16" s="64" t="s">
        <v>41</v>
      </c>
      <c r="L16" s="65"/>
      <c r="M16" s="66"/>
      <c r="N16" s="64"/>
      <c r="O16" s="67"/>
      <c r="P16" s="67"/>
      <c r="Q16" s="68"/>
      <c r="R16" s="80" t="s">
        <v>197</v>
      </c>
      <c r="S16" s="81" t="s">
        <v>197</v>
      </c>
      <c r="T16" s="82" t="s">
        <v>197</v>
      </c>
      <c r="V16" s="16" t="s">
        <v>41</v>
      </c>
      <c r="W16" s="16">
        <f t="shared" si="0"/>
        <v>2</v>
      </c>
      <c r="X16" s="16">
        <f t="shared" si="1"/>
        <v>10</v>
      </c>
      <c r="Y16" s="16">
        <f t="shared" si="2"/>
        <v>0</v>
      </c>
      <c r="Z16" s="16">
        <f t="shared" si="3"/>
        <v>0</v>
      </c>
      <c r="AA16" s="16">
        <f t="shared" si="4"/>
        <v>0</v>
      </c>
      <c r="AC16" s="16">
        <v>1E-3</v>
      </c>
    </row>
    <row r="17" spans="1:29" x14ac:dyDescent="0.15">
      <c r="A17" s="46"/>
      <c r="B17" s="60">
        <v>11</v>
      </c>
      <c r="C17" s="61" t="s">
        <v>55</v>
      </c>
      <c r="D17" s="2" t="s">
        <v>56</v>
      </c>
      <c r="E17" s="62" t="s">
        <v>57</v>
      </c>
      <c r="F17" s="146"/>
      <c r="G17" s="64"/>
      <c r="H17" s="87">
        <v>1.53</v>
      </c>
      <c r="I17" s="64"/>
      <c r="J17" s="64"/>
      <c r="K17" s="87">
        <v>1.22</v>
      </c>
      <c r="L17" s="65"/>
      <c r="M17" s="66"/>
      <c r="N17" s="64"/>
      <c r="O17" s="67"/>
      <c r="P17" s="67"/>
      <c r="Q17" s="68"/>
      <c r="R17" s="88">
        <v>1.22</v>
      </c>
      <c r="S17" s="89">
        <v>1.53</v>
      </c>
      <c r="T17" s="90">
        <v>1.375</v>
      </c>
      <c r="V17" s="16" t="s">
        <v>58</v>
      </c>
      <c r="W17" s="16">
        <f t="shared" si="0"/>
        <v>0</v>
      </c>
      <c r="X17" s="16">
        <f t="shared" si="1"/>
        <v>10</v>
      </c>
      <c r="Y17" s="16">
        <f t="shared" si="2"/>
        <v>2</v>
      </c>
      <c r="Z17" s="16">
        <f t="shared" si="3"/>
        <v>1.22</v>
      </c>
      <c r="AA17" s="16">
        <f t="shared" si="4"/>
        <v>1.53</v>
      </c>
      <c r="AC17" s="16">
        <v>0.02</v>
      </c>
    </row>
    <row r="18" spans="1:29" x14ac:dyDescent="0.15">
      <c r="A18" s="46"/>
      <c r="B18" s="60">
        <v>12</v>
      </c>
      <c r="C18" s="72" t="s">
        <v>59</v>
      </c>
      <c r="D18" s="3" t="s">
        <v>60</v>
      </c>
      <c r="E18" s="73" t="s">
        <v>61</v>
      </c>
      <c r="F18" s="146"/>
      <c r="G18" s="64"/>
      <c r="H18" s="87">
        <v>0.08</v>
      </c>
      <c r="I18" s="64"/>
      <c r="J18" s="64"/>
      <c r="K18" s="87">
        <v>0.08</v>
      </c>
      <c r="L18" s="65"/>
      <c r="M18" s="66"/>
      <c r="N18" s="64"/>
      <c r="O18" s="67"/>
      <c r="P18" s="67"/>
      <c r="Q18" s="68"/>
      <c r="R18" s="88">
        <v>0.08</v>
      </c>
      <c r="S18" s="89">
        <v>0.08</v>
      </c>
      <c r="T18" s="90">
        <v>0.08</v>
      </c>
      <c r="V18" s="16" t="s">
        <v>62</v>
      </c>
      <c r="W18" s="16">
        <f t="shared" si="0"/>
        <v>0</v>
      </c>
      <c r="X18" s="16">
        <f t="shared" si="1"/>
        <v>10</v>
      </c>
      <c r="Y18" s="16">
        <f t="shared" si="2"/>
        <v>2</v>
      </c>
      <c r="Z18" s="16">
        <f t="shared" si="3"/>
        <v>0.08</v>
      </c>
      <c r="AA18" s="16">
        <f t="shared" si="4"/>
        <v>0.08</v>
      </c>
      <c r="AC18" s="16">
        <v>0.05</v>
      </c>
    </row>
    <row r="19" spans="1:29" x14ac:dyDescent="0.15">
      <c r="A19" s="46"/>
      <c r="B19" s="60">
        <v>13</v>
      </c>
      <c r="C19" s="61" t="s">
        <v>63</v>
      </c>
      <c r="D19" s="2" t="s">
        <v>64</v>
      </c>
      <c r="E19" s="62" t="s">
        <v>65</v>
      </c>
      <c r="F19" s="146"/>
      <c r="G19" s="64"/>
      <c r="H19" s="64" t="s">
        <v>190</v>
      </c>
      <c r="I19" s="64"/>
      <c r="J19" s="64"/>
      <c r="K19" s="64" t="s">
        <v>66</v>
      </c>
      <c r="L19" s="65"/>
      <c r="M19" s="66"/>
      <c r="N19" s="64"/>
      <c r="O19" s="67"/>
      <c r="P19" s="67"/>
      <c r="Q19" s="68"/>
      <c r="R19" s="91" t="s">
        <v>190</v>
      </c>
      <c r="S19" s="92" t="s">
        <v>190</v>
      </c>
      <c r="T19" s="93" t="s">
        <v>190</v>
      </c>
      <c r="V19" s="16" t="s">
        <v>66</v>
      </c>
      <c r="W19" s="16">
        <f t="shared" si="0"/>
        <v>2</v>
      </c>
      <c r="X19" s="16">
        <f t="shared" si="1"/>
        <v>10</v>
      </c>
      <c r="Y19" s="16">
        <f t="shared" si="2"/>
        <v>0</v>
      </c>
      <c r="Z19" s="16">
        <f t="shared" si="3"/>
        <v>0</v>
      </c>
      <c r="AA19" s="16">
        <f t="shared" si="4"/>
        <v>0</v>
      </c>
      <c r="AC19" s="16">
        <v>0.1</v>
      </c>
    </row>
    <row r="20" spans="1:29" x14ac:dyDescent="0.15">
      <c r="A20" s="46"/>
      <c r="B20" s="60">
        <v>14</v>
      </c>
      <c r="C20" s="72" t="s">
        <v>67</v>
      </c>
      <c r="D20" s="3" t="s">
        <v>68</v>
      </c>
      <c r="E20" s="73" t="s">
        <v>69</v>
      </c>
      <c r="F20" s="146"/>
      <c r="G20" s="64"/>
      <c r="H20" s="64" t="s">
        <v>200</v>
      </c>
      <c r="I20" s="64"/>
      <c r="J20" s="64"/>
      <c r="K20" s="64" t="s">
        <v>70</v>
      </c>
      <c r="L20" s="65"/>
      <c r="M20" s="66"/>
      <c r="N20" s="64"/>
      <c r="O20" s="67"/>
      <c r="P20" s="67"/>
      <c r="Q20" s="68"/>
      <c r="R20" s="74" t="s">
        <v>200</v>
      </c>
      <c r="S20" s="75" t="s">
        <v>200</v>
      </c>
      <c r="T20" s="76" t="s">
        <v>200</v>
      </c>
      <c r="V20" s="16" t="s">
        <v>70</v>
      </c>
      <c r="W20" s="16">
        <f t="shared" si="0"/>
        <v>2</v>
      </c>
      <c r="X20" s="16">
        <f t="shared" si="1"/>
        <v>10</v>
      </c>
      <c r="Y20" s="16">
        <f t="shared" si="2"/>
        <v>0</v>
      </c>
      <c r="Z20" s="16">
        <f t="shared" si="3"/>
        <v>0</v>
      </c>
      <c r="AA20" s="16">
        <f t="shared" si="4"/>
        <v>0</v>
      </c>
      <c r="AC20" s="16">
        <v>2.0000000000000001E-4</v>
      </c>
    </row>
    <row r="21" spans="1:29" x14ac:dyDescent="0.15">
      <c r="A21" s="46"/>
      <c r="B21" s="60">
        <v>15</v>
      </c>
      <c r="C21" s="61" t="s">
        <v>71</v>
      </c>
      <c r="D21" s="2" t="s">
        <v>72</v>
      </c>
      <c r="E21" s="62" t="s">
        <v>73</v>
      </c>
      <c r="F21" s="146"/>
      <c r="G21" s="64"/>
      <c r="H21" s="64" t="s">
        <v>201</v>
      </c>
      <c r="I21" s="64"/>
      <c r="J21" s="64"/>
      <c r="K21" s="64" t="s">
        <v>74</v>
      </c>
      <c r="L21" s="65"/>
      <c r="M21" s="66"/>
      <c r="N21" s="64"/>
      <c r="O21" s="67"/>
      <c r="P21" s="67"/>
      <c r="Q21" s="68"/>
      <c r="R21" s="80" t="s">
        <v>201</v>
      </c>
      <c r="S21" s="81" t="s">
        <v>201</v>
      </c>
      <c r="T21" s="82" t="s">
        <v>201</v>
      </c>
      <c r="V21" s="16" t="s">
        <v>74</v>
      </c>
      <c r="W21" s="16">
        <f t="shared" si="0"/>
        <v>2</v>
      </c>
      <c r="X21" s="16">
        <f t="shared" si="1"/>
        <v>10</v>
      </c>
      <c r="Y21" s="16">
        <f t="shared" si="2"/>
        <v>0</v>
      </c>
      <c r="Z21" s="16">
        <f t="shared" si="3"/>
        <v>0</v>
      </c>
      <c r="AA21" s="16">
        <f t="shared" si="4"/>
        <v>0</v>
      </c>
      <c r="AC21" s="16">
        <v>5.0000000000000001E-3</v>
      </c>
    </row>
    <row r="22" spans="1:29" ht="27" x14ac:dyDescent="0.15">
      <c r="A22" s="46"/>
      <c r="B22" s="60">
        <v>16</v>
      </c>
      <c r="C22" s="72" t="s">
        <v>75</v>
      </c>
      <c r="D22" s="3" t="s">
        <v>50</v>
      </c>
      <c r="E22" s="73" t="s">
        <v>76</v>
      </c>
      <c r="F22" s="146"/>
      <c r="G22" s="64"/>
      <c r="H22" s="64" t="s">
        <v>198</v>
      </c>
      <c r="I22" s="64"/>
      <c r="J22" s="64"/>
      <c r="K22" s="64" t="s">
        <v>47</v>
      </c>
      <c r="L22" s="65"/>
      <c r="M22" s="66"/>
      <c r="N22" s="64"/>
      <c r="O22" s="67"/>
      <c r="P22" s="67"/>
      <c r="Q22" s="68"/>
      <c r="R22" s="80" t="s">
        <v>198</v>
      </c>
      <c r="S22" s="81" t="s">
        <v>198</v>
      </c>
      <c r="T22" s="82" t="s">
        <v>198</v>
      </c>
      <c r="V22" s="16" t="s">
        <v>47</v>
      </c>
      <c r="W22" s="16">
        <f t="shared" si="0"/>
        <v>2</v>
      </c>
      <c r="X22" s="16">
        <f t="shared" si="1"/>
        <v>10</v>
      </c>
      <c r="Y22" s="16">
        <f t="shared" si="2"/>
        <v>0</v>
      </c>
      <c r="Z22" s="16">
        <f t="shared" si="3"/>
        <v>0</v>
      </c>
      <c r="AA22" s="16">
        <f t="shared" si="4"/>
        <v>0</v>
      </c>
      <c r="AC22" s="16">
        <v>2E-3</v>
      </c>
    </row>
    <row r="23" spans="1:29" x14ac:dyDescent="0.15">
      <c r="A23" s="46"/>
      <c r="B23" s="60">
        <v>17</v>
      </c>
      <c r="C23" s="61" t="s">
        <v>77</v>
      </c>
      <c r="D23" s="2" t="s">
        <v>78</v>
      </c>
      <c r="E23" s="62" t="s">
        <v>40</v>
      </c>
      <c r="F23" s="146"/>
      <c r="G23" s="64"/>
      <c r="H23" s="64" t="s">
        <v>197</v>
      </c>
      <c r="I23" s="64"/>
      <c r="J23" s="64"/>
      <c r="K23" s="64" t="s">
        <v>41</v>
      </c>
      <c r="L23" s="65"/>
      <c r="M23" s="66"/>
      <c r="N23" s="64"/>
      <c r="O23" s="67"/>
      <c r="P23" s="67"/>
      <c r="Q23" s="68"/>
      <c r="R23" s="80" t="s">
        <v>197</v>
      </c>
      <c r="S23" s="81" t="s">
        <v>197</v>
      </c>
      <c r="T23" s="82" t="s">
        <v>197</v>
      </c>
      <c r="V23" s="16" t="s">
        <v>41</v>
      </c>
      <c r="W23" s="16">
        <f t="shared" si="0"/>
        <v>2</v>
      </c>
      <c r="X23" s="16">
        <f t="shared" si="1"/>
        <v>10</v>
      </c>
      <c r="Y23" s="16">
        <f t="shared" si="2"/>
        <v>0</v>
      </c>
      <c r="Z23" s="16">
        <f t="shared" si="3"/>
        <v>0</v>
      </c>
      <c r="AA23" s="16">
        <f t="shared" si="4"/>
        <v>0</v>
      </c>
      <c r="AC23" s="16">
        <v>1E-3</v>
      </c>
    </row>
    <row r="24" spans="1:29" x14ac:dyDescent="0.15">
      <c r="A24" s="46"/>
      <c r="B24" s="60">
        <v>18</v>
      </c>
      <c r="C24" s="72" t="s">
        <v>79</v>
      </c>
      <c r="D24" s="3" t="s">
        <v>39</v>
      </c>
      <c r="E24" s="73" t="s">
        <v>40</v>
      </c>
      <c r="F24" s="146"/>
      <c r="G24" s="64"/>
      <c r="H24" s="64" t="s">
        <v>197</v>
      </c>
      <c r="I24" s="64"/>
      <c r="J24" s="64"/>
      <c r="K24" s="64" t="s">
        <v>41</v>
      </c>
      <c r="L24" s="65"/>
      <c r="M24" s="66"/>
      <c r="N24" s="64"/>
      <c r="O24" s="67"/>
      <c r="P24" s="67"/>
      <c r="Q24" s="68"/>
      <c r="R24" s="80" t="s">
        <v>197</v>
      </c>
      <c r="S24" s="81" t="s">
        <v>197</v>
      </c>
      <c r="T24" s="82" t="s">
        <v>197</v>
      </c>
      <c r="V24" s="16" t="s">
        <v>41</v>
      </c>
      <c r="W24" s="16">
        <f t="shared" si="0"/>
        <v>2</v>
      </c>
      <c r="X24" s="16">
        <f t="shared" si="1"/>
        <v>10</v>
      </c>
      <c r="Y24" s="16">
        <f t="shared" si="2"/>
        <v>0</v>
      </c>
      <c r="Z24" s="16">
        <f t="shared" si="3"/>
        <v>0</v>
      </c>
      <c r="AA24" s="16">
        <f t="shared" si="4"/>
        <v>0</v>
      </c>
      <c r="AC24" s="16">
        <v>1E-3</v>
      </c>
    </row>
    <row r="25" spans="1:29" x14ac:dyDescent="0.15">
      <c r="A25" s="46"/>
      <c r="B25" s="60">
        <v>19</v>
      </c>
      <c r="C25" s="61" t="s">
        <v>80</v>
      </c>
      <c r="D25" s="2" t="s">
        <v>39</v>
      </c>
      <c r="E25" s="62" t="s">
        <v>40</v>
      </c>
      <c r="F25" s="146"/>
      <c r="G25" s="64"/>
      <c r="H25" s="64" t="s">
        <v>197</v>
      </c>
      <c r="I25" s="64"/>
      <c r="J25" s="64"/>
      <c r="K25" s="64" t="s">
        <v>41</v>
      </c>
      <c r="L25" s="65"/>
      <c r="M25" s="66"/>
      <c r="N25" s="64"/>
      <c r="O25" s="67"/>
      <c r="P25" s="67"/>
      <c r="Q25" s="68"/>
      <c r="R25" s="80" t="s">
        <v>197</v>
      </c>
      <c r="S25" s="81" t="s">
        <v>197</v>
      </c>
      <c r="T25" s="82" t="s">
        <v>197</v>
      </c>
      <c r="V25" s="16" t="s">
        <v>41</v>
      </c>
      <c r="W25" s="16">
        <f t="shared" si="0"/>
        <v>2</v>
      </c>
      <c r="X25" s="16">
        <f t="shared" si="1"/>
        <v>10</v>
      </c>
      <c r="Y25" s="16">
        <f t="shared" si="2"/>
        <v>0</v>
      </c>
      <c r="Z25" s="16">
        <f t="shared" si="3"/>
        <v>0</v>
      </c>
      <c r="AA25" s="16">
        <f t="shared" si="4"/>
        <v>0</v>
      </c>
      <c r="AC25" s="16">
        <v>1E-3</v>
      </c>
    </row>
    <row r="26" spans="1:29" x14ac:dyDescent="0.15">
      <c r="A26" s="46"/>
      <c r="B26" s="60">
        <v>20</v>
      </c>
      <c r="C26" s="72" t="s">
        <v>192</v>
      </c>
      <c r="D26" s="3" t="s">
        <v>193</v>
      </c>
      <c r="E26" s="73" t="s">
        <v>194</v>
      </c>
      <c r="F26" s="146"/>
      <c r="G26" s="64"/>
      <c r="H26" s="64" t="s">
        <v>210</v>
      </c>
      <c r="I26" s="64"/>
      <c r="J26" s="64"/>
      <c r="K26" s="64"/>
      <c r="L26" s="65"/>
      <c r="M26" s="66"/>
      <c r="N26" s="64"/>
      <c r="O26" s="67"/>
      <c r="P26" s="67"/>
      <c r="Q26" s="68"/>
      <c r="R26" s="80" t="s">
        <v>210</v>
      </c>
      <c r="S26" s="81" t="s">
        <v>210</v>
      </c>
      <c r="T26" s="82" t="s">
        <v>210</v>
      </c>
    </row>
    <row r="27" spans="1:29" x14ac:dyDescent="0.15">
      <c r="A27" s="46"/>
      <c r="B27" s="60">
        <v>21</v>
      </c>
      <c r="C27" s="72" t="s">
        <v>81</v>
      </c>
      <c r="D27" s="3" t="s">
        <v>39</v>
      </c>
      <c r="E27" s="73" t="s">
        <v>40</v>
      </c>
      <c r="F27" s="146"/>
      <c r="G27" s="64"/>
      <c r="H27" s="64" t="s">
        <v>197</v>
      </c>
      <c r="I27" s="64"/>
      <c r="J27" s="64"/>
      <c r="K27" s="64" t="s">
        <v>41</v>
      </c>
      <c r="L27" s="65"/>
      <c r="M27" s="66"/>
      <c r="N27" s="64"/>
      <c r="O27" s="67"/>
      <c r="P27" s="67"/>
      <c r="Q27" s="68"/>
      <c r="R27" s="80" t="s">
        <v>197</v>
      </c>
      <c r="S27" s="81" t="s">
        <v>197</v>
      </c>
      <c r="T27" s="82" t="s">
        <v>197</v>
      </c>
      <c r="V27" s="16" t="s">
        <v>41</v>
      </c>
      <c r="W27" s="16">
        <f t="shared" si="0"/>
        <v>2</v>
      </c>
      <c r="X27" s="16">
        <f t="shared" si="1"/>
        <v>10</v>
      </c>
      <c r="Y27" s="16">
        <f t="shared" si="2"/>
        <v>0</v>
      </c>
      <c r="Z27" s="16">
        <f t="shared" si="3"/>
        <v>0</v>
      </c>
      <c r="AA27" s="16">
        <f t="shared" si="4"/>
        <v>0</v>
      </c>
      <c r="AC27" s="16">
        <v>1E-3</v>
      </c>
    </row>
    <row r="28" spans="1:29" x14ac:dyDescent="0.15">
      <c r="A28" s="46"/>
      <c r="B28" s="60">
        <v>22</v>
      </c>
      <c r="C28" s="61" t="s">
        <v>82</v>
      </c>
      <c r="D28" s="2" t="s">
        <v>83</v>
      </c>
      <c r="E28" s="62" t="s">
        <v>84</v>
      </c>
      <c r="F28" s="146"/>
      <c r="G28" s="64"/>
      <c r="H28" s="64" t="s">
        <v>202</v>
      </c>
      <c r="I28" s="64"/>
      <c r="J28" s="64"/>
      <c r="K28" s="64" t="s">
        <v>85</v>
      </c>
      <c r="L28" s="65"/>
      <c r="M28" s="66"/>
      <c r="N28" s="64"/>
      <c r="O28" s="67"/>
      <c r="P28" s="67"/>
      <c r="Q28" s="68"/>
      <c r="R28" s="94" t="s">
        <v>202</v>
      </c>
      <c r="S28" s="96" t="s">
        <v>202</v>
      </c>
      <c r="T28" s="95" t="s">
        <v>202</v>
      </c>
      <c r="V28" s="16" t="s">
        <v>85</v>
      </c>
      <c r="W28" s="16">
        <f t="shared" si="0"/>
        <v>2</v>
      </c>
      <c r="X28" s="16">
        <f t="shared" si="1"/>
        <v>10</v>
      </c>
      <c r="Y28" s="16">
        <f t="shared" si="2"/>
        <v>0</v>
      </c>
      <c r="Z28" s="16">
        <f t="shared" si="3"/>
        <v>0</v>
      </c>
      <c r="AA28" s="16">
        <f t="shared" si="4"/>
        <v>0</v>
      </c>
      <c r="AC28" s="16">
        <v>0.06</v>
      </c>
    </row>
    <row r="29" spans="1:29" x14ac:dyDescent="0.15">
      <c r="A29" s="46"/>
      <c r="B29" s="60">
        <v>23</v>
      </c>
      <c r="C29" s="72" t="s">
        <v>86</v>
      </c>
      <c r="D29" s="3" t="s">
        <v>78</v>
      </c>
      <c r="E29" s="73" t="s">
        <v>76</v>
      </c>
      <c r="F29" s="146"/>
      <c r="G29" s="64"/>
      <c r="H29" s="64" t="s">
        <v>198</v>
      </c>
      <c r="I29" s="64"/>
      <c r="J29" s="64"/>
      <c r="K29" s="64" t="s">
        <v>47</v>
      </c>
      <c r="L29" s="65"/>
      <c r="M29" s="66"/>
      <c r="N29" s="64"/>
      <c r="O29" s="67"/>
      <c r="P29" s="67"/>
      <c r="Q29" s="68"/>
      <c r="R29" s="80" t="s">
        <v>198</v>
      </c>
      <c r="S29" s="81" t="s">
        <v>198</v>
      </c>
      <c r="T29" s="82" t="s">
        <v>198</v>
      </c>
      <c r="V29" s="16" t="s">
        <v>47</v>
      </c>
      <c r="W29" s="16">
        <f t="shared" si="0"/>
        <v>2</v>
      </c>
      <c r="X29" s="16">
        <f t="shared" si="1"/>
        <v>10</v>
      </c>
      <c r="Y29" s="16">
        <f t="shared" si="2"/>
        <v>0</v>
      </c>
      <c r="Z29" s="16">
        <f t="shared" si="3"/>
        <v>0</v>
      </c>
      <c r="AA29" s="16">
        <f t="shared" si="4"/>
        <v>0</v>
      </c>
      <c r="AC29" s="16">
        <v>2E-3</v>
      </c>
    </row>
    <row r="30" spans="1:29" x14ac:dyDescent="0.15">
      <c r="A30" s="46"/>
      <c r="B30" s="60">
        <v>24</v>
      </c>
      <c r="C30" s="61" t="s">
        <v>87</v>
      </c>
      <c r="D30" s="2" t="s">
        <v>88</v>
      </c>
      <c r="E30" s="62" t="s">
        <v>40</v>
      </c>
      <c r="F30" s="146"/>
      <c r="G30" s="64"/>
      <c r="H30" s="64" t="s">
        <v>197</v>
      </c>
      <c r="I30" s="64"/>
      <c r="J30" s="64"/>
      <c r="K30" s="64" t="s">
        <v>41</v>
      </c>
      <c r="L30" s="65"/>
      <c r="M30" s="66"/>
      <c r="N30" s="64"/>
      <c r="O30" s="67"/>
      <c r="P30" s="67"/>
      <c r="Q30" s="68"/>
      <c r="R30" s="80" t="s">
        <v>197</v>
      </c>
      <c r="S30" s="81" t="s">
        <v>197</v>
      </c>
      <c r="T30" s="82" t="s">
        <v>197</v>
      </c>
      <c r="V30" s="16" t="s">
        <v>41</v>
      </c>
      <c r="W30" s="16">
        <f t="shared" si="0"/>
        <v>2</v>
      </c>
      <c r="X30" s="16">
        <f t="shared" si="1"/>
        <v>10</v>
      </c>
      <c r="Y30" s="16">
        <f t="shared" si="2"/>
        <v>0</v>
      </c>
      <c r="Z30" s="16">
        <f t="shared" si="3"/>
        <v>0</v>
      </c>
      <c r="AA30" s="16">
        <f t="shared" si="4"/>
        <v>0</v>
      </c>
      <c r="AC30" s="16">
        <v>1E-3</v>
      </c>
    </row>
    <row r="31" spans="1:29" x14ac:dyDescent="0.15">
      <c r="A31" s="46"/>
      <c r="B31" s="60">
        <v>25</v>
      </c>
      <c r="C31" s="72" t="s">
        <v>89</v>
      </c>
      <c r="D31" s="3" t="s">
        <v>90</v>
      </c>
      <c r="E31" s="73" t="s">
        <v>91</v>
      </c>
      <c r="F31" s="146"/>
      <c r="G31" s="64"/>
      <c r="H31" s="64" t="s">
        <v>203</v>
      </c>
      <c r="I31" s="64"/>
      <c r="J31" s="64"/>
      <c r="K31" s="64" t="s">
        <v>92</v>
      </c>
      <c r="L31" s="65"/>
      <c r="M31" s="66"/>
      <c r="N31" s="64"/>
      <c r="O31" s="67"/>
      <c r="P31" s="67"/>
      <c r="Q31" s="68"/>
      <c r="R31" s="80" t="s">
        <v>203</v>
      </c>
      <c r="S31" s="81" t="s">
        <v>203</v>
      </c>
      <c r="T31" s="82" t="s">
        <v>203</v>
      </c>
      <c r="V31" s="16" t="s">
        <v>93</v>
      </c>
      <c r="W31" s="16">
        <f t="shared" si="0"/>
        <v>2</v>
      </c>
      <c r="X31" s="16">
        <f t="shared" si="1"/>
        <v>10</v>
      </c>
      <c r="Y31" s="16">
        <f t="shared" si="2"/>
        <v>0</v>
      </c>
      <c r="Z31" s="16">
        <f t="shared" si="3"/>
        <v>0</v>
      </c>
      <c r="AA31" s="16">
        <f t="shared" si="4"/>
        <v>0</v>
      </c>
      <c r="AC31" s="16">
        <v>3.0000000000000001E-3</v>
      </c>
    </row>
    <row r="32" spans="1:29" x14ac:dyDescent="0.15">
      <c r="A32" s="46"/>
      <c r="B32" s="60">
        <v>26</v>
      </c>
      <c r="C32" s="61" t="s">
        <v>94</v>
      </c>
      <c r="D32" s="2" t="s">
        <v>95</v>
      </c>
      <c r="E32" s="62" t="s">
        <v>40</v>
      </c>
      <c r="F32" s="146"/>
      <c r="G32" s="64"/>
      <c r="H32" s="64" t="s">
        <v>197</v>
      </c>
      <c r="I32" s="64"/>
      <c r="J32" s="64"/>
      <c r="K32" s="64" t="s">
        <v>41</v>
      </c>
      <c r="L32" s="65"/>
      <c r="M32" s="66"/>
      <c r="N32" s="64"/>
      <c r="O32" s="67"/>
      <c r="P32" s="67"/>
      <c r="Q32" s="68"/>
      <c r="R32" s="80" t="s">
        <v>197</v>
      </c>
      <c r="S32" s="81" t="s">
        <v>197</v>
      </c>
      <c r="T32" s="82" t="s">
        <v>197</v>
      </c>
      <c r="V32" s="16" t="s">
        <v>41</v>
      </c>
      <c r="W32" s="16">
        <f t="shared" si="0"/>
        <v>2</v>
      </c>
      <c r="X32" s="16">
        <f t="shared" si="1"/>
        <v>10</v>
      </c>
      <c r="Y32" s="16">
        <f t="shared" si="2"/>
        <v>0</v>
      </c>
      <c r="Z32" s="16">
        <f t="shared" si="3"/>
        <v>0</v>
      </c>
      <c r="AA32" s="16">
        <f t="shared" si="4"/>
        <v>0</v>
      </c>
      <c r="AC32" s="16">
        <v>1E-3</v>
      </c>
    </row>
    <row r="33" spans="1:29" x14ac:dyDescent="0.15">
      <c r="A33" s="46"/>
      <c r="B33" s="60">
        <v>27</v>
      </c>
      <c r="C33" s="72" t="s">
        <v>96</v>
      </c>
      <c r="D33" s="3" t="s">
        <v>39</v>
      </c>
      <c r="E33" s="73" t="s">
        <v>40</v>
      </c>
      <c r="F33" s="146"/>
      <c r="G33" s="64"/>
      <c r="H33" s="64" t="s">
        <v>197</v>
      </c>
      <c r="I33" s="64"/>
      <c r="J33" s="64"/>
      <c r="K33" s="64" t="s">
        <v>41</v>
      </c>
      <c r="L33" s="65"/>
      <c r="M33" s="66"/>
      <c r="N33" s="64"/>
      <c r="O33" s="67"/>
      <c r="P33" s="67"/>
      <c r="Q33" s="68"/>
      <c r="R33" s="80" t="s">
        <v>197</v>
      </c>
      <c r="S33" s="81" t="s">
        <v>197</v>
      </c>
      <c r="T33" s="82" t="s">
        <v>197</v>
      </c>
      <c r="V33" s="16" t="s">
        <v>41</v>
      </c>
      <c r="W33" s="16">
        <f t="shared" si="0"/>
        <v>2</v>
      </c>
      <c r="X33" s="16">
        <f t="shared" si="1"/>
        <v>10</v>
      </c>
      <c r="Y33" s="16">
        <f t="shared" si="2"/>
        <v>0</v>
      </c>
      <c r="Z33" s="16">
        <f t="shared" si="3"/>
        <v>0</v>
      </c>
      <c r="AA33" s="16">
        <f t="shared" si="4"/>
        <v>0</v>
      </c>
      <c r="AC33" s="16">
        <v>1E-3</v>
      </c>
    </row>
    <row r="34" spans="1:29" x14ac:dyDescent="0.15">
      <c r="A34" s="46"/>
      <c r="B34" s="60">
        <v>28</v>
      </c>
      <c r="C34" s="61" t="s">
        <v>97</v>
      </c>
      <c r="D34" s="2" t="s">
        <v>95</v>
      </c>
      <c r="E34" s="62" t="s">
        <v>40</v>
      </c>
      <c r="F34" s="146"/>
      <c r="G34" s="64"/>
      <c r="H34" s="64" t="s">
        <v>197</v>
      </c>
      <c r="I34" s="64"/>
      <c r="J34" s="64"/>
      <c r="K34" s="64" t="s">
        <v>41</v>
      </c>
      <c r="L34" s="65"/>
      <c r="M34" s="66"/>
      <c r="N34" s="64"/>
      <c r="O34" s="67"/>
      <c r="P34" s="67"/>
      <c r="Q34" s="68"/>
      <c r="R34" s="80" t="s">
        <v>197</v>
      </c>
      <c r="S34" s="81" t="s">
        <v>197</v>
      </c>
      <c r="T34" s="82" t="s">
        <v>197</v>
      </c>
      <c r="V34" s="16" t="s">
        <v>41</v>
      </c>
      <c r="W34" s="16">
        <f t="shared" si="0"/>
        <v>2</v>
      </c>
      <c r="X34" s="16">
        <f t="shared" si="1"/>
        <v>10</v>
      </c>
      <c r="Y34" s="16">
        <f t="shared" si="2"/>
        <v>0</v>
      </c>
      <c r="Z34" s="16">
        <f t="shared" si="3"/>
        <v>0</v>
      </c>
      <c r="AA34" s="16">
        <f t="shared" si="4"/>
        <v>0</v>
      </c>
      <c r="AC34" s="16">
        <v>1E-3</v>
      </c>
    </row>
    <row r="35" spans="1:29" x14ac:dyDescent="0.15">
      <c r="A35" s="46"/>
      <c r="B35" s="60">
        <v>29</v>
      </c>
      <c r="C35" s="72" t="s">
        <v>98</v>
      </c>
      <c r="D35" s="3" t="s">
        <v>90</v>
      </c>
      <c r="E35" s="73" t="s">
        <v>91</v>
      </c>
      <c r="F35" s="146"/>
      <c r="G35" s="64"/>
      <c r="H35" s="64" t="s">
        <v>203</v>
      </c>
      <c r="I35" s="64"/>
      <c r="J35" s="64"/>
      <c r="K35" s="64" t="s">
        <v>92</v>
      </c>
      <c r="L35" s="65"/>
      <c r="M35" s="66"/>
      <c r="N35" s="64"/>
      <c r="O35" s="67"/>
      <c r="P35" s="67"/>
      <c r="Q35" s="68"/>
      <c r="R35" s="80" t="s">
        <v>203</v>
      </c>
      <c r="S35" s="81" t="s">
        <v>203</v>
      </c>
      <c r="T35" s="82" t="s">
        <v>203</v>
      </c>
      <c r="V35" s="16" t="s">
        <v>93</v>
      </c>
      <c r="W35" s="16">
        <f t="shared" si="0"/>
        <v>2</v>
      </c>
      <c r="X35" s="16">
        <f t="shared" si="1"/>
        <v>10</v>
      </c>
      <c r="Y35" s="16">
        <f t="shared" si="2"/>
        <v>0</v>
      </c>
      <c r="Z35" s="16">
        <f t="shared" si="3"/>
        <v>0</v>
      </c>
      <c r="AA35" s="16">
        <f t="shared" si="4"/>
        <v>0</v>
      </c>
      <c r="AC35" s="16">
        <v>3.0000000000000001E-3</v>
      </c>
    </row>
    <row r="36" spans="1:29" x14ac:dyDescent="0.15">
      <c r="A36" s="46"/>
      <c r="B36" s="60">
        <v>30</v>
      </c>
      <c r="C36" s="61" t="s">
        <v>99</v>
      </c>
      <c r="D36" s="2" t="s">
        <v>100</v>
      </c>
      <c r="E36" s="62" t="s">
        <v>40</v>
      </c>
      <c r="F36" s="146"/>
      <c r="G36" s="64"/>
      <c r="H36" s="64" t="s">
        <v>197</v>
      </c>
      <c r="I36" s="64"/>
      <c r="J36" s="64"/>
      <c r="K36" s="64" t="s">
        <v>41</v>
      </c>
      <c r="L36" s="65"/>
      <c r="M36" s="66"/>
      <c r="N36" s="64"/>
      <c r="O36" s="67"/>
      <c r="P36" s="67"/>
      <c r="Q36" s="68"/>
      <c r="R36" s="80" t="s">
        <v>197</v>
      </c>
      <c r="S36" s="81" t="s">
        <v>197</v>
      </c>
      <c r="T36" s="82" t="s">
        <v>197</v>
      </c>
      <c r="V36" s="16" t="s">
        <v>41</v>
      </c>
      <c r="W36" s="16">
        <f t="shared" si="0"/>
        <v>2</v>
      </c>
      <c r="X36" s="16">
        <f t="shared" si="1"/>
        <v>10</v>
      </c>
      <c r="Y36" s="16">
        <f t="shared" si="2"/>
        <v>0</v>
      </c>
      <c r="Z36" s="16">
        <f t="shared" si="3"/>
        <v>0</v>
      </c>
      <c r="AA36" s="16">
        <f t="shared" si="4"/>
        <v>0</v>
      </c>
      <c r="AC36" s="16">
        <v>1E-3</v>
      </c>
    </row>
    <row r="37" spans="1:29" x14ac:dyDescent="0.15">
      <c r="A37" s="46"/>
      <c r="B37" s="60">
        <v>31</v>
      </c>
      <c r="C37" s="72" t="s">
        <v>101</v>
      </c>
      <c r="D37" s="3" t="s">
        <v>102</v>
      </c>
      <c r="E37" s="73" t="s">
        <v>40</v>
      </c>
      <c r="F37" s="146"/>
      <c r="G37" s="64"/>
      <c r="H37" s="64" t="s">
        <v>197</v>
      </c>
      <c r="I37" s="64"/>
      <c r="J37" s="64"/>
      <c r="K37" s="64" t="s">
        <v>41</v>
      </c>
      <c r="L37" s="65"/>
      <c r="M37" s="66"/>
      <c r="N37" s="64"/>
      <c r="O37" s="67"/>
      <c r="P37" s="67"/>
      <c r="Q37" s="68"/>
      <c r="R37" s="80" t="s">
        <v>197</v>
      </c>
      <c r="S37" s="81" t="s">
        <v>197</v>
      </c>
      <c r="T37" s="82" t="s">
        <v>197</v>
      </c>
      <c r="V37" s="16" t="s">
        <v>41</v>
      </c>
      <c r="W37" s="16">
        <f t="shared" si="0"/>
        <v>2</v>
      </c>
      <c r="X37" s="16">
        <f t="shared" si="1"/>
        <v>10</v>
      </c>
      <c r="Y37" s="16">
        <f t="shared" si="2"/>
        <v>0</v>
      </c>
      <c r="Z37" s="16">
        <f t="shared" si="3"/>
        <v>0</v>
      </c>
      <c r="AA37" s="16">
        <f t="shared" si="4"/>
        <v>0</v>
      </c>
      <c r="AC37" s="16">
        <v>1E-3</v>
      </c>
    </row>
    <row r="38" spans="1:29" x14ac:dyDescent="0.15">
      <c r="A38" s="46"/>
      <c r="B38" s="60">
        <v>32</v>
      </c>
      <c r="C38" s="61" t="s">
        <v>103</v>
      </c>
      <c r="D38" s="2" t="s">
        <v>104</v>
      </c>
      <c r="E38" s="62" t="s">
        <v>105</v>
      </c>
      <c r="F38" s="146"/>
      <c r="G38" s="64"/>
      <c r="H38" s="64" t="s">
        <v>204</v>
      </c>
      <c r="I38" s="64"/>
      <c r="J38" s="64"/>
      <c r="K38" s="64" t="s">
        <v>106</v>
      </c>
      <c r="L38" s="65"/>
      <c r="M38" s="66"/>
      <c r="N38" s="64"/>
      <c r="O38" s="67"/>
      <c r="P38" s="67"/>
      <c r="Q38" s="68"/>
      <c r="R38" s="80" t="s">
        <v>204</v>
      </c>
      <c r="S38" s="81" t="s">
        <v>204</v>
      </c>
      <c r="T38" s="82" t="s">
        <v>204</v>
      </c>
      <c r="V38" s="16" t="s">
        <v>106</v>
      </c>
      <c r="W38" s="16">
        <f t="shared" si="0"/>
        <v>2</v>
      </c>
      <c r="X38" s="16">
        <f t="shared" si="1"/>
        <v>10</v>
      </c>
      <c r="Y38" s="16">
        <f t="shared" si="2"/>
        <v>0</v>
      </c>
      <c r="Z38" s="16">
        <f t="shared" si="3"/>
        <v>0</v>
      </c>
      <c r="AA38" s="16">
        <f t="shared" si="4"/>
        <v>0</v>
      </c>
      <c r="AC38" s="16">
        <v>8.0000000000000002E-3</v>
      </c>
    </row>
    <row r="39" spans="1:29" x14ac:dyDescent="0.15">
      <c r="A39" s="46"/>
      <c r="B39" s="60">
        <v>33</v>
      </c>
      <c r="C39" s="72" t="s">
        <v>107</v>
      </c>
      <c r="D39" s="3" t="s">
        <v>64</v>
      </c>
      <c r="E39" s="73" t="s">
        <v>108</v>
      </c>
      <c r="F39" s="146"/>
      <c r="G39" s="64"/>
      <c r="H39" s="64" t="s">
        <v>205</v>
      </c>
      <c r="I39" s="64"/>
      <c r="J39" s="64"/>
      <c r="K39" s="64" t="s">
        <v>109</v>
      </c>
      <c r="L39" s="65"/>
      <c r="M39" s="66"/>
      <c r="N39" s="64"/>
      <c r="O39" s="67"/>
      <c r="P39" s="67"/>
      <c r="Q39" s="68"/>
      <c r="R39" s="94" t="s">
        <v>205</v>
      </c>
      <c r="S39" s="96" t="s">
        <v>205</v>
      </c>
      <c r="T39" s="95" t="s">
        <v>205</v>
      </c>
      <c r="V39" s="16" t="s">
        <v>109</v>
      </c>
      <c r="W39" s="16">
        <f t="shared" si="0"/>
        <v>2</v>
      </c>
      <c r="X39" s="16">
        <f t="shared" si="1"/>
        <v>10</v>
      </c>
      <c r="Y39" s="16">
        <f t="shared" si="2"/>
        <v>0</v>
      </c>
      <c r="Z39" s="16">
        <f t="shared" si="3"/>
        <v>0</v>
      </c>
      <c r="AA39" s="16">
        <f t="shared" si="4"/>
        <v>0</v>
      </c>
      <c r="AC39" s="16">
        <v>0.01</v>
      </c>
    </row>
    <row r="40" spans="1:29" x14ac:dyDescent="0.15">
      <c r="A40" s="46"/>
      <c r="B40" s="60">
        <v>34</v>
      </c>
      <c r="C40" s="61" t="s">
        <v>110</v>
      </c>
      <c r="D40" s="2" t="s">
        <v>111</v>
      </c>
      <c r="E40" s="62" t="s">
        <v>108</v>
      </c>
      <c r="F40" s="146"/>
      <c r="G40" s="64"/>
      <c r="H40" s="64" t="s">
        <v>205</v>
      </c>
      <c r="I40" s="64"/>
      <c r="J40" s="64"/>
      <c r="K40" s="64" t="s">
        <v>109</v>
      </c>
      <c r="L40" s="65"/>
      <c r="M40" s="66"/>
      <c r="N40" s="64"/>
      <c r="O40" s="67"/>
      <c r="P40" s="67"/>
      <c r="Q40" s="68"/>
      <c r="R40" s="94" t="s">
        <v>205</v>
      </c>
      <c r="S40" s="96" t="s">
        <v>205</v>
      </c>
      <c r="T40" s="95" t="s">
        <v>205</v>
      </c>
      <c r="V40" s="16" t="s">
        <v>109</v>
      </c>
      <c r="W40" s="16">
        <f t="shared" si="0"/>
        <v>2</v>
      </c>
      <c r="X40" s="16">
        <f t="shared" si="1"/>
        <v>10</v>
      </c>
      <c r="Y40" s="16">
        <f t="shared" si="2"/>
        <v>0</v>
      </c>
      <c r="Z40" s="16">
        <f t="shared" si="3"/>
        <v>0</v>
      </c>
      <c r="AA40" s="16">
        <f t="shared" si="4"/>
        <v>0</v>
      </c>
      <c r="AC40" s="16">
        <v>0.01</v>
      </c>
    </row>
    <row r="41" spans="1:29" x14ac:dyDescent="0.15">
      <c r="A41" s="46"/>
      <c r="B41" s="60">
        <v>35</v>
      </c>
      <c r="C41" s="72" t="s">
        <v>112</v>
      </c>
      <c r="D41" s="3" t="s">
        <v>113</v>
      </c>
      <c r="E41" s="73" t="s">
        <v>114</v>
      </c>
      <c r="F41" s="146"/>
      <c r="G41" s="64"/>
      <c r="H41" s="64" t="s">
        <v>206</v>
      </c>
      <c r="I41" s="64"/>
      <c r="J41" s="64"/>
      <c r="K41" s="64" t="s">
        <v>115</v>
      </c>
      <c r="L41" s="65"/>
      <c r="M41" s="66"/>
      <c r="N41" s="64"/>
      <c r="O41" s="67"/>
      <c r="P41" s="67"/>
      <c r="Q41" s="68"/>
      <c r="R41" s="94" t="s">
        <v>206</v>
      </c>
      <c r="S41" s="96" t="s">
        <v>206</v>
      </c>
      <c r="T41" s="95" t="s">
        <v>206</v>
      </c>
      <c r="V41" s="16" t="s">
        <v>115</v>
      </c>
      <c r="W41" s="16">
        <f t="shared" si="0"/>
        <v>2</v>
      </c>
      <c r="X41" s="16">
        <f t="shared" si="1"/>
        <v>10</v>
      </c>
      <c r="Y41" s="16">
        <f t="shared" si="2"/>
        <v>0</v>
      </c>
      <c r="Z41" s="16">
        <f t="shared" si="3"/>
        <v>0</v>
      </c>
      <c r="AA41" s="16">
        <f t="shared" si="4"/>
        <v>0</v>
      </c>
      <c r="AC41" s="16">
        <v>0.03</v>
      </c>
    </row>
    <row r="42" spans="1:29" x14ac:dyDescent="0.15">
      <c r="A42" s="46"/>
      <c r="B42" s="60">
        <v>36</v>
      </c>
      <c r="C42" s="61" t="s">
        <v>116</v>
      </c>
      <c r="D42" s="2" t="s">
        <v>64</v>
      </c>
      <c r="E42" s="62" t="s">
        <v>108</v>
      </c>
      <c r="F42" s="146"/>
      <c r="G42" s="64"/>
      <c r="H42" s="64" t="s">
        <v>205</v>
      </c>
      <c r="I42" s="64"/>
      <c r="J42" s="64"/>
      <c r="K42" s="87">
        <v>0.01</v>
      </c>
      <c r="L42" s="65"/>
      <c r="M42" s="66"/>
      <c r="N42" s="64"/>
      <c r="O42" s="67"/>
      <c r="P42" s="67"/>
      <c r="Q42" s="68"/>
      <c r="R42" s="94" t="s">
        <v>205</v>
      </c>
      <c r="S42" s="89">
        <v>0.01</v>
      </c>
      <c r="T42" s="95" t="s">
        <v>205</v>
      </c>
      <c r="V42" s="16" t="s">
        <v>109</v>
      </c>
      <c r="W42" s="16">
        <f t="shared" si="0"/>
        <v>1</v>
      </c>
      <c r="X42" s="16">
        <f t="shared" si="1"/>
        <v>10</v>
      </c>
      <c r="Y42" s="16">
        <f t="shared" si="2"/>
        <v>1</v>
      </c>
      <c r="Z42" s="16">
        <f t="shared" si="3"/>
        <v>0.01</v>
      </c>
      <c r="AA42" s="16">
        <f t="shared" si="4"/>
        <v>0.01</v>
      </c>
      <c r="AC42" s="16">
        <v>0.01</v>
      </c>
    </row>
    <row r="43" spans="1:29" x14ac:dyDescent="0.15">
      <c r="A43" s="46"/>
      <c r="B43" s="60">
        <v>37</v>
      </c>
      <c r="C43" s="72" t="s">
        <v>117</v>
      </c>
      <c r="D43" s="3" t="s">
        <v>118</v>
      </c>
      <c r="E43" s="73" t="s">
        <v>119</v>
      </c>
      <c r="F43" s="146"/>
      <c r="G43" s="64"/>
      <c r="H43" s="97">
        <v>4.9000000000000004</v>
      </c>
      <c r="I43" s="64"/>
      <c r="J43" s="64"/>
      <c r="K43" s="97">
        <v>5.7</v>
      </c>
      <c r="L43" s="65"/>
      <c r="M43" s="66"/>
      <c r="N43" s="64"/>
      <c r="O43" s="67"/>
      <c r="P43" s="67"/>
      <c r="Q43" s="68"/>
      <c r="R43" s="98">
        <v>4.9000000000000004</v>
      </c>
      <c r="S43" s="99">
        <v>5.7</v>
      </c>
      <c r="T43" s="100">
        <v>5.3000000000000007</v>
      </c>
      <c r="V43" s="16" t="s">
        <v>66</v>
      </c>
      <c r="W43" s="16">
        <f t="shared" si="0"/>
        <v>0</v>
      </c>
      <c r="X43" s="16">
        <f t="shared" si="1"/>
        <v>10</v>
      </c>
      <c r="Y43" s="16">
        <f t="shared" si="2"/>
        <v>2</v>
      </c>
      <c r="Z43" s="16">
        <f t="shared" si="3"/>
        <v>4.9000000000000004</v>
      </c>
      <c r="AA43" s="16">
        <f t="shared" si="4"/>
        <v>5.7</v>
      </c>
      <c r="AC43" s="16">
        <v>0.1</v>
      </c>
    </row>
    <row r="44" spans="1:29" x14ac:dyDescent="0.15">
      <c r="A44" s="46"/>
      <c r="B44" s="60">
        <v>38</v>
      </c>
      <c r="C44" s="61" t="s">
        <v>120</v>
      </c>
      <c r="D44" s="2" t="s">
        <v>72</v>
      </c>
      <c r="E44" s="62" t="s">
        <v>73</v>
      </c>
      <c r="F44" s="146"/>
      <c r="G44" s="64"/>
      <c r="H44" s="64" t="s">
        <v>201</v>
      </c>
      <c r="I44" s="64"/>
      <c r="J44" s="64"/>
      <c r="K44" s="64" t="s">
        <v>74</v>
      </c>
      <c r="L44" s="65"/>
      <c r="M44" s="66"/>
      <c r="N44" s="64"/>
      <c r="O44" s="67"/>
      <c r="P44" s="67"/>
      <c r="Q44" s="68"/>
      <c r="R44" s="80" t="s">
        <v>201</v>
      </c>
      <c r="S44" s="81" t="s">
        <v>201</v>
      </c>
      <c r="T44" s="82" t="s">
        <v>201</v>
      </c>
      <c r="V44" s="16" t="s">
        <v>74</v>
      </c>
      <c r="W44" s="16">
        <f t="shared" si="0"/>
        <v>2</v>
      </c>
      <c r="X44" s="16">
        <f t="shared" si="1"/>
        <v>10</v>
      </c>
      <c r="Y44" s="16">
        <f t="shared" si="2"/>
        <v>0</v>
      </c>
      <c r="Z44" s="16">
        <f t="shared" si="3"/>
        <v>0</v>
      </c>
      <c r="AA44" s="16">
        <f t="shared" si="4"/>
        <v>0</v>
      </c>
      <c r="AC44" s="16">
        <v>5.0000000000000001E-3</v>
      </c>
    </row>
    <row r="45" spans="1:29" x14ac:dyDescent="0.15">
      <c r="A45" s="46"/>
      <c r="B45" s="60">
        <v>39</v>
      </c>
      <c r="C45" s="72" t="s">
        <v>121</v>
      </c>
      <c r="D45" s="3" t="s">
        <v>118</v>
      </c>
      <c r="E45" s="73" t="s">
        <v>122</v>
      </c>
      <c r="F45" s="148">
        <v>4.4000000000000004</v>
      </c>
      <c r="G45" s="97">
        <v>3.6</v>
      </c>
      <c r="H45" s="97">
        <v>3.5</v>
      </c>
      <c r="I45" s="97">
        <v>3.7</v>
      </c>
      <c r="J45" s="97">
        <v>4</v>
      </c>
      <c r="K45" s="97">
        <v>4.5999999999999996</v>
      </c>
      <c r="L45" s="65"/>
      <c r="M45" s="66"/>
      <c r="N45" s="64"/>
      <c r="O45" s="67"/>
      <c r="P45" s="67"/>
      <c r="Q45" s="68"/>
      <c r="R45" s="98">
        <v>3.5</v>
      </c>
      <c r="S45" s="99">
        <v>4.5999999999999996</v>
      </c>
      <c r="T45" s="100">
        <v>3.9666666666666663</v>
      </c>
      <c r="V45" s="16" t="s">
        <v>123</v>
      </c>
      <c r="W45" s="16">
        <f t="shared" si="0"/>
        <v>0</v>
      </c>
      <c r="X45" s="16">
        <f t="shared" si="1"/>
        <v>6</v>
      </c>
      <c r="Y45" s="16">
        <f t="shared" si="2"/>
        <v>6</v>
      </c>
      <c r="Z45" s="16">
        <f t="shared" si="3"/>
        <v>3.5</v>
      </c>
      <c r="AA45" s="16">
        <f t="shared" si="4"/>
        <v>4.5999999999999996</v>
      </c>
      <c r="AC45" s="16">
        <v>0.2</v>
      </c>
    </row>
    <row r="46" spans="1:29" x14ac:dyDescent="0.15">
      <c r="A46" s="46"/>
      <c r="B46" s="60">
        <v>40</v>
      </c>
      <c r="C46" s="61" t="s">
        <v>124</v>
      </c>
      <c r="D46" s="2" t="s">
        <v>125</v>
      </c>
      <c r="E46" s="62" t="s">
        <v>126</v>
      </c>
      <c r="F46" s="146"/>
      <c r="G46" s="64"/>
      <c r="H46" s="102">
        <v>46</v>
      </c>
      <c r="I46" s="64"/>
      <c r="J46" s="64"/>
      <c r="K46" s="102">
        <v>55</v>
      </c>
      <c r="L46" s="65"/>
      <c r="M46" s="66"/>
      <c r="N46" s="64"/>
      <c r="O46" s="67"/>
      <c r="P46" s="67"/>
      <c r="Q46" s="68"/>
      <c r="R46" s="103">
        <v>46</v>
      </c>
      <c r="S46" s="104">
        <v>55</v>
      </c>
      <c r="T46" s="105">
        <v>50.5</v>
      </c>
      <c r="V46" s="16" t="s">
        <v>127</v>
      </c>
      <c r="W46" s="16">
        <f t="shared" si="0"/>
        <v>0</v>
      </c>
      <c r="X46" s="16">
        <f t="shared" si="1"/>
        <v>10</v>
      </c>
      <c r="Y46" s="16">
        <f t="shared" si="2"/>
        <v>2</v>
      </c>
      <c r="Z46" s="16">
        <f t="shared" si="3"/>
        <v>46</v>
      </c>
      <c r="AA46" s="16">
        <f t="shared" si="4"/>
        <v>55</v>
      </c>
      <c r="AC46" s="16">
        <v>1</v>
      </c>
    </row>
    <row r="47" spans="1:29" x14ac:dyDescent="0.15">
      <c r="A47" s="46"/>
      <c r="B47" s="60">
        <v>41</v>
      </c>
      <c r="C47" s="72" t="s">
        <v>128</v>
      </c>
      <c r="D47" s="3" t="s">
        <v>129</v>
      </c>
      <c r="E47" s="73" t="s">
        <v>130</v>
      </c>
      <c r="F47" s="146"/>
      <c r="G47" s="64"/>
      <c r="H47" s="102">
        <v>74</v>
      </c>
      <c r="I47" s="64"/>
      <c r="J47" s="64"/>
      <c r="K47" s="102">
        <v>100</v>
      </c>
      <c r="L47" s="65"/>
      <c r="M47" s="66"/>
      <c r="N47" s="64"/>
      <c r="O47" s="67"/>
      <c r="P47" s="67"/>
      <c r="Q47" s="68"/>
      <c r="R47" s="103">
        <v>74</v>
      </c>
      <c r="S47" s="104">
        <v>100</v>
      </c>
      <c r="T47" s="105">
        <v>87</v>
      </c>
      <c r="V47" s="16" t="s">
        <v>127</v>
      </c>
      <c r="W47" s="16">
        <f t="shared" si="0"/>
        <v>0</v>
      </c>
      <c r="X47" s="16">
        <f t="shared" si="1"/>
        <v>10</v>
      </c>
      <c r="Y47" s="16">
        <f t="shared" si="2"/>
        <v>2</v>
      </c>
      <c r="Z47" s="16">
        <f t="shared" si="3"/>
        <v>74</v>
      </c>
      <c r="AA47" s="16">
        <f t="shared" si="4"/>
        <v>100</v>
      </c>
      <c r="AC47" s="16">
        <v>1</v>
      </c>
    </row>
    <row r="48" spans="1:29" x14ac:dyDescent="0.15">
      <c r="A48" s="46"/>
      <c r="B48" s="60">
        <v>42</v>
      </c>
      <c r="C48" s="61" t="s">
        <v>131</v>
      </c>
      <c r="D48" s="2" t="s">
        <v>111</v>
      </c>
      <c r="E48" s="62" t="s">
        <v>57</v>
      </c>
      <c r="F48" s="146"/>
      <c r="G48" s="64"/>
      <c r="H48" s="64" t="s">
        <v>207</v>
      </c>
      <c r="I48" s="64"/>
      <c r="J48" s="64"/>
      <c r="K48" s="64" t="s">
        <v>58</v>
      </c>
      <c r="L48" s="65"/>
      <c r="M48" s="66"/>
      <c r="N48" s="64"/>
      <c r="O48" s="67"/>
      <c r="P48" s="67"/>
      <c r="Q48" s="68"/>
      <c r="R48" s="94" t="s">
        <v>207</v>
      </c>
      <c r="S48" s="96" t="s">
        <v>207</v>
      </c>
      <c r="T48" s="95" t="s">
        <v>207</v>
      </c>
      <c r="V48" s="16" t="s">
        <v>58</v>
      </c>
      <c r="W48" s="16">
        <f t="shared" si="0"/>
        <v>2</v>
      </c>
      <c r="X48" s="16">
        <f t="shared" si="1"/>
        <v>10</v>
      </c>
      <c r="Y48" s="16">
        <f t="shared" si="2"/>
        <v>0</v>
      </c>
      <c r="Z48" s="16">
        <f t="shared" si="3"/>
        <v>0</v>
      </c>
      <c r="AA48" s="16">
        <f t="shared" si="4"/>
        <v>0</v>
      </c>
      <c r="AC48" s="16">
        <v>0.02</v>
      </c>
    </row>
    <row r="49" spans="1:29" x14ac:dyDescent="0.15">
      <c r="A49" s="46"/>
      <c r="B49" s="60">
        <v>43</v>
      </c>
      <c r="C49" s="72" t="s">
        <v>132</v>
      </c>
      <c r="D49" s="3" t="s">
        <v>133</v>
      </c>
      <c r="E49" s="73" t="s">
        <v>134</v>
      </c>
      <c r="F49" s="146"/>
      <c r="G49" s="64"/>
      <c r="H49" s="64" t="s">
        <v>208</v>
      </c>
      <c r="I49" s="64" t="s">
        <v>208</v>
      </c>
      <c r="J49" s="64" t="s">
        <v>208</v>
      </c>
      <c r="K49" s="64" t="s">
        <v>135</v>
      </c>
      <c r="L49" s="65"/>
      <c r="M49" s="66"/>
      <c r="N49" s="64"/>
      <c r="O49" s="67"/>
      <c r="P49" s="67"/>
      <c r="Q49" s="68"/>
      <c r="R49" s="106" t="s">
        <v>208</v>
      </c>
      <c r="S49" s="107" t="s">
        <v>208</v>
      </c>
      <c r="T49" s="108" t="s">
        <v>208</v>
      </c>
      <c r="V49" s="16" t="s">
        <v>135</v>
      </c>
      <c r="W49" s="16">
        <f t="shared" si="0"/>
        <v>4</v>
      </c>
      <c r="X49" s="16">
        <f t="shared" si="1"/>
        <v>8</v>
      </c>
      <c r="Y49" s="16">
        <f t="shared" si="2"/>
        <v>0</v>
      </c>
      <c r="Z49" s="16">
        <f t="shared" si="3"/>
        <v>0</v>
      </c>
      <c r="AA49" s="16">
        <f t="shared" si="4"/>
        <v>0</v>
      </c>
      <c r="AC49" s="16">
        <v>9.9999999999999995E-7</v>
      </c>
    </row>
    <row r="50" spans="1:29" x14ac:dyDescent="0.15">
      <c r="A50" s="46"/>
      <c r="B50" s="60">
        <v>44</v>
      </c>
      <c r="C50" s="61" t="s">
        <v>136</v>
      </c>
      <c r="D50" s="2" t="s">
        <v>133</v>
      </c>
      <c r="E50" s="62" t="s">
        <v>134</v>
      </c>
      <c r="F50" s="146"/>
      <c r="G50" s="64"/>
      <c r="H50" s="64" t="s">
        <v>208</v>
      </c>
      <c r="I50" s="64" t="s">
        <v>208</v>
      </c>
      <c r="J50" s="64" t="s">
        <v>208</v>
      </c>
      <c r="K50" s="64" t="s">
        <v>135</v>
      </c>
      <c r="L50" s="65"/>
      <c r="M50" s="66"/>
      <c r="N50" s="64"/>
      <c r="O50" s="67"/>
      <c r="P50" s="67"/>
      <c r="Q50" s="68"/>
      <c r="R50" s="106" t="s">
        <v>208</v>
      </c>
      <c r="S50" s="107" t="s">
        <v>208</v>
      </c>
      <c r="T50" s="108" t="s">
        <v>208</v>
      </c>
      <c r="V50" s="16" t="s">
        <v>135</v>
      </c>
      <c r="W50" s="16">
        <f t="shared" si="0"/>
        <v>4</v>
      </c>
      <c r="X50" s="16">
        <f t="shared" si="1"/>
        <v>8</v>
      </c>
      <c r="Y50" s="16">
        <f t="shared" si="2"/>
        <v>0</v>
      </c>
      <c r="Z50" s="16">
        <f t="shared" si="3"/>
        <v>0</v>
      </c>
      <c r="AA50" s="16">
        <f t="shared" si="4"/>
        <v>0</v>
      </c>
      <c r="AC50" s="16">
        <v>9.9999999999999995E-7</v>
      </c>
    </row>
    <row r="51" spans="1:29" x14ac:dyDescent="0.15">
      <c r="A51" s="46"/>
      <c r="B51" s="60">
        <v>45</v>
      </c>
      <c r="C51" s="72" t="s">
        <v>137</v>
      </c>
      <c r="D51" s="3" t="s">
        <v>78</v>
      </c>
      <c r="E51" s="73" t="s">
        <v>73</v>
      </c>
      <c r="F51" s="146"/>
      <c r="G51" s="64"/>
      <c r="H51" s="64" t="s">
        <v>201</v>
      </c>
      <c r="I51" s="64"/>
      <c r="J51" s="64"/>
      <c r="K51" s="64" t="s">
        <v>74</v>
      </c>
      <c r="L51" s="65"/>
      <c r="M51" s="66"/>
      <c r="N51" s="64"/>
      <c r="O51" s="67"/>
      <c r="P51" s="67"/>
      <c r="Q51" s="68"/>
      <c r="R51" s="80" t="s">
        <v>201</v>
      </c>
      <c r="S51" s="81" t="s">
        <v>201</v>
      </c>
      <c r="T51" s="82" t="s">
        <v>201</v>
      </c>
      <c r="V51" s="16" t="s">
        <v>74</v>
      </c>
      <c r="W51" s="16">
        <f t="shared" si="0"/>
        <v>2</v>
      </c>
      <c r="X51" s="16">
        <f t="shared" si="1"/>
        <v>10</v>
      </c>
      <c r="Y51" s="16">
        <f t="shared" si="2"/>
        <v>0</v>
      </c>
      <c r="Z51" s="16">
        <f t="shared" si="3"/>
        <v>0</v>
      </c>
      <c r="AA51" s="16">
        <f t="shared" si="4"/>
        <v>0</v>
      </c>
      <c r="AC51" s="16">
        <v>5.0000000000000001E-3</v>
      </c>
    </row>
    <row r="52" spans="1:29" x14ac:dyDescent="0.15">
      <c r="A52" s="46"/>
      <c r="B52" s="60">
        <v>46</v>
      </c>
      <c r="C52" s="61" t="s">
        <v>138</v>
      </c>
      <c r="D52" s="2" t="s">
        <v>139</v>
      </c>
      <c r="E52" s="62" t="s">
        <v>140</v>
      </c>
      <c r="F52" s="146"/>
      <c r="G52" s="64"/>
      <c r="H52" s="64" t="s">
        <v>209</v>
      </c>
      <c r="I52" s="64"/>
      <c r="J52" s="64"/>
      <c r="K52" s="64" t="s">
        <v>141</v>
      </c>
      <c r="L52" s="65"/>
      <c r="M52" s="66"/>
      <c r="N52" s="64"/>
      <c r="O52" s="67"/>
      <c r="P52" s="67"/>
      <c r="Q52" s="68"/>
      <c r="R52" s="74" t="s">
        <v>209</v>
      </c>
      <c r="S52" s="75" t="s">
        <v>209</v>
      </c>
      <c r="T52" s="76" t="s">
        <v>209</v>
      </c>
      <c r="V52" s="16" t="s">
        <v>141</v>
      </c>
      <c r="W52" s="16">
        <f t="shared" si="0"/>
        <v>2</v>
      </c>
      <c r="X52" s="16">
        <f t="shared" si="1"/>
        <v>10</v>
      </c>
      <c r="Y52" s="16">
        <f t="shared" si="2"/>
        <v>0</v>
      </c>
      <c r="Z52" s="16">
        <f t="shared" si="3"/>
        <v>0</v>
      </c>
      <c r="AA52" s="16">
        <f t="shared" si="4"/>
        <v>0</v>
      </c>
      <c r="AC52" s="16">
        <v>5.0000000000000001E-4</v>
      </c>
    </row>
    <row r="53" spans="1:29" x14ac:dyDescent="0.15">
      <c r="A53" s="46"/>
      <c r="B53" s="60">
        <v>47</v>
      </c>
      <c r="C53" s="72" t="s">
        <v>142</v>
      </c>
      <c r="D53" s="3" t="s">
        <v>143</v>
      </c>
      <c r="E53" s="73" t="s">
        <v>144</v>
      </c>
      <c r="F53" s="146" t="s">
        <v>191</v>
      </c>
      <c r="G53" s="64" t="s">
        <v>191</v>
      </c>
      <c r="H53" s="64" t="s">
        <v>191</v>
      </c>
      <c r="I53" s="64" t="s">
        <v>191</v>
      </c>
      <c r="J53" s="64" t="s">
        <v>191</v>
      </c>
      <c r="K53" s="64" t="s">
        <v>145</v>
      </c>
      <c r="L53" s="65"/>
      <c r="M53" s="66"/>
      <c r="N53" s="64"/>
      <c r="O53" s="67"/>
      <c r="P53" s="67"/>
      <c r="Q53" s="68"/>
      <c r="R53" s="91" t="s">
        <v>191</v>
      </c>
      <c r="S53" s="92" t="s">
        <v>191</v>
      </c>
      <c r="T53" s="93" t="s">
        <v>191</v>
      </c>
      <c r="V53" s="16" t="s">
        <v>145</v>
      </c>
      <c r="W53" s="16">
        <f t="shared" si="0"/>
        <v>6</v>
      </c>
      <c r="X53" s="16">
        <f t="shared" si="1"/>
        <v>6</v>
      </c>
      <c r="Y53" s="16">
        <f t="shared" si="2"/>
        <v>0</v>
      </c>
      <c r="Z53" s="16">
        <f t="shared" si="3"/>
        <v>0</v>
      </c>
      <c r="AA53" s="16">
        <f t="shared" si="4"/>
        <v>0</v>
      </c>
      <c r="AC53" s="16">
        <v>0.3</v>
      </c>
    </row>
    <row r="54" spans="1:29" x14ac:dyDescent="0.15">
      <c r="A54" s="46"/>
      <c r="B54" s="60">
        <v>48</v>
      </c>
      <c r="C54" s="61" t="s">
        <v>146</v>
      </c>
      <c r="D54" s="2" t="s">
        <v>147</v>
      </c>
      <c r="E54" s="62" t="s">
        <v>148</v>
      </c>
      <c r="F54" s="149">
        <v>7.36</v>
      </c>
      <c r="G54" s="87">
        <v>7.53</v>
      </c>
      <c r="H54" s="87">
        <v>7.15</v>
      </c>
      <c r="I54" s="87">
        <v>7.23</v>
      </c>
      <c r="J54" s="87">
        <v>7.36</v>
      </c>
      <c r="K54" s="87">
        <v>7.33</v>
      </c>
      <c r="L54" s="65"/>
      <c r="M54" s="66"/>
      <c r="N54" s="64"/>
      <c r="O54" s="67"/>
      <c r="P54" s="67"/>
      <c r="Q54" s="68"/>
      <c r="R54" s="88">
        <v>7.15</v>
      </c>
      <c r="S54" s="89">
        <v>7.53</v>
      </c>
      <c r="T54" s="90">
        <v>7.3266666666666671</v>
      </c>
      <c r="W54" s="16">
        <f t="shared" si="0"/>
        <v>0</v>
      </c>
      <c r="X54" s="16">
        <f t="shared" si="1"/>
        <v>6</v>
      </c>
      <c r="Y54" s="16">
        <f t="shared" si="2"/>
        <v>6</v>
      </c>
      <c r="Z54" s="16">
        <f t="shared" si="3"/>
        <v>7.15</v>
      </c>
      <c r="AA54" s="16">
        <f t="shared" si="4"/>
        <v>7.53</v>
      </c>
    </row>
    <row r="55" spans="1:29" x14ac:dyDescent="0.15">
      <c r="A55" s="46"/>
      <c r="B55" s="60">
        <v>49</v>
      </c>
      <c r="C55" s="72" t="s">
        <v>149</v>
      </c>
      <c r="D55" s="3" t="s">
        <v>150</v>
      </c>
      <c r="E55" s="73" t="s">
        <v>148</v>
      </c>
      <c r="F55" s="146" t="s">
        <v>188</v>
      </c>
      <c r="G55" s="64" t="s">
        <v>188</v>
      </c>
      <c r="H55" s="64" t="s">
        <v>188</v>
      </c>
      <c r="I55" s="64" t="s">
        <v>188</v>
      </c>
      <c r="J55" s="64" t="s">
        <v>188</v>
      </c>
      <c r="K55" s="64" t="s">
        <v>211</v>
      </c>
      <c r="L55" s="65"/>
      <c r="M55" s="66"/>
      <c r="N55" s="64"/>
      <c r="O55" s="67"/>
      <c r="P55" s="67"/>
      <c r="Q55" s="68"/>
      <c r="R55" s="69"/>
      <c r="S55" s="70"/>
      <c r="T55" s="71"/>
      <c r="W55" s="16">
        <f t="shared" si="0"/>
        <v>0</v>
      </c>
      <c r="X55" s="16">
        <f t="shared" si="1"/>
        <v>6</v>
      </c>
      <c r="Y55" s="16">
        <f t="shared" si="2"/>
        <v>6</v>
      </c>
      <c r="Z55" s="16">
        <f t="shared" si="3"/>
        <v>0</v>
      </c>
      <c r="AA55" s="16">
        <f t="shared" si="4"/>
        <v>0</v>
      </c>
    </row>
    <row r="56" spans="1:29" x14ac:dyDescent="0.15">
      <c r="A56" s="46"/>
      <c r="B56" s="60">
        <v>50</v>
      </c>
      <c r="C56" s="61" t="s">
        <v>151</v>
      </c>
      <c r="D56" s="2" t="s">
        <v>150</v>
      </c>
      <c r="E56" s="62" t="s">
        <v>148</v>
      </c>
      <c r="F56" s="146" t="s">
        <v>188</v>
      </c>
      <c r="G56" s="64" t="s">
        <v>188</v>
      </c>
      <c r="H56" s="64" t="s">
        <v>188</v>
      </c>
      <c r="I56" s="64" t="s">
        <v>188</v>
      </c>
      <c r="J56" s="64" t="s">
        <v>188</v>
      </c>
      <c r="K56" s="64" t="s">
        <v>211</v>
      </c>
      <c r="L56" s="65"/>
      <c r="M56" s="66"/>
      <c r="N56" s="64"/>
      <c r="O56" s="67"/>
      <c r="P56" s="67"/>
      <c r="Q56" s="68"/>
      <c r="R56" s="69"/>
      <c r="S56" s="70"/>
      <c r="T56" s="71"/>
      <c r="W56" s="16">
        <f t="shared" si="0"/>
        <v>0</v>
      </c>
      <c r="X56" s="16">
        <f t="shared" si="1"/>
        <v>6</v>
      </c>
      <c r="Y56" s="16">
        <f t="shared" si="2"/>
        <v>6</v>
      </c>
      <c r="Z56" s="16">
        <f t="shared" si="3"/>
        <v>0</v>
      </c>
      <c r="AA56" s="16">
        <f t="shared" si="4"/>
        <v>0</v>
      </c>
    </row>
    <row r="57" spans="1:29" x14ac:dyDescent="0.15">
      <c r="A57" s="46"/>
      <c r="B57" s="60">
        <v>51</v>
      </c>
      <c r="C57" s="72" t="s">
        <v>152</v>
      </c>
      <c r="D57" s="3" t="s">
        <v>153</v>
      </c>
      <c r="E57" s="73" t="s">
        <v>154</v>
      </c>
      <c r="F57" s="64" t="s">
        <v>189</v>
      </c>
      <c r="G57" s="64" t="s">
        <v>189</v>
      </c>
      <c r="H57" s="64" t="s">
        <v>189</v>
      </c>
      <c r="I57" s="64" t="s">
        <v>189</v>
      </c>
      <c r="J57" s="64" t="s">
        <v>189</v>
      </c>
      <c r="K57" s="64" t="s">
        <v>127</v>
      </c>
      <c r="L57" s="65"/>
      <c r="M57" s="66"/>
      <c r="N57" s="64"/>
      <c r="O57" s="67"/>
      <c r="P57" s="67"/>
      <c r="Q57" s="68"/>
      <c r="R57" s="110" t="s">
        <v>189</v>
      </c>
      <c r="S57" s="111" t="s">
        <v>189</v>
      </c>
      <c r="T57" s="112" t="s">
        <v>189</v>
      </c>
      <c r="V57" s="16" t="s">
        <v>155</v>
      </c>
      <c r="W57" s="16">
        <f t="shared" si="0"/>
        <v>6</v>
      </c>
      <c r="X57" s="16">
        <f t="shared" si="1"/>
        <v>6</v>
      </c>
      <c r="Y57" s="16">
        <f t="shared" si="2"/>
        <v>0</v>
      </c>
      <c r="Z57" s="16">
        <f t="shared" si="3"/>
        <v>0</v>
      </c>
      <c r="AA57" s="16">
        <f t="shared" si="4"/>
        <v>0</v>
      </c>
      <c r="AC57" s="16">
        <v>1</v>
      </c>
    </row>
    <row r="58" spans="1:29" ht="14.25" thickBot="1" x14ac:dyDescent="0.2">
      <c r="A58" s="46"/>
      <c r="B58" s="113">
        <v>52</v>
      </c>
      <c r="C58" s="114" t="s">
        <v>156</v>
      </c>
      <c r="D58" s="4" t="s">
        <v>157</v>
      </c>
      <c r="E58" s="115" t="s">
        <v>158</v>
      </c>
      <c r="F58" s="116" t="s">
        <v>190</v>
      </c>
      <c r="G58" s="116" t="s">
        <v>190</v>
      </c>
      <c r="H58" s="116" t="s">
        <v>190</v>
      </c>
      <c r="I58" s="116" t="s">
        <v>190</v>
      </c>
      <c r="J58" s="116" t="s">
        <v>190</v>
      </c>
      <c r="K58" s="116" t="s">
        <v>66</v>
      </c>
      <c r="L58" s="117"/>
      <c r="M58" s="118"/>
      <c r="N58" s="116"/>
      <c r="O58" s="119"/>
      <c r="P58" s="119"/>
      <c r="Q58" s="120"/>
      <c r="R58" s="121" t="s">
        <v>190</v>
      </c>
      <c r="S58" s="122" t="s">
        <v>190</v>
      </c>
      <c r="T58" s="123" t="s">
        <v>190</v>
      </c>
      <c r="V58" s="16" t="s">
        <v>159</v>
      </c>
      <c r="W58" s="16">
        <f t="shared" si="0"/>
        <v>6</v>
      </c>
      <c r="X58" s="16">
        <f t="shared" si="1"/>
        <v>6</v>
      </c>
      <c r="Y58" s="16">
        <f t="shared" si="2"/>
        <v>0</v>
      </c>
      <c r="Z58" s="16">
        <f t="shared" si="3"/>
        <v>0</v>
      </c>
      <c r="AA58" s="16">
        <f t="shared" si="4"/>
        <v>0</v>
      </c>
      <c r="AC58" s="16">
        <v>0.1</v>
      </c>
    </row>
    <row r="59" spans="1:29" ht="14.25" thickBot="1" x14ac:dyDescent="0.2">
      <c r="A59" s="46"/>
      <c r="B59" s="124"/>
      <c r="C59" s="114" t="s">
        <v>160</v>
      </c>
      <c r="D59" s="4" t="s">
        <v>64</v>
      </c>
      <c r="E59" s="115" t="s">
        <v>161</v>
      </c>
      <c r="F59" s="151">
        <v>0.4</v>
      </c>
      <c r="G59" s="126">
        <v>0.5</v>
      </c>
      <c r="H59" s="126">
        <v>0.5</v>
      </c>
      <c r="I59" s="126">
        <v>0.5</v>
      </c>
      <c r="J59" s="126">
        <v>0.6</v>
      </c>
      <c r="K59" s="126">
        <v>0.5</v>
      </c>
      <c r="L59" s="126"/>
      <c r="M59" s="126"/>
      <c r="N59" s="126"/>
      <c r="O59" s="127"/>
      <c r="P59" s="127"/>
      <c r="Q59" s="128"/>
      <c r="R59" s="129">
        <v>0.4</v>
      </c>
      <c r="S59" s="130">
        <v>0.5</v>
      </c>
      <c r="T59" s="131">
        <v>0.45</v>
      </c>
      <c r="V59" s="16" t="s">
        <v>127</v>
      </c>
      <c r="W59" s="16">
        <f t="shared" si="0"/>
        <v>0</v>
      </c>
      <c r="X59" s="16">
        <f t="shared" si="1"/>
        <v>6</v>
      </c>
      <c r="Y59" s="16">
        <f t="shared" si="2"/>
        <v>6</v>
      </c>
      <c r="Z59" s="16">
        <f t="shared" si="3"/>
        <v>0.4</v>
      </c>
      <c r="AA59" s="16">
        <f t="shared" si="4"/>
        <v>0.6</v>
      </c>
      <c r="AC59" s="16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2" t="s">
        <v>3</v>
      </c>
      <c r="G62" s="12" t="s">
        <v>4</v>
      </c>
      <c r="H62" s="12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2" t="s">
        <v>10</v>
      </c>
      <c r="N62" s="12" t="s">
        <v>11</v>
      </c>
      <c r="O62" s="12" t="s">
        <v>12</v>
      </c>
      <c r="P62" s="12" t="s">
        <v>13</v>
      </c>
      <c r="Q62" s="12" t="s">
        <v>14</v>
      </c>
      <c r="R62" s="132" t="s">
        <v>181</v>
      </c>
    </row>
    <row r="63" spans="1:29" ht="13.5" hidden="1" customHeight="1" x14ac:dyDescent="0.15">
      <c r="B63" s="133"/>
      <c r="C63" s="134"/>
      <c r="D63" s="134"/>
      <c r="E63" s="13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5"/>
    </row>
    <row r="64" spans="1:29" hidden="1" x14ac:dyDescent="0.15">
      <c r="B64" s="133" t="s">
        <v>18</v>
      </c>
      <c r="C64" s="134"/>
      <c r="D64" s="26" t="s">
        <v>19</v>
      </c>
      <c r="E64" s="26" t="s">
        <v>19</v>
      </c>
      <c r="F64" s="29">
        <f t="shared" ref="F64:Q64" si="5">F4</f>
        <v>46113</v>
      </c>
      <c r="G64" s="29">
        <f t="shared" si="5"/>
        <v>46153</v>
      </c>
      <c r="H64" s="29">
        <f t="shared" si="5"/>
        <v>46183</v>
      </c>
      <c r="I64" s="29">
        <f t="shared" si="5"/>
        <v>46204</v>
      </c>
      <c r="J64" s="29">
        <f t="shared" si="5"/>
        <v>46239</v>
      </c>
      <c r="K64" s="29">
        <f t="shared" si="5"/>
        <v>46267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6"/>
    </row>
    <row r="65" spans="2:18" hidden="1" x14ac:dyDescent="0.15">
      <c r="B65" s="133" t="s">
        <v>20</v>
      </c>
      <c r="C65" s="134"/>
      <c r="D65" s="26" t="s">
        <v>19</v>
      </c>
      <c r="E65" s="26" t="s">
        <v>19</v>
      </c>
      <c r="F65" s="33">
        <f t="shared" ref="F65:Q65" si="6">F5</f>
        <v>15</v>
      </c>
      <c r="G65" s="33">
        <f t="shared" si="6"/>
        <v>17.5</v>
      </c>
      <c r="H65" s="33">
        <f t="shared" si="6"/>
        <v>20</v>
      </c>
      <c r="I65" s="33">
        <f t="shared" si="6"/>
        <v>22</v>
      </c>
      <c r="J65" s="33">
        <f t="shared" si="6"/>
        <v>31</v>
      </c>
      <c r="K65" s="33">
        <f t="shared" si="6"/>
        <v>29</v>
      </c>
      <c r="L65" s="33">
        <f t="shared" si="6"/>
        <v>0</v>
      </c>
      <c r="M65" s="33">
        <f t="shared" si="6"/>
        <v>0</v>
      </c>
      <c r="N65" s="33">
        <f t="shared" si="6"/>
        <v>0</v>
      </c>
      <c r="O65" s="33">
        <f t="shared" si="6"/>
        <v>0</v>
      </c>
      <c r="P65" s="33">
        <f t="shared" si="6"/>
        <v>0</v>
      </c>
      <c r="Q65" s="33">
        <f t="shared" si="6"/>
        <v>0</v>
      </c>
      <c r="R65" s="136">
        <f>IF(AND(F65="",G65="",H65="",I65="",J65="",K65="",L65="",M65="",N65="",O65="",P65="",Q65=""),"",AVERAGE(F65:Q65))</f>
        <v>11.208333333333334</v>
      </c>
    </row>
    <row r="66" spans="2:18" hidden="1" x14ac:dyDescent="0.15">
      <c r="B66" s="133" t="s">
        <v>21</v>
      </c>
      <c r="C66" s="134"/>
      <c r="D66" s="26" t="s">
        <v>172</v>
      </c>
      <c r="E66" s="26" t="s">
        <v>172</v>
      </c>
      <c r="F66" s="33">
        <f t="shared" ref="F66:Q66" si="7">F6</f>
        <v>12</v>
      </c>
      <c r="G66" s="33">
        <f t="shared" si="7"/>
        <v>19</v>
      </c>
      <c r="H66" s="33">
        <f t="shared" si="7"/>
        <v>20.5</v>
      </c>
      <c r="I66" s="33">
        <f t="shared" si="7"/>
        <v>24</v>
      </c>
      <c r="J66" s="33">
        <f t="shared" si="7"/>
        <v>29.5</v>
      </c>
      <c r="K66" s="33">
        <f t="shared" si="7"/>
        <v>27</v>
      </c>
      <c r="L66" s="33">
        <f t="shared" si="7"/>
        <v>0</v>
      </c>
      <c r="M66" s="33">
        <f t="shared" si="7"/>
        <v>0</v>
      </c>
      <c r="N66" s="33">
        <f t="shared" si="7"/>
        <v>0</v>
      </c>
      <c r="O66" s="33">
        <f t="shared" si="7"/>
        <v>0</v>
      </c>
      <c r="P66" s="33">
        <f t="shared" si="7"/>
        <v>0</v>
      </c>
      <c r="Q66" s="33">
        <f t="shared" si="7"/>
        <v>0</v>
      </c>
      <c r="R66" s="136">
        <f>IF(AND(F66="",G66="",H66="",I66="",J66="",K66="",L66="",M66="",N66="",O66="",P66="",Q66=""),"",AVERAGE(F66:Q66))</f>
        <v>11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7" t="s">
        <v>24</v>
      </c>
      <c r="F67" s="138">
        <f t="shared" ref="F67:Q67" si="8">IF(F7="","",IF(F7=$V7,$AC7,F7))</f>
        <v>0</v>
      </c>
      <c r="G67" s="138">
        <f t="shared" si="8"/>
        <v>0</v>
      </c>
      <c r="H67" s="138">
        <f t="shared" si="8"/>
        <v>0</v>
      </c>
      <c r="I67" s="138">
        <f t="shared" si="8"/>
        <v>0</v>
      </c>
      <c r="J67" s="138">
        <f t="shared" si="8"/>
        <v>0</v>
      </c>
      <c r="K67" s="138">
        <f t="shared" si="8"/>
        <v>0</v>
      </c>
      <c r="L67" s="138" t="str">
        <f t="shared" si="8"/>
        <v/>
      </c>
      <c r="M67" s="138" t="str">
        <f t="shared" si="8"/>
        <v/>
      </c>
      <c r="N67" s="138" t="str">
        <f t="shared" si="8"/>
        <v/>
      </c>
      <c r="O67" s="138" t="str">
        <f t="shared" si="8"/>
        <v/>
      </c>
      <c r="P67" s="138" t="str">
        <f t="shared" si="8"/>
        <v/>
      </c>
      <c r="Q67" s="138" t="str">
        <f t="shared" si="8"/>
        <v/>
      </c>
      <c r="R67" s="136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7" t="s">
        <v>27</v>
      </c>
      <c r="F68" s="138" t="str">
        <f t="shared" ref="F68:Q68" si="9">IF(F8="","",IF(F8=$V8,$AC8,F8))</f>
        <v>不検出</v>
      </c>
      <c r="G68" s="138" t="str">
        <f t="shared" si="9"/>
        <v>不検出</v>
      </c>
      <c r="H68" s="138" t="str">
        <f t="shared" si="9"/>
        <v>不検出</v>
      </c>
      <c r="I68" s="138" t="str">
        <f t="shared" si="9"/>
        <v>不検出</v>
      </c>
      <c r="J68" s="138" t="str">
        <f t="shared" si="9"/>
        <v>不検出</v>
      </c>
      <c r="K68" s="138" t="str">
        <f t="shared" si="9"/>
        <v>不検出</v>
      </c>
      <c r="L68" s="138" t="str">
        <f t="shared" si="9"/>
        <v/>
      </c>
      <c r="M68" s="138" t="str">
        <f t="shared" si="9"/>
        <v/>
      </c>
      <c r="N68" s="138" t="str">
        <f t="shared" si="9"/>
        <v/>
      </c>
      <c r="O68" s="138" t="str">
        <f t="shared" si="9"/>
        <v/>
      </c>
      <c r="P68" s="138" t="str">
        <f t="shared" si="9"/>
        <v/>
      </c>
      <c r="Q68" s="138" t="str">
        <f t="shared" si="9"/>
        <v/>
      </c>
      <c r="R68" s="136"/>
    </row>
    <row r="69" spans="2:18" hidden="1" x14ac:dyDescent="0.15">
      <c r="B69" s="60">
        <v>3</v>
      </c>
      <c r="C69" s="61" t="s">
        <v>30</v>
      </c>
      <c r="D69" s="2" t="s">
        <v>31</v>
      </c>
      <c r="E69" s="137" t="s">
        <v>32</v>
      </c>
      <c r="F69" s="138" t="str">
        <f t="shared" ref="F69:Q69" si="10">IF(F9="","",IF(F9=$V9,$AC9,F9))</f>
        <v/>
      </c>
      <c r="G69" s="138" t="str">
        <f t="shared" si="10"/>
        <v/>
      </c>
      <c r="H69" s="138">
        <f t="shared" si="10"/>
        <v>2.9999999999999997E-4</v>
      </c>
      <c r="I69" s="138" t="str">
        <f t="shared" si="10"/>
        <v/>
      </c>
      <c r="J69" s="138" t="str">
        <f t="shared" si="10"/>
        <v/>
      </c>
      <c r="K69" s="138">
        <f t="shared" si="10"/>
        <v>2.9999999999999997E-4</v>
      </c>
      <c r="L69" s="138" t="str">
        <f t="shared" si="10"/>
        <v/>
      </c>
      <c r="M69" s="138" t="str">
        <f t="shared" si="10"/>
        <v/>
      </c>
      <c r="N69" s="138" t="str">
        <f t="shared" si="10"/>
        <v/>
      </c>
      <c r="O69" s="138" t="str">
        <f t="shared" si="10"/>
        <v/>
      </c>
      <c r="P69" s="138" t="str">
        <f t="shared" si="10"/>
        <v/>
      </c>
      <c r="Q69" s="138" t="str">
        <f t="shared" si="10"/>
        <v/>
      </c>
      <c r="R69" s="136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60">
        <v>4</v>
      </c>
      <c r="C70" s="61" t="s">
        <v>34</v>
      </c>
      <c r="D70" s="2" t="s">
        <v>35</v>
      </c>
      <c r="E70" s="137" t="s">
        <v>36</v>
      </c>
      <c r="F70" s="138" t="str">
        <f t="shared" ref="F70:Q70" si="12">IF(F10="","",IF(F10=$V10,$AC10,F10))</f>
        <v/>
      </c>
      <c r="G70" s="138" t="str">
        <f t="shared" si="12"/>
        <v/>
      </c>
      <c r="H70" s="138">
        <f t="shared" si="12"/>
        <v>5.0000000000000002E-5</v>
      </c>
      <c r="I70" s="138" t="str">
        <f t="shared" si="12"/>
        <v/>
      </c>
      <c r="J70" s="138" t="str">
        <f t="shared" si="12"/>
        <v/>
      </c>
      <c r="K70" s="138">
        <f t="shared" si="12"/>
        <v>5.0000000000000002E-5</v>
      </c>
      <c r="L70" s="138" t="str">
        <f t="shared" si="12"/>
        <v/>
      </c>
      <c r="M70" s="138" t="str">
        <f t="shared" si="12"/>
        <v/>
      </c>
      <c r="N70" s="138" t="str">
        <f t="shared" si="12"/>
        <v/>
      </c>
      <c r="O70" s="138" t="str">
        <f t="shared" si="12"/>
        <v/>
      </c>
      <c r="P70" s="138" t="str">
        <f t="shared" si="12"/>
        <v/>
      </c>
      <c r="Q70" s="138" t="str">
        <f t="shared" si="12"/>
        <v/>
      </c>
      <c r="R70" s="136">
        <f t="shared" si="11"/>
        <v>5.0000000000000002E-5</v>
      </c>
    </row>
    <row r="71" spans="2:18" hidden="1" x14ac:dyDescent="0.15">
      <c r="B71" s="60">
        <v>5</v>
      </c>
      <c r="C71" s="61" t="s">
        <v>38</v>
      </c>
      <c r="D71" s="2" t="s">
        <v>39</v>
      </c>
      <c r="E71" s="137" t="s">
        <v>40</v>
      </c>
      <c r="F71" s="138" t="str">
        <f t="shared" ref="F71:Q71" si="13">IF(F11="","",IF(F11=$V11,$AC11,F11))</f>
        <v/>
      </c>
      <c r="G71" s="138" t="str">
        <f t="shared" si="13"/>
        <v/>
      </c>
      <c r="H71" s="138">
        <f t="shared" si="13"/>
        <v>1E-3</v>
      </c>
      <c r="I71" s="138" t="str">
        <f t="shared" si="13"/>
        <v/>
      </c>
      <c r="J71" s="138" t="str">
        <f t="shared" si="13"/>
        <v/>
      </c>
      <c r="K71" s="138">
        <f t="shared" si="13"/>
        <v>1E-3</v>
      </c>
      <c r="L71" s="138" t="str">
        <f t="shared" si="13"/>
        <v/>
      </c>
      <c r="M71" s="138" t="str">
        <f t="shared" si="13"/>
        <v/>
      </c>
      <c r="N71" s="138" t="str">
        <f t="shared" si="13"/>
        <v/>
      </c>
      <c r="O71" s="138" t="str">
        <f t="shared" si="13"/>
        <v/>
      </c>
      <c r="P71" s="138" t="str">
        <f t="shared" si="13"/>
        <v/>
      </c>
      <c r="Q71" s="138" t="str">
        <f t="shared" si="13"/>
        <v/>
      </c>
      <c r="R71" s="136">
        <f t="shared" si="11"/>
        <v>1E-3</v>
      </c>
    </row>
    <row r="72" spans="2:18" hidden="1" x14ac:dyDescent="0.15">
      <c r="B72" s="60">
        <v>6</v>
      </c>
      <c r="C72" s="61" t="s">
        <v>42</v>
      </c>
      <c r="D72" s="2" t="s">
        <v>39</v>
      </c>
      <c r="E72" s="137" t="s">
        <v>40</v>
      </c>
      <c r="F72" s="138" t="str">
        <f t="shared" ref="F72:Q72" si="14">IF(F12="","",IF(F12=$V12,$AC12,F12))</f>
        <v/>
      </c>
      <c r="G72" s="138" t="str">
        <f t="shared" si="14"/>
        <v/>
      </c>
      <c r="H72" s="138">
        <f t="shared" si="14"/>
        <v>1E-3</v>
      </c>
      <c r="I72" s="138" t="str">
        <f t="shared" si="14"/>
        <v/>
      </c>
      <c r="J72" s="138" t="str">
        <f t="shared" si="14"/>
        <v/>
      </c>
      <c r="K72" s="138">
        <f t="shared" si="14"/>
        <v>1E-3</v>
      </c>
      <c r="L72" s="138" t="str">
        <f t="shared" si="14"/>
        <v/>
      </c>
      <c r="M72" s="138" t="str">
        <f t="shared" si="14"/>
        <v/>
      </c>
      <c r="N72" s="138" t="str">
        <f t="shared" si="14"/>
        <v/>
      </c>
      <c r="O72" s="138" t="str">
        <f t="shared" si="14"/>
        <v/>
      </c>
      <c r="P72" s="138" t="str">
        <f t="shared" si="14"/>
        <v/>
      </c>
      <c r="Q72" s="138" t="str">
        <f t="shared" si="14"/>
        <v/>
      </c>
      <c r="R72" s="136">
        <f t="shared" si="11"/>
        <v>1E-3</v>
      </c>
    </row>
    <row r="73" spans="2:18" hidden="1" x14ac:dyDescent="0.15">
      <c r="B73" s="60">
        <v>7</v>
      </c>
      <c r="C73" s="61" t="s">
        <v>43</v>
      </c>
      <c r="D73" s="2" t="s">
        <v>39</v>
      </c>
      <c r="E73" s="137" t="s">
        <v>40</v>
      </c>
      <c r="F73" s="138" t="str">
        <f t="shared" ref="F73:Q73" si="15">IF(F13="","",IF(F13=$V13,$AC13,F13))</f>
        <v/>
      </c>
      <c r="G73" s="138" t="str">
        <f t="shared" si="15"/>
        <v/>
      </c>
      <c r="H73" s="138">
        <f t="shared" si="15"/>
        <v>1E-3</v>
      </c>
      <c r="I73" s="138" t="str">
        <f t="shared" si="15"/>
        <v/>
      </c>
      <c r="J73" s="138" t="str">
        <f t="shared" si="15"/>
        <v/>
      </c>
      <c r="K73" s="138">
        <f t="shared" si="15"/>
        <v>1E-3</v>
      </c>
      <c r="L73" s="138" t="str">
        <f t="shared" si="15"/>
        <v/>
      </c>
      <c r="M73" s="138" t="str">
        <f t="shared" si="15"/>
        <v/>
      </c>
      <c r="N73" s="138" t="str">
        <f t="shared" si="15"/>
        <v/>
      </c>
      <c r="O73" s="138" t="str">
        <f t="shared" si="15"/>
        <v/>
      </c>
      <c r="P73" s="138" t="str">
        <f t="shared" si="15"/>
        <v/>
      </c>
      <c r="Q73" s="138" t="str">
        <f t="shared" si="15"/>
        <v/>
      </c>
      <c r="R73" s="136">
        <f t="shared" si="11"/>
        <v>1E-3</v>
      </c>
    </row>
    <row r="74" spans="2:18" hidden="1" x14ac:dyDescent="0.15">
      <c r="B74" s="60">
        <v>8</v>
      </c>
      <c r="C74" s="61" t="s">
        <v>44</v>
      </c>
      <c r="D74" s="2" t="s">
        <v>72</v>
      </c>
      <c r="E74" s="137" t="s">
        <v>73</v>
      </c>
      <c r="F74" s="138" t="str">
        <f t="shared" ref="F74:Q74" si="16">IF(F14="","",IF(F14=$V14,$AC14,F14))</f>
        <v/>
      </c>
      <c r="G74" s="138" t="str">
        <f t="shared" si="16"/>
        <v/>
      </c>
      <c r="H74" s="138">
        <f t="shared" si="16"/>
        <v>2E-3</v>
      </c>
      <c r="I74" s="138" t="str">
        <f t="shared" si="16"/>
        <v/>
      </c>
      <c r="J74" s="138" t="str">
        <f t="shared" si="16"/>
        <v/>
      </c>
      <c r="K74" s="138">
        <f t="shared" si="16"/>
        <v>2E-3</v>
      </c>
      <c r="L74" s="138" t="str">
        <f t="shared" si="16"/>
        <v/>
      </c>
      <c r="M74" s="138" t="str">
        <f t="shared" si="16"/>
        <v/>
      </c>
      <c r="N74" s="138" t="str">
        <f t="shared" si="16"/>
        <v/>
      </c>
      <c r="O74" s="138" t="str">
        <f t="shared" si="16"/>
        <v/>
      </c>
      <c r="P74" s="138" t="str">
        <f t="shared" si="16"/>
        <v/>
      </c>
      <c r="Q74" s="138" t="str">
        <f t="shared" si="16"/>
        <v/>
      </c>
      <c r="R74" s="136">
        <f t="shared" si="11"/>
        <v>2E-3</v>
      </c>
    </row>
    <row r="75" spans="2:18" hidden="1" x14ac:dyDescent="0.15">
      <c r="B75" s="60">
        <v>9</v>
      </c>
      <c r="C75" s="61" t="s">
        <v>49</v>
      </c>
      <c r="D75" s="2" t="s">
        <v>50</v>
      </c>
      <c r="E75" s="137" t="s">
        <v>51</v>
      </c>
      <c r="F75" s="138" t="str">
        <f t="shared" ref="F75:Q75" si="17">IF(F15="","",IF(F15=$V15,$AC15,F15))</f>
        <v/>
      </c>
      <c r="G75" s="138" t="str">
        <f t="shared" si="17"/>
        <v/>
      </c>
      <c r="H75" s="138">
        <f t="shared" si="17"/>
        <v>4.0000000000000001E-3</v>
      </c>
      <c r="I75" s="138" t="str">
        <f t="shared" si="17"/>
        <v/>
      </c>
      <c r="J75" s="138" t="str">
        <f t="shared" si="17"/>
        <v/>
      </c>
      <c r="K75" s="138">
        <f t="shared" si="17"/>
        <v>4.0000000000000001E-3</v>
      </c>
      <c r="L75" s="138" t="str">
        <f t="shared" si="17"/>
        <v/>
      </c>
      <c r="M75" s="138" t="str">
        <f t="shared" si="17"/>
        <v/>
      </c>
      <c r="N75" s="138" t="str">
        <f t="shared" si="17"/>
        <v/>
      </c>
      <c r="O75" s="138" t="str">
        <f t="shared" si="17"/>
        <v/>
      </c>
      <c r="P75" s="138" t="str">
        <f t="shared" si="17"/>
        <v/>
      </c>
      <c r="Q75" s="138" t="str">
        <f t="shared" si="17"/>
        <v/>
      </c>
      <c r="R75" s="136">
        <f t="shared" si="11"/>
        <v>4.0000000000000001E-3</v>
      </c>
    </row>
    <row r="76" spans="2:18" hidden="1" x14ac:dyDescent="0.15">
      <c r="B76" s="60">
        <v>10</v>
      </c>
      <c r="C76" s="61" t="s">
        <v>54</v>
      </c>
      <c r="D76" s="2" t="s">
        <v>39</v>
      </c>
      <c r="E76" s="137" t="s">
        <v>40</v>
      </c>
      <c r="F76" s="138" t="str">
        <f t="shared" ref="F76:Q76" si="18">IF(F16="","",IF(F16=$V16,$AC16,F16))</f>
        <v/>
      </c>
      <c r="G76" s="138" t="str">
        <f t="shared" si="18"/>
        <v/>
      </c>
      <c r="H76" s="138">
        <f t="shared" si="18"/>
        <v>1E-3</v>
      </c>
      <c r="I76" s="138" t="str">
        <f t="shared" si="18"/>
        <v/>
      </c>
      <c r="J76" s="138" t="str">
        <f t="shared" si="18"/>
        <v/>
      </c>
      <c r="K76" s="138">
        <f t="shared" si="18"/>
        <v>1E-3</v>
      </c>
      <c r="L76" s="138" t="str">
        <f t="shared" si="18"/>
        <v/>
      </c>
      <c r="M76" s="138" t="str">
        <f t="shared" si="18"/>
        <v/>
      </c>
      <c r="N76" s="138" t="str">
        <f t="shared" si="18"/>
        <v/>
      </c>
      <c r="O76" s="138" t="str">
        <f t="shared" si="18"/>
        <v/>
      </c>
      <c r="P76" s="138" t="str">
        <f t="shared" si="18"/>
        <v/>
      </c>
      <c r="Q76" s="138" t="str">
        <f t="shared" si="18"/>
        <v/>
      </c>
      <c r="R76" s="136">
        <f t="shared" si="11"/>
        <v>1E-3</v>
      </c>
    </row>
    <row r="77" spans="2:18" hidden="1" x14ac:dyDescent="0.15">
      <c r="B77" s="60">
        <v>11</v>
      </c>
      <c r="C77" s="61" t="s">
        <v>55</v>
      </c>
      <c r="D77" s="2" t="s">
        <v>56</v>
      </c>
      <c r="E77" s="137" t="s">
        <v>57</v>
      </c>
      <c r="F77" s="138" t="str">
        <f t="shared" ref="F77:Q77" si="19">IF(F17="","",IF(F17=$V17,$AC17,F17))</f>
        <v/>
      </c>
      <c r="G77" s="138" t="str">
        <f t="shared" si="19"/>
        <v/>
      </c>
      <c r="H77" s="138">
        <f t="shared" si="19"/>
        <v>1.53</v>
      </c>
      <c r="I77" s="138" t="str">
        <f t="shared" si="19"/>
        <v/>
      </c>
      <c r="J77" s="138" t="str">
        <f t="shared" si="19"/>
        <v/>
      </c>
      <c r="K77" s="138">
        <f t="shared" si="19"/>
        <v>1.22</v>
      </c>
      <c r="L77" s="138" t="str">
        <f t="shared" si="19"/>
        <v/>
      </c>
      <c r="M77" s="138" t="str">
        <f t="shared" si="19"/>
        <v/>
      </c>
      <c r="N77" s="138" t="str">
        <f t="shared" si="19"/>
        <v/>
      </c>
      <c r="O77" s="138" t="str">
        <f t="shared" si="19"/>
        <v/>
      </c>
      <c r="P77" s="138" t="str">
        <f t="shared" si="19"/>
        <v/>
      </c>
      <c r="Q77" s="138" t="str">
        <f t="shared" si="19"/>
        <v/>
      </c>
      <c r="R77" s="136">
        <f t="shared" si="11"/>
        <v>1.375</v>
      </c>
    </row>
    <row r="78" spans="2:18" hidden="1" x14ac:dyDescent="0.15">
      <c r="B78" s="60">
        <v>12</v>
      </c>
      <c r="C78" s="61" t="s">
        <v>59</v>
      </c>
      <c r="D78" s="2" t="s">
        <v>60</v>
      </c>
      <c r="E78" s="137" t="s">
        <v>61</v>
      </c>
      <c r="F78" s="138" t="str">
        <f t="shared" ref="F78:Q78" si="20">IF(F18="","",IF(F18=$V18,$AC18,F18))</f>
        <v/>
      </c>
      <c r="G78" s="138" t="str">
        <f t="shared" si="20"/>
        <v/>
      </c>
      <c r="H78" s="138">
        <f t="shared" si="20"/>
        <v>0.08</v>
      </c>
      <c r="I78" s="138" t="str">
        <f t="shared" si="20"/>
        <v/>
      </c>
      <c r="J78" s="138" t="str">
        <f t="shared" si="20"/>
        <v/>
      </c>
      <c r="K78" s="138">
        <f t="shared" si="20"/>
        <v>0.08</v>
      </c>
      <c r="L78" s="138" t="str">
        <f t="shared" si="20"/>
        <v/>
      </c>
      <c r="M78" s="138" t="str">
        <f t="shared" si="20"/>
        <v/>
      </c>
      <c r="N78" s="138" t="str">
        <f t="shared" si="20"/>
        <v/>
      </c>
      <c r="O78" s="138" t="str">
        <f t="shared" si="20"/>
        <v/>
      </c>
      <c r="P78" s="138" t="str">
        <f t="shared" si="20"/>
        <v/>
      </c>
      <c r="Q78" s="138" t="str">
        <f t="shared" si="20"/>
        <v/>
      </c>
      <c r="R78" s="136">
        <f t="shared" si="11"/>
        <v>0.08</v>
      </c>
    </row>
    <row r="79" spans="2:18" hidden="1" x14ac:dyDescent="0.15">
      <c r="B79" s="60">
        <v>13</v>
      </c>
      <c r="C79" s="61" t="s">
        <v>63</v>
      </c>
      <c r="D79" s="2" t="s">
        <v>64</v>
      </c>
      <c r="E79" s="137" t="s">
        <v>65</v>
      </c>
      <c r="F79" s="138" t="str">
        <f t="shared" ref="F79:Q79" si="21">IF(F19="","",IF(F19=$V19,$AC19,F19))</f>
        <v/>
      </c>
      <c r="G79" s="138" t="str">
        <f t="shared" si="21"/>
        <v/>
      </c>
      <c r="H79" s="138">
        <f t="shared" si="21"/>
        <v>0.1</v>
      </c>
      <c r="I79" s="138" t="str">
        <f t="shared" si="21"/>
        <v/>
      </c>
      <c r="J79" s="138" t="str">
        <f t="shared" si="21"/>
        <v/>
      </c>
      <c r="K79" s="138">
        <f t="shared" si="21"/>
        <v>0.1</v>
      </c>
      <c r="L79" s="138" t="str">
        <f t="shared" si="21"/>
        <v/>
      </c>
      <c r="M79" s="138" t="str">
        <f t="shared" si="21"/>
        <v/>
      </c>
      <c r="N79" s="138" t="str">
        <f t="shared" si="21"/>
        <v/>
      </c>
      <c r="O79" s="138" t="str">
        <f t="shared" si="21"/>
        <v/>
      </c>
      <c r="P79" s="138" t="str">
        <f t="shared" si="21"/>
        <v/>
      </c>
      <c r="Q79" s="138" t="str">
        <f t="shared" si="21"/>
        <v/>
      </c>
      <c r="R79" s="136">
        <f t="shared" si="11"/>
        <v>0.1</v>
      </c>
    </row>
    <row r="80" spans="2:18" hidden="1" x14ac:dyDescent="0.15">
      <c r="B80" s="60">
        <v>14</v>
      </c>
      <c r="C80" s="61" t="s">
        <v>67</v>
      </c>
      <c r="D80" s="2" t="s">
        <v>68</v>
      </c>
      <c r="E80" s="137" t="s">
        <v>69</v>
      </c>
      <c r="F80" s="138" t="str">
        <f t="shared" ref="F80:Q80" si="22">IF(F20="","",IF(F20=$V20,$AC20,F20))</f>
        <v/>
      </c>
      <c r="G80" s="138" t="str">
        <f t="shared" si="22"/>
        <v/>
      </c>
      <c r="H80" s="138">
        <f t="shared" si="22"/>
        <v>2.0000000000000001E-4</v>
      </c>
      <c r="I80" s="138" t="str">
        <f t="shared" si="22"/>
        <v/>
      </c>
      <c r="J80" s="138" t="str">
        <f t="shared" si="22"/>
        <v/>
      </c>
      <c r="K80" s="138">
        <f t="shared" si="22"/>
        <v>2.0000000000000001E-4</v>
      </c>
      <c r="L80" s="138" t="str">
        <f t="shared" si="22"/>
        <v/>
      </c>
      <c r="M80" s="138" t="str">
        <f t="shared" si="22"/>
        <v/>
      </c>
      <c r="N80" s="138" t="str">
        <f t="shared" si="22"/>
        <v/>
      </c>
      <c r="O80" s="138" t="str">
        <f t="shared" si="22"/>
        <v/>
      </c>
      <c r="P80" s="138" t="str">
        <f t="shared" si="22"/>
        <v/>
      </c>
      <c r="Q80" s="138" t="str">
        <f t="shared" si="22"/>
        <v/>
      </c>
      <c r="R80" s="136">
        <f t="shared" si="11"/>
        <v>2.0000000000000001E-4</v>
      </c>
    </row>
    <row r="81" spans="2:18" hidden="1" x14ac:dyDescent="0.15">
      <c r="B81" s="60">
        <v>15</v>
      </c>
      <c r="C81" s="61" t="s">
        <v>71</v>
      </c>
      <c r="D81" s="2" t="s">
        <v>72</v>
      </c>
      <c r="E81" s="137" t="s">
        <v>73</v>
      </c>
      <c r="F81" s="138" t="str">
        <f t="shared" ref="F81:Q81" si="23">IF(F21="","",IF(F21=$V21,$AC21,F21))</f>
        <v/>
      </c>
      <c r="G81" s="138" t="str">
        <f t="shared" si="23"/>
        <v/>
      </c>
      <c r="H81" s="138">
        <f t="shared" si="23"/>
        <v>5.0000000000000001E-3</v>
      </c>
      <c r="I81" s="138" t="str">
        <f t="shared" si="23"/>
        <v/>
      </c>
      <c r="J81" s="138" t="str">
        <f t="shared" si="23"/>
        <v/>
      </c>
      <c r="K81" s="138">
        <f t="shared" si="23"/>
        <v>5.0000000000000001E-3</v>
      </c>
      <c r="L81" s="138" t="str">
        <f t="shared" si="23"/>
        <v/>
      </c>
      <c r="M81" s="138" t="str">
        <f t="shared" si="23"/>
        <v/>
      </c>
      <c r="N81" s="138" t="str">
        <f t="shared" si="23"/>
        <v/>
      </c>
      <c r="O81" s="138" t="str">
        <f t="shared" si="23"/>
        <v/>
      </c>
      <c r="P81" s="138" t="str">
        <f t="shared" si="23"/>
        <v/>
      </c>
      <c r="Q81" s="138" t="str">
        <f t="shared" si="23"/>
        <v/>
      </c>
      <c r="R81" s="136">
        <f t="shared" si="11"/>
        <v>5.0000000000000001E-3</v>
      </c>
    </row>
    <row r="82" spans="2:18" ht="27" hidden="1" x14ac:dyDescent="0.15">
      <c r="B82" s="60">
        <v>16</v>
      </c>
      <c r="C82" s="61" t="s">
        <v>75</v>
      </c>
      <c r="D82" s="2" t="s">
        <v>50</v>
      </c>
      <c r="E82" s="137" t="s">
        <v>76</v>
      </c>
      <c r="F82" s="138" t="str">
        <f t="shared" ref="F82:Q82" si="24">IF(F22="","",IF(F22=$V22,$AC22,F22))</f>
        <v/>
      </c>
      <c r="G82" s="138" t="str">
        <f t="shared" si="24"/>
        <v/>
      </c>
      <c r="H82" s="138">
        <f t="shared" si="24"/>
        <v>2E-3</v>
      </c>
      <c r="I82" s="138" t="str">
        <f t="shared" si="24"/>
        <v/>
      </c>
      <c r="J82" s="138" t="str">
        <f t="shared" si="24"/>
        <v/>
      </c>
      <c r="K82" s="138">
        <f t="shared" si="24"/>
        <v>2E-3</v>
      </c>
      <c r="L82" s="138" t="str">
        <f t="shared" si="24"/>
        <v/>
      </c>
      <c r="M82" s="138" t="str">
        <f t="shared" si="24"/>
        <v/>
      </c>
      <c r="N82" s="138" t="str">
        <f t="shared" si="24"/>
        <v/>
      </c>
      <c r="O82" s="138" t="str">
        <f t="shared" si="24"/>
        <v/>
      </c>
      <c r="P82" s="138" t="str">
        <f t="shared" si="24"/>
        <v/>
      </c>
      <c r="Q82" s="138" t="str">
        <f t="shared" si="24"/>
        <v/>
      </c>
      <c r="R82" s="136">
        <f t="shared" si="11"/>
        <v>2E-3</v>
      </c>
    </row>
    <row r="83" spans="2:18" hidden="1" x14ac:dyDescent="0.15">
      <c r="B83" s="60">
        <v>17</v>
      </c>
      <c r="C83" s="61" t="s">
        <v>77</v>
      </c>
      <c r="D83" s="2" t="s">
        <v>78</v>
      </c>
      <c r="E83" s="137" t="s">
        <v>40</v>
      </c>
      <c r="F83" s="138" t="str">
        <f t="shared" ref="F83:Q83" si="25">IF(F23="","",IF(F23=$V23,$AC23,F23))</f>
        <v/>
      </c>
      <c r="G83" s="138" t="str">
        <f t="shared" si="25"/>
        <v/>
      </c>
      <c r="H83" s="138">
        <f t="shared" si="25"/>
        <v>1E-3</v>
      </c>
      <c r="I83" s="138" t="str">
        <f t="shared" si="25"/>
        <v/>
      </c>
      <c r="J83" s="138" t="str">
        <f t="shared" si="25"/>
        <v/>
      </c>
      <c r="K83" s="138">
        <f t="shared" si="25"/>
        <v>1E-3</v>
      </c>
      <c r="L83" s="138" t="str">
        <f t="shared" si="25"/>
        <v/>
      </c>
      <c r="M83" s="138" t="str">
        <f t="shared" si="25"/>
        <v/>
      </c>
      <c r="N83" s="138" t="str">
        <f t="shared" si="25"/>
        <v/>
      </c>
      <c r="O83" s="138" t="str">
        <f t="shared" si="25"/>
        <v/>
      </c>
      <c r="P83" s="138" t="str">
        <f t="shared" si="25"/>
        <v/>
      </c>
      <c r="Q83" s="138" t="str">
        <f t="shared" si="25"/>
        <v/>
      </c>
      <c r="R83" s="136">
        <f t="shared" si="11"/>
        <v>1E-3</v>
      </c>
    </row>
    <row r="84" spans="2:18" hidden="1" x14ac:dyDescent="0.15">
      <c r="B84" s="60">
        <v>18</v>
      </c>
      <c r="C84" s="61" t="s">
        <v>79</v>
      </c>
      <c r="D84" s="2" t="s">
        <v>39</v>
      </c>
      <c r="E84" s="137" t="s">
        <v>40</v>
      </c>
      <c r="F84" s="138" t="str">
        <f t="shared" ref="F84:Q84" si="26">IF(F24="","",IF(F24=$V24,$AC24,F24))</f>
        <v/>
      </c>
      <c r="G84" s="138" t="str">
        <f t="shared" si="26"/>
        <v/>
      </c>
      <c r="H84" s="138">
        <f t="shared" si="26"/>
        <v>1E-3</v>
      </c>
      <c r="I84" s="138" t="str">
        <f t="shared" si="26"/>
        <v/>
      </c>
      <c r="J84" s="138" t="str">
        <f t="shared" si="26"/>
        <v/>
      </c>
      <c r="K84" s="138">
        <f t="shared" si="26"/>
        <v>1E-3</v>
      </c>
      <c r="L84" s="138" t="str">
        <f t="shared" si="26"/>
        <v/>
      </c>
      <c r="M84" s="138" t="str">
        <f t="shared" si="26"/>
        <v/>
      </c>
      <c r="N84" s="138" t="str">
        <f t="shared" si="26"/>
        <v/>
      </c>
      <c r="O84" s="138" t="str">
        <f t="shared" si="26"/>
        <v/>
      </c>
      <c r="P84" s="138" t="str">
        <f t="shared" si="26"/>
        <v/>
      </c>
      <c r="Q84" s="138" t="str">
        <f t="shared" si="26"/>
        <v/>
      </c>
      <c r="R84" s="136">
        <f t="shared" si="11"/>
        <v>1E-3</v>
      </c>
    </row>
    <row r="85" spans="2:18" hidden="1" x14ac:dyDescent="0.15">
      <c r="B85" s="60">
        <v>19</v>
      </c>
      <c r="C85" s="61" t="s">
        <v>80</v>
      </c>
      <c r="D85" s="2" t="s">
        <v>39</v>
      </c>
      <c r="E85" s="137" t="s">
        <v>40</v>
      </c>
      <c r="F85" s="138" t="str">
        <f t="shared" ref="F85:Q85" si="27">IF(F25="","",IF(F25=$V25,$AC25,F25))</f>
        <v/>
      </c>
      <c r="G85" s="138" t="str">
        <f t="shared" si="27"/>
        <v/>
      </c>
      <c r="H85" s="138">
        <f t="shared" si="27"/>
        <v>1E-3</v>
      </c>
      <c r="I85" s="138" t="str">
        <f t="shared" si="27"/>
        <v/>
      </c>
      <c r="J85" s="138" t="str">
        <f t="shared" si="27"/>
        <v/>
      </c>
      <c r="K85" s="138">
        <f t="shared" si="27"/>
        <v>1E-3</v>
      </c>
      <c r="L85" s="138" t="str">
        <f t="shared" si="27"/>
        <v/>
      </c>
      <c r="M85" s="138" t="str">
        <f t="shared" si="27"/>
        <v/>
      </c>
      <c r="N85" s="138" t="str">
        <f t="shared" si="27"/>
        <v/>
      </c>
      <c r="O85" s="138" t="str">
        <f t="shared" si="27"/>
        <v/>
      </c>
      <c r="P85" s="138" t="str">
        <f t="shared" si="27"/>
        <v/>
      </c>
      <c r="Q85" s="138" t="str">
        <f t="shared" si="27"/>
        <v/>
      </c>
      <c r="R85" s="136">
        <f t="shared" si="11"/>
        <v>1E-3</v>
      </c>
    </row>
    <row r="86" spans="2:18" hidden="1" x14ac:dyDescent="0.15">
      <c r="B86" s="60">
        <v>20</v>
      </c>
      <c r="C86" s="61" t="s">
        <v>81</v>
      </c>
      <c r="D86" s="2" t="s">
        <v>39</v>
      </c>
      <c r="E86" s="137" t="s">
        <v>40</v>
      </c>
      <c r="F86" s="138" t="str">
        <f t="shared" ref="F86:Q98" si="28">IF(F27="","",IF(F27=$V27,$AC27,F27))</f>
        <v/>
      </c>
      <c r="G86" s="138" t="str">
        <f t="shared" si="28"/>
        <v/>
      </c>
      <c r="H86" s="138">
        <f t="shared" si="28"/>
        <v>1E-3</v>
      </c>
      <c r="I86" s="138" t="str">
        <f t="shared" si="28"/>
        <v/>
      </c>
      <c r="J86" s="138" t="str">
        <f t="shared" si="28"/>
        <v/>
      </c>
      <c r="K86" s="138">
        <f t="shared" si="28"/>
        <v>1E-3</v>
      </c>
      <c r="L86" s="138" t="str">
        <f t="shared" si="28"/>
        <v/>
      </c>
      <c r="M86" s="138" t="str">
        <f t="shared" si="28"/>
        <v/>
      </c>
      <c r="N86" s="138" t="str">
        <f t="shared" si="28"/>
        <v/>
      </c>
      <c r="O86" s="138" t="str">
        <f t="shared" si="28"/>
        <v/>
      </c>
      <c r="P86" s="138" t="str">
        <f t="shared" si="28"/>
        <v/>
      </c>
      <c r="Q86" s="138" t="str">
        <f t="shared" si="28"/>
        <v/>
      </c>
      <c r="R86" s="136">
        <f t="shared" si="11"/>
        <v>1E-3</v>
      </c>
    </row>
    <row r="87" spans="2:18" hidden="1" x14ac:dyDescent="0.15">
      <c r="B87" s="60">
        <v>21</v>
      </c>
      <c r="C87" s="61" t="s">
        <v>82</v>
      </c>
      <c r="D87" s="2" t="s">
        <v>83</v>
      </c>
      <c r="E87" s="137" t="s">
        <v>84</v>
      </c>
      <c r="F87" s="138" t="str">
        <f t="shared" si="28"/>
        <v/>
      </c>
      <c r="G87" s="138" t="str">
        <f t="shared" si="28"/>
        <v/>
      </c>
      <c r="H87" s="138">
        <f t="shared" si="28"/>
        <v>0.06</v>
      </c>
      <c r="I87" s="138" t="str">
        <f t="shared" si="28"/>
        <v/>
      </c>
      <c r="J87" s="138" t="str">
        <f t="shared" si="28"/>
        <v/>
      </c>
      <c r="K87" s="138">
        <f t="shared" si="28"/>
        <v>0.06</v>
      </c>
      <c r="L87" s="138" t="str">
        <f t="shared" si="28"/>
        <v/>
      </c>
      <c r="M87" s="138" t="str">
        <f t="shared" si="28"/>
        <v/>
      </c>
      <c r="N87" s="138" t="str">
        <f t="shared" si="28"/>
        <v/>
      </c>
      <c r="O87" s="138" t="str">
        <f t="shared" si="28"/>
        <v/>
      </c>
      <c r="P87" s="138" t="str">
        <f t="shared" si="28"/>
        <v/>
      </c>
      <c r="Q87" s="138" t="str">
        <f t="shared" si="28"/>
        <v/>
      </c>
      <c r="R87" s="136">
        <f t="shared" si="11"/>
        <v>0.06</v>
      </c>
    </row>
    <row r="88" spans="2:18" hidden="1" x14ac:dyDescent="0.15">
      <c r="B88" s="60">
        <v>22</v>
      </c>
      <c r="C88" s="61" t="s">
        <v>86</v>
      </c>
      <c r="D88" s="2" t="s">
        <v>78</v>
      </c>
      <c r="E88" s="137" t="s">
        <v>76</v>
      </c>
      <c r="F88" s="138" t="str">
        <f t="shared" si="28"/>
        <v/>
      </c>
      <c r="G88" s="138" t="str">
        <f t="shared" si="28"/>
        <v/>
      </c>
      <c r="H88" s="138">
        <f t="shared" si="28"/>
        <v>2E-3</v>
      </c>
      <c r="I88" s="138" t="str">
        <f t="shared" si="28"/>
        <v/>
      </c>
      <c r="J88" s="138" t="str">
        <f t="shared" si="28"/>
        <v/>
      </c>
      <c r="K88" s="138">
        <f t="shared" si="28"/>
        <v>2E-3</v>
      </c>
      <c r="L88" s="138" t="str">
        <f t="shared" si="28"/>
        <v/>
      </c>
      <c r="M88" s="138" t="str">
        <f t="shared" si="28"/>
        <v/>
      </c>
      <c r="N88" s="138" t="str">
        <f t="shared" si="28"/>
        <v/>
      </c>
      <c r="O88" s="138" t="str">
        <f t="shared" si="28"/>
        <v/>
      </c>
      <c r="P88" s="138" t="str">
        <f t="shared" si="28"/>
        <v/>
      </c>
      <c r="Q88" s="138" t="str">
        <f t="shared" si="28"/>
        <v/>
      </c>
      <c r="R88" s="136">
        <f t="shared" si="11"/>
        <v>2E-3</v>
      </c>
    </row>
    <row r="89" spans="2:18" hidden="1" x14ac:dyDescent="0.15">
      <c r="B89" s="60">
        <v>23</v>
      </c>
      <c r="C89" s="61" t="s">
        <v>87</v>
      </c>
      <c r="D89" s="2" t="s">
        <v>88</v>
      </c>
      <c r="E89" s="137" t="s">
        <v>40</v>
      </c>
      <c r="F89" s="138" t="str">
        <f t="shared" si="28"/>
        <v/>
      </c>
      <c r="G89" s="138" t="str">
        <f t="shared" si="28"/>
        <v/>
      </c>
      <c r="H89" s="138">
        <f t="shared" si="28"/>
        <v>1E-3</v>
      </c>
      <c r="I89" s="138" t="str">
        <f t="shared" si="28"/>
        <v/>
      </c>
      <c r="J89" s="138" t="str">
        <f t="shared" si="28"/>
        <v/>
      </c>
      <c r="K89" s="138">
        <f t="shared" si="28"/>
        <v>1E-3</v>
      </c>
      <c r="L89" s="138" t="str">
        <f t="shared" si="28"/>
        <v/>
      </c>
      <c r="M89" s="138" t="str">
        <f t="shared" si="28"/>
        <v/>
      </c>
      <c r="N89" s="138" t="str">
        <f t="shared" si="28"/>
        <v/>
      </c>
      <c r="O89" s="138" t="str">
        <f t="shared" si="28"/>
        <v/>
      </c>
      <c r="P89" s="138" t="str">
        <f t="shared" si="28"/>
        <v/>
      </c>
      <c r="Q89" s="138" t="str">
        <f t="shared" si="28"/>
        <v/>
      </c>
      <c r="R89" s="136">
        <f t="shared" si="11"/>
        <v>1E-3</v>
      </c>
    </row>
    <row r="90" spans="2:18" hidden="1" x14ac:dyDescent="0.15">
      <c r="B90" s="60">
        <v>24</v>
      </c>
      <c r="C90" s="61" t="s">
        <v>89</v>
      </c>
      <c r="D90" s="2" t="s">
        <v>50</v>
      </c>
      <c r="E90" s="137" t="s">
        <v>51</v>
      </c>
      <c r="F90" s="138" t="str">
        <f t="shared" si="28"/>
        <v/>
      </c>
      <c r="G90" s="138" t="str">
        <f t="shared" si="28"/>
        <v/>
      </c>
      <c r="H90" s="138">
        <f t="shared" si="28"/>
        <v>3.0000000000000001E-3</v>
      </c>
      <c r="I90" s="138" t="str">
        <f t="shared" si="28"/>
        <v/>
      </c>
      <c r="J90" s="138" t="str">
        <f t="shared" si="28"/>
        <v/>
      </c>
      <c r="K90" s="138">
        <f t="shared" si="28"/>
        <v>3.0000000000000001E-3</v>
      </c>
      <c r="L90" s="138" t="str">
        <f t="shared" si="28"/>
        <v/>
      </c>
      <c r="M90" s="138" t="str">
        <f t="shared" si="28"/>
        <v/>
      </c>
      <c r="N90" s="138" t="str">
        <f t="shared" si="28"/>
        <v/>
      </c>
      <c r="O90" s="138" t="str">
        <f t="shared" si="28"/>
        <v/>
      </c>
      <c r="P90" s="138" t="str">
        <f t="shared" si="28"/>
        <v/>
      </c>
      <c r="Q90" s="138" t="str">
        <f t="shared" si="28"/>
        <v/>
      </c>
      <c r="R90" s="136">
        <f t="shared" si="11"/>
        <v>3.0000000000000001E-3</v>
      </c>
    </row>
    <row r="91" spans="2:18" hidden="1" x14ac:dyDescent="0.15">
      <c r="B91" s="60">
        <v>25</v>
      </c>
      <c r="C91" s="61" t="s">
        <v>94</v>
      </c>
      <c r="D91" s="2" t="s">
        <v>95</v>
      </c>
      <c r="E91" s="137" t="s">
        <v>40</v>
      </c>
      <c r="F91" s="138" t="str">
        <f t="shared" si="28"/>
        <v/>
      </c>
      <c r="G91" s="138" t="str">
        <f t="shared" si="28"/>
        <v/>
      </c>
      <c r="H91" s="138">
        <f t="shared" si="28"/>
        <v>1E-3</v>
      </c>
      <c r="I91" s="138" t="str">
        <f t="shared" si="28"/>
        <v/>
      </c>
      <c r="J91" s="138" t="str">
        <f t="shared" si="28"/>
        <v/>
      </c>
      <c r="K91" s="138">
        <f t="shared" si="28"/>
        <v>1E-3</v>
      </c>
      <c r="L91" s="138" t="str">
        <f t="shared" si="28"/>
        <v/>
      </c>
      <c r="M91" s="138" t="str">
        <f t="shared" si="28"/>
        <v/>
      </c>
      <c r="N91" s="138" t="str">
        <f t="shared" si="28"/>
        <v/>
      </c>
      <c r="O91" s="138" t="str">
        <f t="shared" si="28"/>
        <v/>
      </c>
      <c r="P91" s="138" t="str">
        <f t="shared" si="28"/>
        <v/>
      </c>
      <c r="Q91" s="138" t="str">
        <f t="shared" si="28"/>
        <v/>
      </c>
      <c r="R91" s="136">
        <f t="shared" si="11"/>
        <v>1E-3</v>
      </c>
    </row>
    <row r="92" spans="2:18" hidden="1" x14ac:dyDescent="0.15">
      <c r="B92" s="60">
        <v>26</v>
      </c>
      <c r="C92" s="61" t="s">
        <v>96</v>
      </c>
      <c r="D92" s="2" t="s">
        <v>39</v>
      </c>
      <c r="E92" s="137" t="s">
        <v>40</v>
      </c>
      <c r="F92" s="138" t="str">
        <f t="shared" si="28"/>
        <v/>
      </c>
      <c r="G92" s="138" t="str">
        <f t="shared" si="28"/>
        <v/>
      </c>
      <c r="H92" s="138">
        <f t="shared" si="28"/>
        <v>1E-3</v>
      </c>
      <c r="I92" s="138" t="str">
        <f t="shared" si="28"/>
        <v/>
      </c>
      <c r="J92" s="138" t="str">
        <f t="shared" si="28"/>
        <v/>
      </c>
      <c r="K92" s="138">
        <f t="shared" si="28"/>
        <v>1E-3</v>
      </c>
      <c r="L92" s="138" t="str">
        <f t="shared" si="28"/>
        <v/>
      </c>
      <c r="M92" s="138" t="str">
        <f t="shared" si="28"/>
        <v/>
      </c>
      <c r="N92" s="138" t="str">
        <f t="shared" si="28"/>
        <v/>
      </c>
      <c r="O92" s="138" t="str">
        <f t="shared" si="28"/>
        <v/>
      </c>
      <c r="P92" s="138" t="str">
        <f t="shared" si="28"/>
        <v/>
      </c>
      <c r="Q92" s="138" t="str">
        <f t="shared" si="28"/>
        <v/>
      </c>
      <c r="R92" s="136">
        <f t="shared" si="11"/>
        <v>1E-3</v>
      </c>
    </row>
    <row r="93" spans="2:18" hidden="1" x14ac:dyDescent="0.15">
      <c r="B93" s="60">
        <v>27</v>
      </c>
      <c r="C93" s="61" t="s">
        <v>97</v>
      </c>
      <c r="D93" s="2" t="s">
        <v>95</v>
      </c>
      <c r="E93" s="137" t="s">
        <v>40</v>
      </c>
      <c r="F93" s="138" t="str">
        <f t="shared" si="28"/>
        <v/>
      </c>
      <c r="G93" s="138" t="str">
        <f t="shared" si="28"/>
        <v/>
      </c>
      <c r="H93" s="138">
        <f t="shared" si="28"/>
        <v>1E-3</v>
      </c>
      <c r="I93" s="138" t="str">
        <f t="shared" si="28"/>
        <v/>
      </c>
      <c r="J93" s="138" t="str">
        <f t="shared" si="28"/>
        <v/>
      </c>
      <c r="K93" s="138">
        <f t="shared" si="28"/>
        <v>1E-3</v>
      </c>
      <c r="L93" s="138" t="str">
        <f t="shared" si="28"/>
        <v/>
      </c>
      <c r="M93" s="138" t="str">
        <f t="shared" si="28"/>
        <v/>
      </c>
      <c r="N93" s="138" t="str">
        <f t="shared" si="28"/>
        <v/>
      </c>
      <c r="O93" s="138" t="str">
        <f t="shared" si="28"/>
        <v/>
      </c>
      <c r="P93" s="138" t="str">
        <f t="shared" si="28"/>
        <v/>
      </c>
      <c r="Q93" s="138" t="str">
        <f t="shared" si="28"/>
        <v/>
      </c>
      <c r="R93" s="136">
        <f t="shared" si="11"/>
        <v>1E-3</v>
      </c>
    </row>
    <row r="94" spans="2:18" hidden="1" x14ac:dyDescent="0.15">
      <c r="B94" s="60">
        <v>28</v>
      </c>
      <c r="C94" s="61" t="s">
        <v>98</v>
      </c>
      <c r="D94" s="2" t="s">
        <v>111</v>
      </c>
      <c r="E94" s="137" t="s">
        <v>57</v>
      </c>
      <c r="F94" s="138" t="str">
        <f t="shared" si="28"/>
        <v/>
      </c>
      <c r="G94" s="138" t="str">
        <f t="shared" si="28"/>
        <v/>
      </c>
      <c r="H94" s="138">
        <f t="shared" si="28"/>
        <v>3.0000000000000001E-3</v>
      </c>
      <c r="I94" s="138" t="str">
        <f t="shared" si="28"/>
        <v/>
      </c>
      <c r="J94" s="138" t="str">
        <f t="shared" si="28"/>
        <v/>
      </c>
      <c r="K94" s="138">
        <f t="shared" si="28"/>
        <v>3.0000000000000001E-3</v>
      </c>
      <c r="L94" s="138" t="str">
        <f t="shared" si="28"/>
        <v/>
      </c>
      <c r="M94" s="138" t="str">
        <f t="shared" si="28"/>
        <v/>
      </c>
      <c r="N94" s="138" t="str">
        <f t="shared" si="28"/>
        <v/>
      </c>
      <c r="O94" s="138" t="str">
        <f t="shared" si="28"/>
        <v/>
      </c>
      <c r="P94" s="138" t="str">
        <f t="shared" si="28"/>
        <v/>
      </c>
      <c r="Q94" s="138" t="str">
        <f t="shared" si="28"/>
        <v/>
      </c>
      <c r="R94" s="136">
        <f t="shared" si="11"/>
        <v>3.0000000000000001E-3</v>
      </c>
    </row>
    <row r="95" spans="2:18" hidden="1" x14ac:dyDescent="0.15">
      <c r="B95" s="60">
        <v>29</v>
      </c>
      <c r="C95" s="61" t="s">
        <v>99</v>
      </c>
      <c r="D95" s="2" t="s">
        <v>100</v>
      </c>
      <c r="E95" s="137" t="s">
        <v>40</v>
      </c>
      <c r="F95" s="138" t="str">
        <f t="shared" si="28"/>
        <v/>
      </c>
      <c r="G95" s="138" t="str">
        <f t="shared" si="28"/>
        <v/>
      </c>
      <c r="H95" s="138">
        <f t="shared" si="28"/>
        <v>1E-3</v>
      </c>
      <c r="I95" s="138" t="str">
        <f t="shared" si="28"/>
        <v/>
      </c>
      <c r="J95" s="138" t="str">
        <f t="shared" si="28"/>
        <v/>
      </c>
      <c r="K95" s="138">
        <f t="shared" si="28"/>
        <v>1E-3</v>
      </c>
      <c r="L95" s="138" t="str">
        <f t="shared" si="28"/>
        <v/>
      </c>
      <c r="M95" s="138" t="str">
        <f t="shared" si="28"/>
        <v/>
      </c>
      <c r="N95" s="138" t="str">
        <f t="shared" si="28"/>
        <v/>
      </c>
      <c r="O95" s="138" t="str">
        <f t="shared" si="28"/>
        <v/>
      </c>
      <c r="P95" s="138" t="str">
        <f t="shared" si="28"/>
        <v/>
      </c>
      <c r="Q95" s="138" t="str">
        <f t="shared" si="28"/>
        <v/>
      </c>
      <c r="R95" s="136">
        <f t="shared" si="11"/>
        <v>1E-3</v>
      </c>
    </row>
    <row r="96" spans="2:18" hidden="1" x14ac:dyDescent="0.15">
      <c r="B96" s="60">
        <v>30</v>
      </c>
      <c r="C96" s="61" t="s">
        <v>101</v>
      </c>
      <c r="D96" s="2" t="s">
        <v>102</v>
      </c>
      <c r="E96" s="137" t="s">
        <v>40</v>
      </c>
      <c r="F96" s="138" t="str">
        <f t="shared" si="28"/>
        <v/>
      </c>
      <c r="G96" s="138" t="str">
        <f t="shared" si="28"/>
        <v/>
      </c>
      <c r="H96" s="138">
        <f t="shared" si="28"/>
        <v>1E-3</v>
      </c>
      <c r="I96" s="138" t="str">
        <f t="shared" si="28"/>
        <v/>
      </c>
      <c r="J96" s="138" t="str">
        <f t="shared" si="28"/>
        <v/>
      </c>
      <c r="K96" s="138">
        <f t="shared" si="28"/>
        <v>1E-3</v>
      </c>
      <c r="L96" s="138" t="str">
        <f t="shared" si="28"/>
        <v/>
      </c>
      <c r="M96" s="138" t="str">
        <f t="shared" si="28"/>
        <v/>
      </c>
      <c r="N96" s="138" t="str">
        <f t="shared" si="28"/>
        <v/>
      </c>
      <c r="O96" s="138" t="str">
        <f t="shared" si="28"/>
        <v/>
      </c>
      <c r="P96" s="138" t="str">
        <f t="shared" si="28"/>
        <v/>
      </c>
      <c r="Q96" s="138" t="str">
        <f t="shared" si="28"/>
        <v/>
      </c>
      <c r="R96" s="136">
        <f t="shared" si="11"/>
        <v>1E-3</v>
      </c>
    </row>
    <row r="97" spans="2:18" hidden="1" x14ac:dyDescent="0.15">
      <c r="B97" s="60">
        <v>31</v>
      </c>
      <c r="C97" s="61" t="s">
        <v>103</v>
      </c>
      <c r="D97" s="2" t="s">
        <v>104</v>
      </c>
      <c r="E97" s="137" t="s">
        <v>105</v>
      </c>
      <c r="F97" s="138" t="str">
        <f t="shared" si="28"/>
        <v/>
      </c>
      <c r="G97" s="138" t="str">
        <f t="shared" si="28"/>
        <v/>
      </c>
      <c r="H97" s="138">
        <f t="shared" si="28"/>
        <v>8.0000000000000002E-3</v>
      </c>
      <c r="I97" s="138" t="str">
        <f t="shared" si="28"/>
        <v/>
      </c>
      <c r="J97" s="138" t="str">
        <f t="shared" si="28"/>
        <v/>
      </c>
      <c r="K97" s="138">
        <f t="shared" si="28"/>
        <v>8.0000000000000002E-3</v>
      </c>
      <c r="L97" s="138" t="str">
        <f t="shared" si="28"/>
        <v/>
      </c>
      <c r="M97" s="138" t="str">
        <f t="shared" si="28"/>
        <v/>
      </c>
      <c r="N97" s="138" t="str">
        <f t="shared" si="28"/>
        <v/>
      </c>
      <c r="O97" s="138" t="str">
        <f t="shared" si="28"/>
        <v/>
      </c>
      <c r="P97" s="138" t="str">
        <f t="shared" si="28"/>
        <v/>
      </c>
      <c r="Q97" s="138" t="str">
        <f t="shared" si="28"/>
        <v/>
      </c>
      <c r="R97" s="136">
        <f t="shared" si="11"/>
        <v>8.0000000000000002E-3</v>
      </c>
    </row>
    <row r="98" spans="2:18" hidden="1" x14ac:dyDescent="0.15">
      <c r="B98" s="60">
        <v>32</v>
      </c>
      <c r="C98" s="61" t="s">
        <v>107</v>
      </c>
      <c r="D98" s="2" t="s">
        <v>64</v>
      </c>
      <c r="E98" s="137" t="s">
        <v>108</v>
      </c>
      <c r="F98" s="138" t="str">
        <f t="shared" si="28"/>
        <v/>
      </c>
      <c r="G98" s="138" t="str">
        <f t="shared" si="28"/>
        <v/>
      </c>
      <c r="H98" s="138">
        <f t="shared" si="28"/>
        <v>0.01</v>
      </c>
      <c r="I98" s="138" t="str">
        <f t="shared" si="28"/>
        <v/>
      </c>
      <c r="J98" s="138" t="str">
        <f t="shared" si="28"/>
        <v/>
      </c>
      <c r="K98" s="138">
        <f t="shared" si="28"/>
        <v>0.01</v>
      </c>
      <c r="L98" s="138" t="str">
        <f t="shared" si="28"/>
        <v/>
      </c>
      <c r="M98" s="138" t="str">
        <f t="shared" si="28"/>
        <v/>
      </c>
      <c r="N98" s="138" t="str">
        <f t="shared" si="28"/>
        <v/>
      </c>
      <c r="O98" s="138" t="str">
        <f t="shared" si="28"/>
        <v/>
      </c>
      <c r="P98" s="138" t="str">
        <f t="shared" si="28"/>
        <v/>
      </c>
      <c r="Q98" s="138" t="str">
        <f t="shared" si="28"/>
        <v/>
      </c>
      <c r="R98" s="136">
        <f t="shared" si="11"/>
        <v>0.01</v>
      </c>
    </row>
    <row r="99" spans="2:18" hidden="1" x14ac:dyDescent="0.15">
      <c r="B99" s="60">
        <v>33</v>
      </c>
      <c r="C99" s="61" t="s">
        <v>110</v>
      </c>
      <c r="D99" s="2" t="s">
        <v>111</v>
      </c>
      <c r="E99" s="137" t="s">
        <v>108</v>
      </c>
      <c r="F99" s="138" t="str">
        <f t="shared" ref="F99:Q114" si="29">IF(F40="","",IF(F40=$V40,$AC40,F40))</f>
        <v/>
      </c>
      <c r="G99" s="138" t="str">
        <f t="shared" si="29"/>
        <v/>
      </c>
      <c r="H99" s="138">
        <f t="shared" si="29"/>
        <v>0.01</v>
      </c>
      <c r="I99" s="138" t="str">
        <f t="shared" si="29"/>
        <v/>
      </c>
      <c r="J99" s="138" t="str">
        <f t="shared" si="29"/>
        <v/>
      </c>
      <c r="K99" s="138">
        <f t="shared" si="29"/>
        <v>0.01</v>
      </c>
      <c r="L99" s="138" t="str">
        <f t="shared" si="29"/>
        <v/>
      </c>
      <c r="M99" s="138" t="str">
        <f t="shared" si="29"/>
        <v/>
      </c>
      <c r="N99" s="138" t="str">
        <f t="shared" si="29"/>
        <v/>
      </c>
      <c r="O99" s="138" t="str">
        <f t="shared" si="29"/>
        <v/>
      </c>
      <c r="P99" s="138" t="str">
        <f t="shared" si="29"/>
        <v/>
      </c>
      <c r="Q99" s="138" t="str">
        <f t="shared" si="29"/>
        <v/>
      </c>
      <c r="R99" s="136">
        <f t="shared" si="11"/>
        <v>0.01</v>
      </c>
    </row>
    <row r="100" spans="2:18" hidden="1" x14ac:dyDescent="0.15">
      <c r="B100" s="60">
        <v>34</v>
      </c>
      <c r="C100" s="61" t="s">
        <v>112</v>
      </c>
      <c r="D100" s="2" t="s">
        <v>113</v>
      </c>
      <c r="E100" s="137" t="s">
        <v>114</v>
      </c>
      <c r="F100" s="138" t="str">
        <f t="shared" si="29"/>
        <v/>
      </c>
      <c r="G100" s="138" t="str">
        <f t="shared" si="29"/>
        <v/>
      </c>
      <c r="H100" s="138">
        <f t="shared" si="29"/>
        <v>0.03</v>
      </c>
      <c r="I100" s="138" t="str">
        <f t="shared" si="29"/>
        <v/>
      </c>
      <c r="J100" s="138" t="str">
        <f t="shared" si="29"/>
        <v/>
      </c>
      <c r="K100" s="138">
        <f t="shared" si="29"/>
        <v>0.03</v>
      </c>
      <c r="L100" s="138" t="str">
        <f t="shared" si="29"/>
        <v/>
      </c>
      <c r="M100" s="138" t="str">
        <f t="shared" si="29"/>
        <v/>
      </c>
      <c r="N100" s="138" t="str">
        <f t="shared" si="29"/>
        <v/>
      </c>
      <c r="O100" s="138" t="str">
        <f t="shared" si="29"/>
        <v/>
      </c>
      <c r="P100" s="138" t="str">
        <f t="shared" si="29"/>
        <v/>
      </c>
      <c r="Q100" s="138" t="str">
        <f t="shared" si="29"/>
        <v/>
      </c>
      <c r="R100" s="136">
        <f t="shared" si="11"/>
        <v>0.03</v>
      </c>
    </row>
    <row r="101" spans="2:18" hidden="1" x14ac:dyDescent="0.15">
      <c r="B101" s="60">
        <v>35</v>
      </c>
      <c r="C101" s="61" t="s">
        <v>116</v>
      </c>
      <c r="D101" s="2" t="s">
        <v>64</v>
      </c>
      <c r="E101" s="137" t="s">
        <v>108</v>
      </c>
      <c r="F101" s="138" t="str">
        <f t="shared" si="29"/>
        <v/>
      </c>
      <c r="G101" s="138" t="str">
        <f t="shared" si="29"/>
        <v/>
      </c>
      <c r="H101" s="138">
        <f t="shared" si="29"/>
        <v>0.01</v>
      </c>
      <c r="I101" s="138" t="str">
        <f t="shared" si="29"/>
        <v/>
      </c>
      <c r="J101" s="138" t="str">
        <f t="shared" si="29"/>
        <v/>
      </c>
      <c r="K101" s="138">
        <f t="shared" si="29"/>
        <v>0.01</v>
      </c>
      <c r="L101" s="138" t="str">
        <f t="shared" si="29"/>
        <v/>
      </c>
      <c r="M101" s="138" t="str">
        <f t="shared" si="29"/>
        <v/>
      </c>
      <c r="N101" s="138" t="str">
        <f t="shared" si="29"/>
        <v/>
      </c>
      <c r="O101" s="138" t="str">
        <f t="shared" si="29"/>
        <v/>
      </c>
      <c r="P101" s="138" t="str">
        <f t="shared" si="29"/>
        <v/>
      </c>
      <c r="Q101" s="138" t="str">
        <f t="shared" si="29"/>
        <v/>
      </c>
      <c r="R101" s="136">
        <f t="shared" si="11"/>
        <v>0.01</v>
      </c>
    </row>
    <row r="102" spans="2:18" hidden="1" x14ac:dyDescent="0.15">
      <c r="B102" s="60">
        <v>36</v>
      </c>
      <c r="C102" s="61" t="s">
        <v>117</v>
      </c>
      <c r="D102" s="2" t="s">
        <v>118</v>
      </c>
      <c r="E102" s="137" t="s">
        <v>119</v>
      </c>
      <c r="F102" s="138" t="str">
        <f t="shared" si="29"/>
        <v/>
      </c>
      <c r="G102" s="138" t="str">
        <f t="shared" si="29"/>
        <v/>
      </c>
      <c r="H102" s="138">
        <f t="shared" si="29"/>
        <v>4.9000000000000004</v>
      </c>
      <c r="I102" s="138" t="str">
        <f t="shared" si="29"/>
        <v/>
      </c>
      <c r="J102" s="138" t="str">
        <f t="shared" si="29"/>
        <v/>
      </c>
      <c r="K102" s="138">
        <f t="shared" si="29"/>
        <v>5.7</v>
      </c>
      <c r="L102" s="138" t="str">
        <f t="shared" si="29"/>
        <v/>
      </c>
      <c r="M102" s="138" t="str">
        <f t="shared" si="29"/>
        <v/>
      </c>
      <c r="N102" s="138" t="str">
        <f t="shared" si="29"/>
        <v/>
      </c>
      <c r="O102" s="138" t="str">
        <f t="shared" si="29"/>
        <v/>
      </c>
      <c r="P102" s="138" t="str">
        <f t="shared" si="29"/>
        <v/>
      </c>
      <c r="Q102" s="138" t="str">
        <f t="shared" si="29"/>
        <v/>
      </c>
      <c r="R102" s="136">
        <f t="shared" si="11"/>
        <v>5.3000000000000007</v>
      </c>
    </row>
    <row r="103" spans="2:18" hidden="1" x14ac:dyDescent="0.15">
      <c r="B103" s="60">
        <v>37</v>
      </c>
      <c r="C103" s="61" t="s">
        <v>120</v>
      </c>
      <c r="D103" s="2" t="s">
        <v>72</v>
      </c>
      <c r="E103" s="137" t="s">
        <v>73</v>
      </c>
      <c r="F103" s="138" t="str">
        <f t="shared" si="29"/>
        <v/>
      </c>
      <c r="G103" s="138" t="str">
        <f t="shared" si="29"/>
        <v/>
      </c>
      <c r="H103" s="138">
        <f t="shared" si="29"/>
        <v>5.0000000000000001E-3</v>
      </c>
      <c r="I103" s="138" t="str">
        <f t="shared" si="29"/>
        <v/>
      </c>
      <c r="J103" s="138" t="str">
        <f t="shared" si="29"/>
        <v/>
      </c>
      <c r="K103" s="138">
        <f t="shared" si="29"/>
        <v>5.0000000000000001E-3</v>
      </c>
      <c r="L103" s="138" t="str">
        <f t="shared" si="29"/>
        <v/>
      </c>
      <c r="M103" s="138" t="str">
        <f t="shared" si="29"/>
        <v/>
      </c>
      <c r="N103" s="138" t="str">
        <f t="shared" si="29"/>
        <v/>
      </c>
      <c r="O103" s="138" t="str">
        <f t="shared" si="29"/>
        <v/>
      </c>
      <c r="P103" s="138" t="str">
        <f t="shared" si="29"/>
        <v/>
      </c>
      <c r="Q103" s="138" t="str">
        <f t="shared" si="29"/>
        <v/>
      </c>
      <c r="R103" s="136">
        <f t="shared" si="11"/>
        <v>5.0000000000000001E-3</v>
      </c>
    </row>
    <row r="104" spans="2:18" hidden="1" x14ac:dyDescent="0.15">
      <c r="B104" s="60">
        <v>38</v>
      </c>
      <c r="C104" s="61" t="s">
        <v>121</v>
      </c>
      <c r="D104" s="2" t="s">
        <v>118</v>
      </c>
      <c r="E104" s="137" t="s">
        <v>122</v>
      </c>
      <c r="F104" s="138">
        <f t="shared" si="29"/>
        <v>4.4000000000000004</v>
      </c>
      <c r="G104" s="138">
        <f t="shared" si="29"/>
        <v>3.6</v>
      </c>
      <c r="H104" s="138">
        <f t="shared" si="29"/>
        <v>3.5</v>
      </c>
      <c r="I104" s="138">
        <f t="shared" si="29"/>
        <v>3.7</v>
      </c>
      <c r="J104" s="138">
        <f t="shared" si="29"/>
        <v>4</v>
      </c>
      <c r="K104" s="138">
        <f t="shared" si="29"/>
        <v>4.5999999999999996</v>
      </c>
      <c r="L104" s="138" t="str">
        <f t="shared" si="29"/>
        <v/>
      </c>
      <c r="M104" s="138" t="str">
        <f t="shared" si="29"/>
        <v/>
      </c>
      <c r="N104" s="138" t="str">
        <f t="shared" si="29"/>
        <v/>
      </c>
      <c r="O104" s="138" t="str">
        <f t="shared" si="29"/>
        <v/>
      </c>
      <c r="P104" s="138" t="str">
        <f t="shared" si="29"/>
        <v/>
      </c>
      <c r="Q104" s="138" t="str">
        <f t="shared" si="29"/>
        <v/>
      </c>
      <c r="R104" s="136">
        <f t="shared" si="11"/>
        <v>3.9666666666666663</v>
      </c>
    </row>
    <row r="105" spans="2:18" hidden="1" x14ac:dyDescent="0.15">
      <c r="B105" s="60">
        <v>39</v>
      </c>
      <c r="C105" s="61" t="s">
        <v>124</v>
      </c>
      <c r="D105" s="2" t="s">
        <v>125</v>
      </c>
      <c r="E105" s="137" t="s">
        <v>126</v>
      </c>
      <c r="F105" s="138" t="str">
        <f t="shared" si="29"/>
        <v/>
      </c>
      <c r="G105" s="138" t="str">
        <f t="shared" si="29"/>
        <v/>
      </c>
      <c r="H105" s="138">
        <f t="shared" si="29"/>
        <v>46</v>
      </c>
      <c r="I105" s="138" t="str">
        <f t="shared" si="29"/>
        <v/>
      </c>
      <c r="J105" s="138" t="str">
        <f t="shared" si="29"/>
        <v/>
      </c>
      <c r="K105" s="138">
        <f t="shared" si="29"/>
        <v>55</v>
      </c>
      <c r="L105" s="138" t="str">
        <f t="shared" si="29"/>
        <v/>
      </c>
      <c r="M105" s="138" t="str">
        <f t="shared" si="29"/>
        <v/>
      </c>
      <c r="N105" s="138" t="str">
        <f t="shared" si="29"/>
        <v/>
      </c>
      <c r="O105" s="138" t="str">
        <f t="shared" si="29"/>
        <v/>
      </c>
      <c r="P105" s="138" t="str">
        <f t="shared" si="29"/>
        <v/>
      </c>
      <c r="Q105" s="138" t="str">
        <f t="shared" si="29"/>
        <v/>
      </c>
      <c r="R105" s="136">
        <f t="shared" si="11"/>
        <v>50.5</v>
      </c>
    </row>
    <row r="106" spans="2:18" hidden="1" x14ac:dyDescent="0.15">
      <c r="B106" s="60">
        <v>40</v>
      </c>
      <c r="C106" s="61" t="s">
        <v>128</v>
      </c>
      <c r="D106" s="2" t="s">
        <v>129</v>
      </c>
      <c r="E106" s="137" t="s">
        <v>130</v>
      </c>
      <c r="F106" s="138" t="str">
        <f t="shared" si="29"/>
        <v/>
      </c>
      <c r="G106" s="138" t="str">
        <f t="shared" si="29"/>
        <v/>
      </c>
      <c r="H106" s="138">
        <f t="shared" si="29"/>
        <v>74</v>
      </c>
      <c r="I106" s="138" t="str">
        <f t="shared" si="29"/>
        <v/>
      </c>
      <c r="J106" s="138" t="str">
        <f t="shared" si="29"/>
        <v/>
      </c>
      <c r="K106" s="138">
        <f t="shared" si="29"/>
        <v>100</v>
      </c>
      <c r="L106" s="138" t="str">
        <f t="shared" si="29"/>
        <v/>
      </c>
      <c r="M106" s="138" t="str">
        <f t="shared" si="29"/>
        <v/>
      </c>
      <c r="N106" s="138" t="str">
        <f t="shared" si="29"/>
        <v/>
      </c>
      <c r="O106" s="138" t="str">
        <f t="shared" si="29"/>
        <v/>
      </c>
      <c r="P106" s="138" t="str">
        <f t="shared" si="29"/>
        <v/>
      </c>
      <c r="Q106" s="138" t="str">
        <f t="shared" si="29"/>
        <v/>
      </c>
      <c r="R106" s="136">
        <f t="shared" si="11"/>
        <v>87</v>
      </c>
    </row>
    <row r="107" spans="2:18" hidden="1" x14ac:dyDescent="0.15">
      <c r="B107" s="60">
        <v>41</v>
      </c>
      <c r="C107" s="61" t="s">
        <v>131</v>
      </c>
      <c r="D107" s="2" t="s">
        <v>111</v>
      </c>
      <c r="E107" s="137" t="s">
        <v>57</v>
      </c>
      <c r="F107" s="138" t="str">
        <f t="shared" si="29"/>
        <v/>
      </c>
      <c r="G107" s="138" t="str">
        <f t="shared" si="29"/>
        <v/>
      </c>
      <c r="H107" s="138">
        <f t="shared" si="29"/>
        <v>0.02</v>
      </c>
      <c r="I107" s="138" t="str">
        <f t="shared" si="29"/>
        <v/>
      </c>
      <c r="J107" s="138" t="str">
        <f t="shared" si="29"/>
        <v/>
      </c>
      <c r="K107" s="138">
        <f t="shared" si="29"/>
        <v>0.02</v>
      </c>
      <c r="L107" s="138" t="str">
        <f t="shared" si="29"/>
        <v/>
      </c>
      <c r="M107" s="138" t="str">
        <f t="shared" si="29"/>
        <v/>
      </c>
      <c r="N107" s="138" t="str">
        <f t="shared" si="29"/>
        <v/>
      </c>
      <c r="O107" s="138" t="str">
        <f t="shared" si="29"/>
        <v/>
      </c>
      <c r="P107" s="138" t="str">
        <f t="shared" si="29"/>
        <v/>
      </c>
      <c r="Q107" s="138" t="str">
        <f t="shared" si="29"/>
        <v/>
      </c>
      <c r="R107" s="136">
        <f t="shared" si="11"/>
        <v>0.02</v>
      </c>
    </row>
    <row r="108" spans="2:18" hidden="1" x14ac:dyDescent="0.15">
      <c r="B108" s="60">
        <v>42</v>
      </c>
      <c r="C108" s="61" t="s">
        <v>132</v>
      </c>
      <c r="D108" s="2" t="s">
        <v>133</v>
      </c>
      <c r="E108" s="137" t="s">
        <v>134</v>
      </c>
      <c r="F108" s="138" t="str">
        <f t="shared" si="29"/>
        <v/>
      </c>
      <c r="G108" s="138" t="str">
        <f t="shared" si="29"/>
        <v/>
      </c>
      <c r="H108" s="138">
        <f t="shared" si="29"/>
        <v>9.9999999999999995E-7</v>
      </c>
      <c r="I108" s="138">
        <f t="shared" si="29"/>
        <v>9.9999999999999995E-7</v>
      </c>
      <c r="J108" s="138">
        <f t="shared" si="29"/>
        <v>9.9999999999999995E-7</v>
      </c>
      <c r="K108" s="138">
        <f t="shared" si="29"/>
        <v>9.9999999999999995E-7</v>
      </c>
      <c r="L108" s="138" t="str">
        <f t="shared" si="29"/>
        <v/>
      </c>
      <c r="M108" s="138" t="str">
        <f t="shared" si="29"/>
        <v/>
      </c>
      <c r="N108" s="138" t="str">
        <f t="shared" si="29"/>
        <v/>
      </c>
      <c r="O108" s="138" t="str">
        <f t="shared" si="29"/>
        <v/>
      </c>
      <c r="P108" s="138" t="str">
        <f t="shared" si="29"/>
        <v/>
      </c>
      <c r="Q108" s="138" t="str">
        <f t="shared" si="29"/>
        <v/>
      </c>
      <c r="R108" s="136">
        <f t="shared" si="11"/>
        <v>9.9999999999999995E-7</v>
      </c>
    </row>
    <row r="109" spans="2:18" hidden="1" x14ac:dyDescent="0.15">
      <c r="B109" s="60">
        <v>43</v>
      </c>
      <c r="C109" s="61" t="s">
        <v>136</v>
      </c>
      <c r="D109" s="2" t="s">
        <v>133</v>
      </c>
      <c r="E109" s="137" t="s">
        <v>134</v>
      </c>
      <c r="F109" s="138" t="str">
        <f t="shared" si="29"/>
        <v/>
      </c>
      <c r="G109" s="138" t="str">
        <f t="shared" si="29"/>
        <v/>
      </c>
      <c r="H109" s="138">
        <f t="shared" si="29"/>
        <v>9.9999999999999995E-7</v>
      </c>
      <c r="I109" s="138">
        <f t="shared" si="29"/>
        <v>9.9999999999999995E-7</v>
      </c>
      <c r="J109" s="138">
        <f t="shared" si="29"/>
        <v>9.9999999999999995E-7</v>
      </c>
      <c r="K109" s="138">
        <f t="shared" si="29"/>
        <v>9.9999999999999995E-7</v>
      </c>
      <c r="L109" s="138" t="str">
        <f t="shared" si="29"/>
        <v/>
      </c>
      <c r="M109" s="138" t="str">
        <f t="shared" si="29"/>
        <v/>
      </c>
      <c r="N109" s="138" t="str">
        <f t="shared" si="29"/>
        <v/>
      </c>
      <c r="O109" s="138" t="str">
        <f t="shared" si="29"/>
        <v/>
      </c>
      <c r="P109" s="138" t="str">
        <f t="shared" si="29"/>
        <v/>
      </c>
      <c r="Q109" s="138" t="str">
        <f t="shared" si="29"/>
        <v/>
      </c>
      <c r="R109" s="136">
        <f t="shared" si="11"/>
        <v>9.9999999999999995E-7</v>
      </c>
    </row>
    <row r="110" spans="2:18" hidden="1" x14ac:dyDescent="0.15">
      <c r="B110" s="60">
        <v>44</v>
      </c>
      <c r="C110" s="61" t="s">
        <v>137</v>
      </c>
      <c r="D110" s="2" t="s">
        <v>78</v>
      </c>
      <c r="E110" s="137" t="s">
        <v>73</v>
      </c>
      <c r="F110" s="138" t="str">
        <f t="shared" si="29"/>
        <v/>
      </c>
      <c r="G110" s="138" t="str">
        <f t="shared" si="29"/>
        <v/>
      </c>
      <c r="H110" s="138">
        <f t="shared" si="29"/>
        <v>5.0000000000000001E-3</v>
      </c>
      <c r="I110" s="138" t="str">
        <f t="shared" si="29"/>
        <v/>
      </c>
      <c r="J110" s="138" t="str">
        <f t="shared" si="29"/>
        <v/>
      </c>
      <c r="K110" s="138">
        <f t="shared" si="29"/>
        <v>5.0000000000000001E-3</v>
      </c>
      <c r="L110" s="138" t="str">
        <f t="shared" si="29"/>
        <v/>
      </c>
      <c r="M110" s="138" t="str">
        <f t="shared" si="29"/>
        <v/>
      </c>
      <c r="N110" s="138" t="str">
        <f t="shared" si="29"/>
        <v/>
      </c>
      <c r="O110" s="138" t="str">
        <f t="shared" si="29"/>
        <v/>
      </c>
      <c r="P110" s="138" t="str">
        <f t="shared" si="29"/>
        <v/>
      </c>
      <c r="Q110" s="138" t="str">
        <f t="shared" si="29"/>
        <v/>
      </c>
      <c r="R110" s="136">
        <f t="shared" si="11"/>
        <v>5.0000000000000001E-3</v>
      </c>
    </row>
    <row r="111" spans="2:18" hidden="1" x14ac:dyDescent="0.15">
      <c r="B111" s="60">
        <v>45</v>
      </c>
      <c r="C111" s="61" t="s">
        <v>138</v>
      </c>
      <c r="D111" s="2" t="s">
        <v>139</v>
      </c>
      <c r="E111" s="137" t="s">
        <v>140</v>
      </c>
      <c r="F111" s="138" t="str">
        <f t="shared" si="29"/>
        <v/>
      </c>
      <c r="G111" s="138" t="str">
        <f t="shared" si="29"/>
        <v/>
      </c>
      <c r="H111" s="138">
        <f t="shared" si="29"/>
        <v>5.0000000000000001E-4</v>
      </c>
      <c r="I111" s="138" t="str">
        <f t="shared" si="29"/>
        <v/>
      </c>
      <c r="J111" s="138" t="str">
        <f t="shared" si="29"/>
        <v/>
      </c>
      <c r="K111" s="138">
        <f t="shared" si="29"/>
        <v>5.0000000000000001E-4</v>
      </c>
      <c r="L111" s="138" t="str">
        <f t="shared" si="29"/>
        <v/>
      </c>
      <c r="M111" s="138" t="str">
        <f t="shared" si="29"/>
        <v/>
      </c>
      <c r="N111" s="138" t="str">
        <f t="shared" si="29"/>
        <v/>
      </c>
      <c r="O111" s="138" t="str">
        <f t="shared" si="29"/>
        <v/>
      </c>
      <c r="P111" s="138" t="str">
        <f t="shared" si="29"/>
        <v/>
      </c>
      <c r="Q111" s="138" t="str">
        <f t="shared" si="29"/>
        <v/>
      </c>
      <c r="R111" s="136">
        <f t="shared" si="11"/>
        <v>5.0000000000000001E-4</v>
      </c>
    </row>
    <row r="112" spans="2:18" hidden="1" x14ac:dyDescent="0.15">
      <c r="B112" s="60">
        <v>46</v>
      </c>
      <c r="C112" s="61" t="s">
        <v>142</v>
      </c>
      <c r="D112" s="2" t="s">
        <v>143</v>
      </c>
      <c r="E112" s="137" t="s">
        <v>144</v>
      </c>
      <c r="F112" s="138">
        <f t="shared" si="29"/>
        <v>0.3</v>
      </c>
      <c r="G112" s="138">
        <f t="shared" si="29"/>
        <v>0.3</v>
      </c>
      <c r="H112" s="138">
        <f t="shared" si="29"/>
        <v>0.3</v>
      </c>
      <c r="I112" s="138">
        <f t="shared" si="29"/>
        <v>0.3</v>
      </c>
      <c r="J112" s="138">
        <f t="shared" si="29"/>
        <v>0.3</v>
      </c>
      <c r="K112" s="138">
        <f t="shared" si="29"/>
        <v>0.3</v>
      </c>
      <c r="L112" s="138" t="str">
        <f t="shared" si="29"/>
        <v/>
      </c>
      <c r="M112" s="138" t="str">
        <f t="shared" si="29"/>
        <v/>
      </c>
      <c r="N112" s="138" t="str">
        <f t="shared" si="29"/>
        <v/>
      </c>
      <c r="O112" s="138" t="str">
        <f t="shared" si="29"/>
        <v/>
      </c>
      <c r="P112" s="138" t="str">
        <f t="shared" si="29"/>
        <v/>
      </c>
      <c r="Q112" s="138" t="str">
        <f t="shared" si="29"/>
        <v/>
      </c>
      <c r="R112" s="136">
        <f t="shared" si="11"/>
        <v>0.3</v>
      </c>
    </row>
    <row r="113" spans="2:18" hidden="1" x14ac:dyDescent="0.15">
      <c r="B113" s="60">
        <v>47</v>
      </c>
      <c r="C113" s="61" t="s">
        <v>146</v>
      </c>
      <c r="D113" s="2" t="s">
        <v>147</v>
      </c>
      <c r="E113" s="137" t="s">
        <v>148</v>
      </c>
      <c r="F113" s="138">
        <f t="shared" si="29"/>
        <v>7.36</v>
      </c>
      <c r="G113" s="138">
        <f t="shared" si="29"/>
        <v>7.53</v>
      </c>
      <c r="H113" s="138">
        <f t="shared" si="29"/>
        <v>7.15</v>
      </c>
      <c r="I113" s="138">
        <f t="shared" si="29"/>
        <v>7.23</v>
      </c>
      <c r="J113" s="138">
        <f t="shared" si="29"/>
        <v>7.36</v>
      </c>
      <c r="K113" s="138">
        <f t="shared" si="29"/>
        <v>7.33</v>
      </c>
      <c r="L113" s="138" t="str">
        <f t="shared" si="29"/>
        <v/>
      </c>
      <c r="M113" s="138" t="str">
        <f t="shared" si="29"/>
        <v/>
      </c>
      <c r="N113" s="138" t="str">
        <f t="shared" si="29"/>
        <v/>
      </c>
      <c r="O113" s="138" t="str">
        <f t="shared" si="29"/>
        <v/>
      </c>
      <c r="P113" s="138" t="str">
        <f t="shared" si="29"/>
        <v/>
      </c>
      <c r="Q113" s="138" t="str">
        <f t="shared" si="29"/>
        <v/>
      </c>
      <c r="R113" s="136">
        <f t="shared" si="11"/>
        <v>7.3266666666666671</v>
      </c>
    </row>
    <row r="114" spans="2:18" hidden="1" x14ac:dyDescent="0.15">
      <c r="B114" s="60">
        <v>48</v>
      </c>
      <c r="C114" s="61" t="s">
        <v>149</v>
      </c>
      <c r="D114" s="2" t="s">
        <v>150</v>
      </c>
      <c r="E114" s="137" t="s">
        <v>148</v>
      </c>
      <c r="F114" s="138" t="str">
        <f t="shared" si="29"/>
        <v>異常なし</v>
      </c>
      <c r="G114" s="138" t="str">
        <f t="shared" si="29"/>
        <v>異常なし</v>
      </c>
      <c r="H114" s="138" t="str">
        <f t="shared" si="29"/>
        <v>異常なし</v>
      </c>
      <c r="I114" s="138" t="str">
        <f t="shared" si="29"/>
        <v>異常なし</v>
      </c>
      <c r="J114" s="138" t="str">
        <f t="shared" si="29"/>
        <v>異常なし</v>
      </c>
      <c r="K114" s="138" t="str">
        <f t="shared" si="29"/>
        <v>異常なし</v>
      </c>
      <c r="L114" s="138" t="str">
        <f t="shared" si="29"/>
        <v/>
      </c>
      <c r="M114" s="138" t="str">
        <f t="shared" si="29"/>
        <v/>
      </c>
      <c r="N114" s="138" t="str">
        <f t="shared" si="29"/>
        <v/>
      </c>
      <c r="O114" s="138" t="str">
        <f t="shared" si="29"/>
        <v/>
      </c>
      <c r="P114" s="138" t="str">
        <f t="shared" si="29"/>
        <v/>
      </c>
      <c r="Q114" s="138" t="str">
        <f t="shared" si="29"/>
        <v/>
      </c>
      <c r="R114" s="136"/>
    </row>
    <row r="115" spans="2:18" hidden="1" x14ac:dyDescent="0.15">
      <c r="B115" s="60">
        <v>49</v>
      </c>
      <c r="C115" s="61" t="s">
        <v>151</v>
      </c>
      <c r="D115" s="2" t="s">
        <v>150</v>
      </c>
      <c r="E115" s="137" t="s">
        <v>148</v>
      </c>
      <c r="F115" s="138" t="str">
        <f t="shared" ref="F115:Q118" si="30">IF(F56="","",IF(F56=$V56,$AC56,F56))</f>
        <v>異常なし</v>
      </c>
      <c r="G115" s="138" t="str">
        <f t="shared" si="30"/>
        <v>異常なし</v>
      </c>
      <c r="H115" s="138" t="str">
        <f t="shared" si="30"/>
        <v>異常なし</v>
      </c>
      <c r="I115" s="138" t="str">
        <f t="shared" si="30"/>
        <v>異常なし</v>
      </c>
      <c r="J115" s="138" t="str">
        <f t="shared" si="30"/>
        <v>異常なし</v>
      </c>
      <c r="K115" s="138" t="str">
        <f t="shared" si="30"/>
        <v>異常なし</v>
      </c>
      <c r="L115" s="138" t="str">
        <f t="shared" si="30"/>
        <v/>
      </c>
      <c r="M115" s="138" t="str">
        <f t="shared" si="30"/>
        <v/>
      </c>
      <c r="N115" s="138" t="str">
        <f t="shared" si="30"/>
        <v/>
      </c>
      <c r="O115" s="138" t="str">
        <f t="shared" si="30"/>
        <v/>
      </c>
      <c r="P115" s="138" t="str">
        <f t="shared" si="30"/>
        <v/>
      </c>
      <c r="Q115" s="138" t="str">
        <f t="shared" si="30"/>
        <v/>
      </c>
      <c r="R115" s="136"/>
    </row>
    <row r="116" spans="2:18" hidden="1" x14ac:dyDescent="0.15">
      <c r="B116" s="60">
        <v>50</v>
      </c>
      <c r="C116" s="61" t="s">
        <v>152</v>
      </c>
      <c r="D116" s="2" t="s">
        <v>153</v>
      </c>
      <c r="E116" s="137" t="s">
        <v>154</v>
      </c>
      <c r="F116" s="138">
        <f t="shared" si="30"/>
        <v>1</v>
      </c>
      <c r="G116" s="138">
        <f t="shared" si="30"/>
        <v>1</v>
      </c>
      <c r="H116" s="138">
        <f t="shared" si="30"/>
        <v>1</v>
      </c>
      <c r="I116" s="138">
        <f t="shared" si="30"/>
        <v>1</v>
      </c>
      <c r="J116" s="138">
        <f t="shared" si="30"/>
        <v>1</v>
      </c>
      <c r="K116" s="138">
        <f t="shared" si="30"/>
        <v>1</v>
      </c>
      <c r="L116" s="138" t="str">
        <f t="shared" si="30"/>
        <v/>
      </c>
      <c r="M116" s="138" t="str">
        <f t="shared" si="30"/>
        <v/>
      </c>
      <c r="N116" s="138" t="str">
        <f t="shared" si="30"/>
        <v/>
      </c>
      <c r="O116" s="138" t="str">
        <f t="shared" si="30"/>
        <v/>
      </c>
      <c r="P116" s="138" t="str">
        <f t="shared" si="30"/>
        <v/>
      </c>
      <c r="Q116" s="138" t="str">
        <f t="shared" si="30"/>
        <v/>
      </c>
      <c r="R116" s="136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156</v>
      </c>
      <c r="D117" s="2" t="s">
        <v>157</v>
      </c>
      <c r="E117" s="137" t="s">
        <v>158</v>
      </c>
      <c r="F117" s="138">
        <f t="shared" si="30"/>
        <v>0.1</v>
      </c>
      <c r="G117" s="138">
        <f t="shared" si="30"/>
        <v>0.1</v>
      </c>
      <c r="H117" s="138">
        <f t="shared" si="30"/>
        <v>0.1</v>
      </c>
      <c r="I117" s="138">
        <f t="shared" si="30"/>
        <v>0.1</v>
      </c>
      <c r="J117" s="138">
        <f t="shared" si="30"/>
        <v>0.1</v>
      </c>
      <c r="K117" s="138">
        <f t="shared" si="30"/>
        <v>0.1</v>
      </c>
      <c r="L117" s="138" t="str">
        <f t="shared" si="30"/>
        <v/>
      </c>
      <c r="M117" s="138" t="str">
        <f t="shared" si="30"/>
        <v/>
      </c>
      <c r="N117" s="138" t="str">
        <f t="shared" si="30"/>
        <v/>
      </c>
      <c r="O117" s="138" t="str">
        <f t="shared" si="30"/>
        <v/>
      </c>
      <c r="P117" s="138" t="str">
        <f t="shared" si="30"/>
        <v/>
      </c>
      <c r="Q117" s="138" t="str">
        <f t="shared" si="30"/>
        <v/>
      </c>
      <c r="R117" s="136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3"/>
      <c r="C118" s="114" t="s">
        <v>160</v>
      </c>
      <c r="D118" s="4" t="s">
        <v>64</v>
      </c>
      <c r="E118" s="139" t="s">
        <v>119</v>
      </c>
      <c r="F118" s="127">
        <f t="shared" si="30"/>
        <v>0.4</v>
      </c>
      <c r="G118" s="127">
        <f t="shared" si="30"/>
        <v>0.5</v>
      </c>
      <c r="H118" s="127">
        <f t="shared" si="30"/>
        <v>0.5</v>
      </c>
      <c r="I118" s="127">
        <f t="shared" si="30"/>
        <v>0.5</v>
      </c>
      <c r="J118" s="127">
        <f t="shared" si="30"/>
        <v>0.6</v>
      </c>
      <c r="K118" s="127">
        <f t="shared" si="30"/>
        <v>0.5</v>
      </c>
      <c r="L118" s="127" t="str">
        <f t="shared" si="30"/>
        <v/>
      </c>
      <c r="M118" s="127" t="str">
        <f t="shared" si="30"/>
        <v/>
      </c>
      <c r="N118" s="127" t="str">
        <f t="shared" si="30"/>
        <v/>
      </c>
      <c r="O118" s="127" t="str">
        <f t="shared" si="30"/>
        <v/>
      </c>
      <c r="P118" s="127" t="str">
        <f t="shared" si="30"/>
        <v/>
      </c>
      <c r="Q118" s="127" t="str">
        <f t="shared" si="30"/>
        <v/>
      </c>
      <c r="R118" s="140">
        <f>IF(AND(F118="",G118="",H118="",I118="",J118="",K118="",L118="",M118="",N118="",O118="",P118="",Q118=""),"",AVERAGE(F118:Q118))</f>
        <v>0.5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62:Q118">
    <cfRule type="cellIs" dxfId="2" priority="2" stopIfTrue="1" operator="equal">
      <formula>""</formula>
    </cfRule>
  </conditionalFormatting>
  <conditionalFormatting sqref="F2:T59">
    <cfRule type="cellIs" dxfId="1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6" customWidth="1"/>
    <col min="2" max="2" width="4.5" style="16" bestFit="1" customWidth="1"/>
    <col min="3" max="3" width="27.25" style="16" customWidth="1"/>
    <col min="4" max="4" width="17.875" style="16" customWidth="1"/>
    <col min="5" max="5" width="15.125" style="16" customWidth="1"/>
    <col min="6" max="17" width="14.5" style="16" customWidth="1"/>
    <col min="18" max="20" width="14.25" style="16" bestFit="1" customWidth="1"/>
    <col min="21" max="21" width="9" style="16"/>
    <col min="22" max="29" width="9" style="16" hidden="1" customWidth="1"/>
    <col min="30" max="16384" width="9" style="16"/>
  </cols>
  <sheetData>
    <row r="1" spans="1:31" ht="28.5" customHeight="1" thickBot="1" x14ac:dyDescent="0.35">
      <c r="B1" s="5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E1" s="16" t="s">
        <v>186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6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1"/>
      <c r="C3" s="22"/>
      <c r="D3" s="22"/>
      <c r="E3" s="23"/>
      <c r="F3" s="7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46113</v>
      </c>
      <c r="G4" s="29">
        <v>46153</v>
      </c>
      <c r="H4" s="29">
        <v>46183</v>
      </c>
      <c r="I4" s="29">
        <v>46204</v>
      </c>
      <c r="J4" s="29">
        <v>46239</v>
      </c>
      <c r="K4" s="29">
        <v>46267</v>
      </c>
      <c r="L4" s="29"/>
      <c r="M4" s="29"/>
      <c r="N4" s="29"/>
      <c r="O4" s="29"/>
      <c r="P4" s="29"/>
      <c r="Q4" s="30"/>
      <c r="R4" s="31"/>
      <c r="S4" s="31"/>
      <c r="T4" s="31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14</v>
      </c>
      <c r="G5" s="33">
        <v>19</v>
      </c>
      <c r="H5" s="33">
        <v>21</v>
      </c>
      <c r="I5" s="33">
        <v>23</v>
      </c>
      <c r="J5" s="33">
        <v>31</v>
      </c>
      <c r="K5" s="33">
        <v>29</v>
      </c>
      <c r="L5" s="33"/>
      <c r="M5" s="33"/>
      <c r="N5" s="33"/>
      <c r="O5" s="33"/>
      <c r="P5" s="33"/>
      <c r="Q5" s="34"/>
      <c r="R5" s="35">
        <v>14</v>
      </c>
      <c r="S5" s="35">
        <v>31</v>
      </c>
      <c r="T5" s="35">
        <v>22.833333333333332</v>
      </c>
    </row>
    <row r="6" spans="1:31" ht="14.25" thickBot="1" x14ac:dyDescent="0.2">
      <c r="B6" s="36" t="s">
        <v>21</v>
      </c>
      <c r="C6" s="37"/>
      <c r="D6" s="38" t="s">
        <v>172</v>
      </c>
      <c r="E6" s="39" t="s">
        <v>172</v>
      </c>
      <c r="F6" s="40">
        <v>10</v>
      </c>
      <c r="G6" s="41">
        <v>21</v>
      </c>
      <c r="H6" s="41">
        <v>25.5</v>
      </c>
      <c r="I6" s="41">
        <v>22</v>
      </c>
      <c r="J6" s="41">
        <v>33</v>
      </c>
      <c r="K6" s="41">
        <v>28</v>
      </c>
      <c r="L6" s="41"/>
      <c r="M6" s="41"/>
      <c r="N6" s="41"/>
      <c r="O6" s="41"/>
      <c r="P6" s="41"/>
      <c r="Q6" s="42"/>
      <c r="R6" s="43">
        <v>10</v>
      </c>
      <c r="S6" s="44">
        <v>33</v>
      </c>
      <c r="T6" s="45">
        <v>23.25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144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6">
        <v>0</v>
      </c>
      <c r="W7" s="16">
        <f t="shared" ref="W7:W59" si="0">COUNTIF(F7:Q7,V7)</f>
        <v>6</v>
      </c>
      <c r="X7" s="16">
        <f t="shared" ref="X7:X59" si="1">COUNTIF(F7:Q7,"")</f>
        <v>6</v>
      </c>
      <c r="Y7" s="16">
        <f>12-(W7+X7)</f>
        <v>0</v>
      </c>
      <c r="Z7" s="16">
        <f t="shared" ref="Z7:Z59" si="2">MIN(F7:Q7)</f>
        <v>0</v>
      </c>
      <c r="AA7" s="16">
        <f t="shared" ref="AA7:AA59" si="3">MAX(F7:Q7)</f>
        <v>0</v>
      </c>
      <c r="AC7" s="16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146" t="s">
        <v>187</v>
      </c>
      <c r="G8" s="64" t="s">
        <v>187</v>
      </c>
      <c r="H8" s="64" t="s">
        <v>187</v>
      </c>
      <c r="I8" s="64" t="s">
        <v>187</v>
      </c>
      <c r="J8" s="64" t="s">
        <v>187</v>
      </c>
      <c r="K8" s="64" t="s">
        <v>28</v>
      </c>
      <c r="L8" s="65"/>
      <c r="M8" s="66"/>
      <c r="N8" s="64"/>
      <c r="O8" s="67"/>
      <c r="P8" s="67"/>
      <c r="Q8" s="68"/>
      <c r="R8" s="69"/>
      <c r="S8" s="70"/>
      <c r="T8" s="71"/>
      <c r="V8" s="16" t="s">
        <v>28</v>
      </c>
      <c r="W8" s="16">
        <f t="shared" si="0"/>
        <v>6</v>
      </c>
      <c r="X8" s="16">
        <f t="shared" si="1"/>
        <v>6</v>
      </c>
      <c r="Y8" s="16">
        <f t="shared" ref="Y8:Y59" si="4">12-(W8+X8)</f>
        <v>0</v>
      </c>
      <c r="Z8" s="16">
        <f t="shared" si="2"/>
        <v>0</v>
      </c>
      <c r="AA8" s="16">
        <f t="shared" si="3"/>
        <v>0</v>
      </c>
      <c r="AC8" s="16" t="s">
        <v>28</v>
      </c>
    </row>
    <row r="9" spans="1:31" x14ac:dyDescent="0.15">
      <c r="A9" s="46"/>
      <c r="B9" s="60">
        <v>3</v>
      </c>
      <c r="C9" s="72" t="s">
        <v>30</v>
      </c>
      <c r="D9" s="3" t="s">
        <v>31</v>
      </c>
      <c r="E9" s="73" t="s">
        <v>32</v>
      </c>
      <c r="F9" s="146"/>
      <c r="G9" s="64"/>
      <c r="H9" s="64"/>
      <c r="I9" s="64"/>
      <c r="J9" s="64"/>
      <c r="K9" s="64"/>
      <c r="L9" s="65"/>
      <c r="M9" s="66"/>
      <c r="N9" s="64"/>
      <c r="O9" s="67"/>
      <c r="P9" s="67"/>
      <c r="Q9" s="68"/>
      <c r="R9" s="74"/>
      <c r="S9" s="75"/>
      <c r="T9" s="76"/>
      <c r="V9" s="16" t="s">
        <v>33</v>
      </c>
      <c r="W9" s="16">
        <f t="shared" si="0"/>
        <v>0</v>
      </c>
      <c r="X9" s="16">
        <f t="shared" si="1"/>
        <v>12</v>
      </c>
      <c r="Y9" s="16">
        <f t="shared" si="4"/>
        <v>0</v>
      </c>
      <c r="Z9" s="16">
        <f t="shared" si="2"/>
        <v>0</v>
      </c>
      <c r="AA9" s="16">
        <f t="shared" si="3"/>
        <v>0</v>
      </c>
      <c r="AC9" s="16">
        <v>2.9999999999999997E-4</v>
      </c>
    </row>
    <row r="10" spans="1:31" x14ac:dyDescent="0.15">
      <c r="A10" s="46"/>
      <c r="B10" s="60">
        <v>4</v>
      </c>
      <c r="C10" s="61" t="s">
        <v>34</v>
      </c>
      <c r="D10" s="2" t="s">
        <v>35</v>
      </c>
      <c r="E10" s="62" t="s">
        <v>36</v>
      </c>
      <c r="F10" s="146"/>
      <c r="G10" s="64"/>
      <c r="H10" s="64"/>
      <c r="I10" s="64"/>
      <c r="J10" s="64"/>
      <c r="K10" s="64"/>
      <c r="L10" s="65"/>
      <c r="M10" s="66"/>
      <c r="N10" s="64"/>
      <c r="O10" s="67"/>
      <c r="P10" s="67"/>
      <c r="Q10" s="68"/>
      <c r="R10" s="77"/>
      <c r="S10" s="78"/>
      <c r="T10" s="79"/>
      <c r="V10" s="16" t="s">
        <v>37</v>
      </c>
      <c r="W10" s="16">
        <f t="shared" si="0"/>
        <v>0</v>
      </c>
      <c r="X10" s="16">
        <f t="shared" si="1"/>
        <v>12</v>
      </c>
      <c r="Y10" s="16">
        <f t="shared" si="4"/>
        <v>0</v>
      </c>
      <c r="Z10" s="16">
        <f t="shared" si="2"/>
        <v>0</v>
      </c>
      <c r="AA10" s="16">
        <f t="shared" si="3"/>
        <v>0</v>
      </c>
      <c r="AC10" s="16">
        <v>5.0000000000000002E-5</v>
      </c>
    </row>
    <row r="11" spans="1:31" x14ac:dyDescent="0.15">
      <c r="A11" s="46"/>
      <c r="B11" s="60">
        <v>5</v>
      </c>
      <c r="C11" s="72" t="s">
        <v>38</v>
      </c>
      <c r="D11" s="3" t="s">
        <v>39</v>
      </c>
      <c r="E11" s="73" t="s">
        <v>40</v>
      </c>
      <c r="F11" s="146"/>
      <c r="G11" s="64"/>
      <c r="H11" s="64"/>
      <c r="I11" s="64"/>
      <c r="J11" s="64"/>
      <c r="K11" s="64"/>
      <c r="L11" s="65"/>
      <c r="M11" s="66"/>
      <c r="N11" s="64"/>
      <c r="O11" s="67"/>
      <c r="P11" s="67"/>
      <c r="Q11" s="68"/>
      <c r="R11" s="80"/>
      <c r="S11" s="81"/>
      <c r="T11" s="82"/>
      <c r="V11" s="16" t="s">
        <v>41</v>
      </c>
      <c r="W11" s="16">
        <f t="shared" si="0"/>
        <v>0</v>
      </c>
      <c r="X11" s="16">
        <f t="shared" si="1"/>
        <v>12</v>
      </c>
      <c r="Y11" s="16">
        <f t="shared" si="4"/>
        <v>0</v>
      </c>
      <c r="Z11" s="16">
        <f t="shared" si="2"/>
        <v>0</v>
      </c>
      <c r="AA11" s="16">
        <f t="shared" si="3"/>
        <v>0</v>
      </c>
      <c r="AC11" s="16">
        <v>1E-3</v>
      </c>
    </row>
    <row r="12" spans="1:31" x14ac:dyDescent="0.15">
      <c r="A12" s="46"/>
      <c r="B12" s="60">
        <v>6</v>
      </c>
      <c r="C12" s="61" t="s">
        <v>42</v>
      </c>
      <c r="D12" s="2" t="s">
        <v>39</v>
      </c>
      <c r="E12" s="62" t="s">
        <v>40</v>
      </c>
      <c r="F12" s="146"/>
      <c r="G12" s="64"/>
      <c r="H12" s="64"/>
      <c r="I12" s="64"/>
      <c r="J12" s="64"/>
      <c r="K12" s="64"/>
      <c r="L12" s="65"/>
      <c r="M12" s="66"/>
      <c r="N12" s="64"/>
      <c r="O12" s="67"/>
      <c r="P12" s="67"/>
      <c r="Q12" s="68"/>
      <c r="R12" s="80"/>
      <c r="S12" s="81"/>
      <c r="T12" s="82"/>
      <c r="V12" s="16" t="s">
        <v>41</v>
      </c>
      <c r="W12" s="16">
        <f t="shared" si="0"/>
        <v>0</v>
      </c>
      <c r="X12" s="16">
        <f t="shared" si="1"/>
        <v>12</v>
      </c>
      <c r="Y12" s="16">
        <f t="shared" si="4"/>
        <v>0</v>
      </c>
      <c r="Z12" s="16">
        <f t="shared" si="2"/>
        <v>0</v>
      </c>
      <c r="AA12" s="16">
        <f t="shared" si="3"/>
        <v>0</v>
      </c>
      <c r="AC12" s="16">
        <v>1E-3</v>
      </c>
    </row>
    <row r="13" spans="1:31" x14ac:dyDescent="0.15">
      <c r="A13" s="46"/>
      <c r="B13" s="60">
        <v>7</v>
      </c>
      <c r="C13" s="72" t="s">
        <v>43</v>
      </c>
      <c r="D13" s="3" t="s">
        <v>39</v>
      </c>
      <c r="E13" s="73" t="s">
        <v>40</v>
      </c>
      <c r="F13" s="146"/>
      <c r="G13" s="64"/>
      <c r="H13" s="64"/>
      <c r="I13" s="64"/>
      <c r="J13" s="64"/>
      <c r="K13" s="64"/>
      <c r="L13" s="65"/>
      <c r="M13" s="66"/>
      <c r="N13" s="64"/>
      <c r="O13" s="67"/>
      <c r="P13" s="67"/>
      <c r="Q13" s="68"/>
      <c r="R13" s="80"/>
      <c r="S13" s="81"/>
      <c r="T13" s="82"/>
      <c r="V13" s="16" t="s">
        <v>41</v>
      </c>
      <c r="W13" s="16">
        <f t="shared" si="0"/>
        <v>0</v>
      </c>
      <c r="X13" s="16">
        <f t="shared" si="1"/>
        <v>12</v>
      </c>
      <c r="Y13" s="16">
        <f t="shared" si="4"/>
        <v>0</v>
      </c>
      <c r="Z13" s="16">
        <f t="shared" si="2"/>
        <v>0</v>
      </c>
      <c r="AA13" s="16">
        <f t="shared" si="3"/>
        <v>0</v>
      </c>
      <c r="AC13" s="16">
        <v>1E-3</v>
      </c>
    </row>
    <row r="14" spans="1:31" x14ac:dyDescent="0.15">
      <c r="A14" s="46"/>
      <c r="B14" s="60">
        <v>8</v>
      </c>
      <c r="C14" s="61" t="s">
        <v>44</v>
      </c>
      <c r="D14" s="2" t="s">
        <v>173</v>
      </c>
      <c r="E14" s="62" t="s">
        <v>174</v>
      </c>
      <c r="F14" s="146"/>
      <c r="G14" s="64"/>
      <c r="H14" s="64"/>
      <c r="I14" s="64"/>
      <c r="J14" s="64"/>
      <c r="K14" s="64"/>
      <c r="L14" s="65"/>
      <c r="M14" s="66"/>
      <c r="N14" s="64"/>
      <c r="O14" s="67"/>
      <c r="P14" s="67"/>
      <c r="Q14" s="68"/>
      <c r="R14" s="80"/>
      <c r="S14" s="81"/>
      <c r="T14" s="82"/>
      <c r="V14" s="17" t="s">
        <v>175</v>
      </c>
      <c r="W14" s="16">
        <f t="shared" si="0"/>
        <v>0</v>
      </c>
      <c r="X14" s="16">
        <f t="shared" si="1"/>
        <v>12</v>
      </c>
      <c r="Y14" s="16">
        <f t="shared" si="4"/>
        <v>0</v>
      </c>
      <c r="Z14" s="16">
        <f t="shared" si="2"/>
        <v>0</v>
      </c>
      <c r="AA14" s="16">
        <f t="shared" si="3"/>
        <v>0</v>
      </c>
      <c r="AC14" s="17">
        <v>2E-3</v>
      </c>
    </row>
    <row r="15" spans="1:31" x14ac:dyDescent="0.15">
      <c r="A15" s="46"/>
      <c r="B15" s="60">
        <v>9</v>
      </c>
      <c r="C15" s="72" t="s">
        <v>49</v>
      </c>
      <c r="D15" s="3" t="s">
        <v>50</v>
      </c>
      <c r="E15" s="73" t="s">
        <v>51</v>
      </c>
      <c r="F15" s="146"/>
      <c r="G15" s="64"/>
      <c r="H15" s="64"/>
      <c r="I15" s="64"/>
      <c r="J15" s="64"/>
      <c r="K15" s="64"/>
      <c r="L15" s="65"/>
      <c r="M15" s="66"/>
      <c r="N15" s="64"/>
      <c r="O15" s="67"/>
      <c r="P15" s="67"/>
      <c r="Q15" s="68"/>
      <c r="R15" s="80"/>
      <c r="S15" s="81"/>
      <c r="T15" s="82"/>
      <c r="V15" s="16" t="s">
        <v>52</v>
      </c>
      <c r="W15" s="16">
        <f t="shared" si="0"/>
        <v>0</v>
      </c>
      <c r="X15" s="16">
        <f t="shared" si="1"/>
        <v>12</v>
      </c>
      <c r="Y15" s="16">
        <f t="shared" si="4"/>
        <v>0</v>
      </c>
      <c r="Z15" s="16">
        <f t="shared" si="2"/>
        <v>0</v>
      </c>
      <c r="AA15" s="16">
        <f t="shared" si="3"/>
        <v>0</v>
      </c>
      <c r="AC15" s="16">
        <v>4.0000000000000001E-3</v>
      </c>
    </row>
    <row r="16" spans="1:31" x14ac:dyDescent="0.15">
      <c r="A16" s="46"/>
      <c r="B16" s="60">
        <v>10</v>
      </c>
      <c r="C16" s="72" t="s">
        <v>54</v>
      </c>
      <c r="D16" s="3" t="s">
        <v>39</v>
      </c>
      <c r="E16" s="73" t="s">
        <v>40</v>
      </c>
      <c r="F16" s="146"/>
      <c r="G16" s="64"/>
      <c r="H16" s="64"/>
      <c r="I16" s="64"/>
      <c r="J16" s="64"/>
      <c r="K16" s="64"/>
      <c r="L16" s="65"/>
      <c r="M16" s="66"/>
      <c r="N16" s="64"/>
      <c r="O16" s="67"/>
      <c r="P16" s="67"/>
      <c r="Q16" s="68"/>
      <c r="R16" s="80"/>
      <c r="S16" s="81"/>
      <c r="T16" s="82"/>
      <c r="V16" s="16" t="s">
        <v>41</v>
      </c>
      <c r="W16" s="16">
        <f t="shared" si="0"/>
        <v>0</v>
      </c>
      <c r="X16" s="16">
        <f t="shared" si="1"/>
        <v>12</v>
      </c>
      <c r="Y16" s="16">
        <f t="shared" si="4"/>
        <v>0</v>
      </c>
      <c r="Z16" s="16">
        <f t="shared" si="2"/>
        <v>0</v>
      </c>
      <c r="AA16" s="16">
        <f t="shared" si="3"/>
        <v>0</v>
      </c>
      <c r="AC16" s="16">
        <v>1E-3</v>
      </c>
    </row>
    <row r="17" spans="1:29" x14ac:dyDescent="0.15">
      <c r="A17" s="46"/>
      <c r="B17" s="60">
        <v>11</v>
      </c>
      <c r="C17" s="61" t="s">
        <v>55</v>
      </c>
      <c r="D17" s="2" t="s">
        <v>56</v>
      </c>
      <c r="E17" s="62" t="s">
        <v>57</v>
      </c>
      <c r="F17" s="146"/>
      <c r="G17" s="64"/>
      <c r="H17" s="64"/>
      <c r="I17" s="64"/>
      <c r="J17" s="64"/>
      <c r="K17" s="64"/>
      <c r="L17" s="65"/>
      <c r="M17" s="66"/>
      <c r="N17" s="64"/>
      <c r="O17" s="67"/>
      <c r="P17" s="67"/>
      <c r="Q17" s="68"/>
      <c r="R17" s="94"/>
      <c r="S17" s="96"/>
      <c r="T17" s="95"/>
      <c r="V17" s="16" t="s">
        <v>58</v>
      </c>
      <c r="W17" s="16">
        <f t="shared" si="0"/>
        <v>0</v>
      </c>
      <c r="X17" s="16">
        <f t="shared" si="1"/>
        <v>12</v>
      </c>
      <c r="Y17" s="16">
        <f t="shared" si="4"/>
        <v>0</v>
      </c>
      <c r="Z17" s="16">
        <f t="shared" si="2"/>
        <v>0</v>
      </c>
      <c r="AA17" s="16">
        <f t="shared" si="3"/>
        <v>0</v>
      </c>
      <c r="AC17" s="16">
        <v>0.02</v>
      </c>
    </row>
    <row r="18" spans="1:29" x14ac:dyDescent="0.15">
      <c r="A18" s="46"/>
      <c r="B18" s="60">
        <v>12</v>
      </c>
      <c r="C18" s="72" t="s">
        <v>59</v>
      </c>
      <c r="D18" s="3" t="s">
        <v>60</v>
      </c>
      <c r="E18" s="73" t="s">
        <v>61</v>
      </c>
      <c r="F18" s="146"/>
      <c r="G18" s="64"/>
      <c r="H18" s="64"/>
      <c r="I18" s="64"/>
      <c r="J18" s="64"/>
      <c r="K18" s="64"/>
      <c r="L18" s="65"/>
      <c r="M18" s="66"/>
      <c r="N18" s="64"/>
      <c r="O18" s="67"/>
      <c r="P18" s="67"/>
      <c r="Q18" s="68"/>
      <c r="R18" s="94"/>
      <c r="S18" s="96"/>
      <c r="T18" s="95"/>
      <c r="V18" s="16" t="s">
        <v>62</v>
      </c>
      <c r="W18" s="16">
        <f t="shared" si="0"/>
        <v>0</v>
      </c>
      <c r="X18" s="16">
        <f t="shared" si="1"/>
        <v>12</v>
      </c>
      <c r="Y18" s="16">
        <f t="shared" si="4"/>
        <v>0</v>
      </c>
      <c r="Z18" s="16">
        <f t="shared" si="2"/>
        <v>0</v>
      </c>
      <c r="AA18" s="16">
        <f t="shared" si="3"/>
        <v>0</v>
      </c>
      <c r="AC18" s="16">
        <v>0.05</v>
      </c>
    </row>
    <row r="19" spans="1:29" x14ac:dyDescent="0.15">
      <c r="A19" s="46"/>
      <c r="B19" s="60">
        <v>13</v>
      </c>
      <c r="C19" s="61" t="s">
        <v>63</v>
      </c>
      <c r="D19" s="2" t="s">
        <v>64</v>
      </c>
      <c r="E19" s="62" t="s">
        <v>65</v>
      </c>
      <c r="F19" s="146"/>
      <c r="G19" s="64"/>
      <c r="H19" s="64"/>
      <c r="I19" s="64"/>
      <c r="J19" s="64"/>
      <c r="K19" s="64"/>
      <c r="L19" s="65"/>
      <c r="M19" s="66"/>
      <c r="N19" s="64"/>
      <c r="O19" s="67"/>
      <c r="P19" s="67"/>
      <c r="Q19" s="68"/>
      <c r="R19" s="91"/>
      <c r="S19" s="92"/>
      <c r="T19" s="93"/>
      <c r="V19" s="16" t="s">
        <v>66</v>
      </c>
      <c r="W19" s="16">
        <f t="shared" si="0"/>
        <v>0</v>
      </c>
      <c r="X19" s="16">
        <f t="shared" si="1"/>
        <v>12</v>
      </c>
      <c r="Y19" s="16">
        <f t="shared" si="4"/>
        <v>0</v>
      </c>
      <c r="Z19" s="16">
        <f t="shared" si="2"/>
        <v>0</v>
      </c>
      <c r="AA19" s="16">
        <f t="shared" si="3"/>
        <v>0</v>
      </c>
      <c r="AC19" s="16">
        <v>0.1</v>
      </c>
    </row>
    <row r="20" spans="1:29" x14ac:dyDescent="0.15">
      <c r="A20" s="46"/>
      <c r="B20" s="60">
        <v>14</v>
      </c>
      <c r="C20" s="72" t="s">
        <v>67</v>
      </c>
      <c r="D20" s="3" t="s">
        <v>68</v>
      </c>
      <c r="E20" s="73" t="s">
        <v>69</v>
      </c>
      <c r="F20" s="146"/>
      <c r="G20" s="64"/>
      <c r="H20" s="64"/>
      <c r="I20" s="64"/>
      <c r="J20" s="64"/>
      <c r="K20" s="64"/>
      <c r="L20" s="65"/>
      <c r="M20" s="66"/>
      <c r="N20" s="64"/>
      <c r="O20" s="67"/>
      <c r="P20" s="67"/>
      <c r="Q20" s="68"/>
      <c r="R20" s="74"/>
      <c r="S20" s="75"/>
      <c r="T20" s="76"/>
      <c r="V20" s="16" t="s">
        <v>70</v>
      </c>
      <c r="W20" s="16">
        <f t="shared" si="0"/>
        <v>0</v>
      </c>
      <c r="X20" s="16">
        <f t="shared" si="1"/>
        <v>12</v>
      </c>
      <c r="Y20" s="16">
        <f t="shared" si="4"/>
        <v>0</v>
      </c>
      <c r="Z20" s="16">
        <f t="shared" si="2"/>
        <v>0</v>
      </c>
      <c r="AA20" s="16">
        <f t="shared" si="3"/>
        <v>0</v>
      </c>
      <c r="AC20" s="16">
        <v>2.0000000000000001E-4</v>
      </c>
    </row>
    <row r="21" spans="1:29" x14ac:dyDescent="0.15">
      <c r="A21" s="46"/>
      <c r="B21" s="60">
        <v>15</v>
      </c>
      <c r="C21" s="61" t="s">
        <v>71</v>
      </c>
      <c r="D21" s="2" t="s">
        <v>72</v>
      </c>
      <c r="E21" s="62" t="s">
        <v>73</v>
      </c>
      <c r="F21" s="146"/>
      <c r="G21" s="64"/>
      <c r="H21" s="64"/>
      <c r="I21" s="64"/>
      <c r="J21" s="64"/>
      <c r="K21" s="64"/>
      <c r="L21" s="65"/>
      <c r="M21" s="66"/>
      <c r="N21" s="64"/>
      <c r="O21" s="67"/>
      <c r="P21" s="67"/>
      <c r="Q21" s="68"/>
      <c r="R21" s="80"/>
      <c r="S21" s="81"/>
      <c r="T21" s="82"/>
      <c r="V21" s="16" t="s">
        <v>74</v>
      </c>
      <c r="W21" s="16">
        <f t="shared" si="0"/>
        <v>0</v>
      </c>
      <c r="X21" s="16">
        <f t="shared" si="1"/>
        <v>12</v>
      </c>
      <c r="Y21" s="16">
        <f t="shared" si="4"/>
        <v>0</v>
      </c>
      <c r="Z21" s="16">
        <f t="shared" si="2"/>
        <v>0</v>
      </c>
      <c r="AA21" s="16">
        <f t="shared" si="3"/>
        <v>0</v>
      </c>
      <c r="AC21" s="16">
        <v>5.0000000000000001E-3</v>
      </c>
    </row>
    <row r="22" spans="1:29" ht="27" x14ac:dyDescent="0.15">
      <c r="A22" s="46"/>
      <c r="B22" s="60">
        <v>16</v>
      </c>
      <c r="C22" s="72" t="s">
        <v>75</v>
      </c>
      <c r="D22" s="3" t="s">
        <v>50</v>
      </c>
      <c r="E22" s="73" t="s">
        <v>76</v>
      </c>
      <c r="F22" s="146"/>
      <c r="G22" s="64"/>
      <c r="H22" s="64"/>
      <c r="I22" s="64"/>
      <c r="J22" s="64"/>
      <c r="K22" s="64"/>
      <c r="L22" s="65"/>
      <c r="M22" s="66"/>
      <c r="N22" s="64"/>
      <c r="O22" s="67"/>
      <c r="P22" s="67"/>
      <c r="Q22" s="68"/>
      <c r="R22" s="80"/>
      <c r="S22" s="81"/>
      <c r="T22" s="82"/>
      <c r="V22" s="16" t="s">
        <v>47</v>
      </c>
      <c r="W22" s="16">
        <f t="shared" si="0"/>
        <v>0</v>
      </c>
      <c r="X22" s="16">
        <f t="shared" si="1"/>
        <v>12</v>
      </c>
      <c r="Y22" s="16">
        <f t="shared" si="4"/>
        <v>0</v>
      </c>
      <c r="Z22" s="16">
        <f t="shared" si="2"/>
        <v>0</v>
      </c>
      <c r="AA22" s="16">
        <f t="shared" si="3"/>
        <v>0</v>
      </c>
      <c r="AC22" s="16">
        <v>2E-3</v>
      </c>
    </row>
    <row r="23" spans="1:29" x14ac:dyDescent="0.15">
      <c r="A23" s="46"/>
      <c r="B23" s="60">
        <v>17</v>
      </c>
      <c r="C23" s="61" t="s">
        <v>77</v>
      </c>
      <c r="D23" s="2" t="s">
        <v>78</v>
      </c>
      <c r="E23" s="62" t="s">
        <v>40</v>
      </c>
      <c r="F23" s="146"/>
      <c r="G23" s="64"/>
      <c r="H23" s="64"/>
      <c r="I23" s="64"/>
      <c r="J23" s="64"/>
      <c r="K23" s="64"/>
      <c r="L23" s="65"/>
      <c r="M23" s="66"/>
      <c r="N23" s="64"/>
      <c r="O23" s="67"/>
      <c r="P23" s="67"/>
      <c r="Q23" s="68"/>
      <c r="R23" s="80"/>
      <c r="S23" s="81"/>
      <c r="T23" s="82"/>
      <c r="V23" s="16" t="s">
        <v>41</v>
      </c>
      <c r="W23" s="16">
        <f t="shared" si="0"/>
        <v>0</v>
      </c>
      <c r="X23" s="16">
        <f t="shared" si="1"/>
        <v>12</v>
      </c>
      <c r="Y23" s="16">
        <f t="shared" si="4"/>
        <v>0</v>
      </c>
      <c r="Z23" s="16">
        <f t="shared" si="2"/>
        <v>0</v>
      </c>
      <c r="AA23" s="16">
        <f t="shared" si="3"/>
        <v>0</v>
      </c>
      <c r="AC23" s="16">
        <v>1E-3</v>
      </c>
    </row>
    <row r="24" spans="1:29" x14ac:dyDescent="0.15">
      <c r="A24" s="46"/>
      <c r="B24" s="60">
        <v>18</v>
      </c>
      <c r="C24" s="72" t="s">
        <v>79</v>
      </c>
      <c r="D24" s="3" t="s">
        <v>39</v>
      </c>
      <c r="E24" s="73" t="s">
        <v>40</v>
      </c>
      <c r="F24" s="146"/>
      <c r="G24" s="64"/>
      <c r="H24" s="64"/>
      <c r="I24" s="64"/>
      <c r="J24" s="64"/>
      <c r="K24" s="64"/>
      <c r="L24" s="65"/>
      <c r="M24" s="66"/>
      <c r="N24" s="64"/>
      <c r="O24" s="67"/>
      <c r="P24" s="67"/>
      <c r="Q24" s="68"/>
      <c r="R24" s="80"/>
      <c r="S24" s="81"/>
      <c r="T24" s="82"/>
      <c r="V24" s="16" t="s">
        <v>41</v>
      </c>
      <c r="W24" s="16">
        <f t="shared" si="0"/>
        <v>0</v>
      </c>
      <c r="X24" s="16">
        <f t="shared" si="1"/>
        <v>12</v>
      </c>
      <c r="Y24" s="16">
        <f t="shared" si="4"/>
        <v>0</v>
      </c>
      <c r="Z24" s="16">
        <f t="shared" si="2"/>
        <v>0</v>
      </c>
      <c r="AA24" s="16">
        <f t="shared" si="3"/>
        <v>0</v>
      </c>
      <c r="AC24" s="16">
        <v>1E-3</v>
      </c>
    </row>
    <row r="25" spans="1:29" x14ac:dyDescent="0.15">
      <c r="A25" s="46"/>
      <c r="B25" s="60">
        <v>19</v>
      </c>
      <c r="C25" s="61" t="s">
        <v>80</v>
      </c>
      <c r="D25" s="2" t="s">
        <v>39</v>
      </c>
      <c r="E25" s="62" t="s">
        <v>40</v>
      </c>
      <c r="F25" s="146"/>
      <c r="G25" s="64"/>
      <c r="H25" s="64"/>
      <c r="I25" s="64"/>
      <c r="J25" s="64"/>
      <c r="K25" s="64"/>
      <c r="L25" s="65"/>
      <c r="M25" s="66"/>
      <c r="N25" s="64"/>
      <c r="O25" s="67"/>
      <c r="P25" s="67"/>
      <c r="Q25" s="68"/>
      <c r="R25" s="80"/>
      <c r="S25" s="81"/>
      <c r="T25" s="82"/>
      <c r="V25" s="16" t="s">
        <v>41</v>
      </c>
      <c r="W25" s="16">
        <f t="shared" si="0"/>
        <v>0</v>
      </c>
      <c r="X25" s="16">
        <f t="shared" si="1"/>
        <v>12</v>
      </c>
      <c r="Y25" s="16">
        <f t="shared" si="4"/>
        <v>0</v>
      </c>
      <c r="Z25" s="16">
        <f t="shared" si="2"/>
        <v>0</v>
      </c>
      <c r="AA25" s="16">
        <f t="shared" si="3"/>
        <v>0</v>
      </c>
      <c r="AC25" s="16">
        <v>1E-3</v>
      </c>
    </row>
    <row r="26" spans="1:29" x14ac:dyDescent="0.15">
      <c r="A26" s="46"/>
      <c r="B26" s="60">
        <v>20</v>
      </c>
      <c r="C26" s="72" t="s">
        <v>192</v>
      </c>
      <c r="D26" s="3" t="s">
        <v>193</v>
      </c>
      <c r="E26" s="73" t="s">
        <v>194</v>
      </c>
      <c r="F26" s="146"/>
      <c r="G26" s="64"/>
      <c r="H26" s="64"/>
      <c r="I26" s="64"/>
      <c r="J26" s="64"/>
      <c r="K26" s="64"/>
      <c r="L26" s="65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81</v>
      </c>
      <c r="D27" s="3" t="s">
        <v>39</v>
      </c>
      <c r="E27" s="73" t="s">
        <v>40</v>
      </c>
      <c r="F27" s="146"/>
      <c r="G27" s="64"/>
      <c r="H27" s="64"/>
      <c r="I27" s="64"/>
      <c r="J27" s="64"/>
      <c r="K27" s="64"/>
      <c r="L27" s="65"/>
      <c r="M27" s="66"/>
      <c r="N27" s="64"/>
      <c r="O27" s="67"/>
      <c r="P27" s="67"/>
      <c r="Q27" s="68"/>
      <c r="R27" s="80"/>
      <c r="S27" s="81"/>
      <c r="T27" s="82"/>
      <c r="V27" s="16" t="s">
        <v>41</v>
      </c>
      <c r="W27" s="16">
        <f t="shared" si="0"/>
        <v>0</v>
      </c>
      <c r="X27" s="16">
        <f t="shared" si="1"/>
        <v>12</v>
      </c>
      <c r="Y27" s="16">
        <f t="shared" si="4"/>
        <v>0</v>
      </c>
      <c r="Z27" s="16">
        <f t="shared" si="2"/>
        <v>0</v>
      </c>
      <c r="AA27" s="16">
        <f t="shared" si="3"/>
        <v>0</v>
      </c>
      <c r="AC27" s="16">
        <v>1E-3</v>
      </c>
    </row>
    <row r="28" spans="1:29" x14ac:dyDescent="0.15">
      <c r="A28" s="46"/>
      <c r="B28" s="60">
        <v>22</v>
      </c>
      <c r="C28" s="61" t="s">
        <v>82</v>
      </c>
      <c r="D28" s="2" t="s">
        <v>83</v>
      </c>
      <c r="E28" s="62" t="s">
        <v>84</v>
      </c>
      <c r="F28" s="146"/>
      <c r="G28" s="64"/>
      <c r="H28" s="64"/>
      <c r="I28" s="64"/>
      <c r="J28" s="64"/>
      <c r="K28" s="64"/>
      <c r="L28" s="65"/>
      <c r="M28" s="66"/>
      <c r="N28" s="64"/>
      <c r="O28" s="67"/>
      <c r="P28" s="67"/>
      <c r="Q28" s="68"/>
      <c r="R28" s="94"/>
      <c r="S28" s="96"/>
      <c r="T28" s="95"/>
      <c r="V28" s="16" t="s">
        <v>85</v>
      </c>
      <c r="W28" s="16">
        <f t="shared" si="0"/>
        <v>0</v>
      </c>
      <c r="X28" s="16">
        <f t="shared" si="1"/>
        <v>12</v>
      </c>
      <c r="Y28" s="16">
        <f t="shared" si="4"/>
        <v>0</v>
      </c>
      <c r="Z28" s="16">
        <f t="shared" si="2"/>
        <v>0</v>
      </c>
      <c r="AA28" s="16">
        <f t="shared" si="3"/>
        <v>0</v>
      </c>
      <c r="AC28" s="16">
        <v>0.06</v>
      </c>
    </row>
    <row r="29" spans="1:29" x14ac:dyDescent="0.15">
      <c r="A29" s="46"/>
      <c r="B29" s="60">
        <v>23</v>
      </c>
      <c r="C29" s="72" t="s">
        <v>86</v>
      </c>
      <c r="D29" s="3" t="s">
        <v>78</v>
      </c>
      <c r="E29" s="73" t="s">
        <v>76</v>
      </c>
      <c r="F29" s="146"/>
      <c r="G29" s="64"/>
      <c r="H29" s="64"/>
      <c r="I29" s="64"/>
      <c r="J29" s="64"/>
      <c r="K29" s="64"/>
      <c r="L29" s="65"/>
      <c r="M29" s="66"/>
      <c r="N29" s="64"/>
      <c r="O29" s="67"/>
      <c r="P29" s="67"/>
      <c r="Q29" s="68"/>
      <c r="R29" s="80"/>
      <c r="S29" s="81"/>
      <c r="T29" s="82"/>
      <c r="V29" s="16" t="s">
        <v>47</v>
      </c>
      <c r="W29" s="16">
        <f t="shared" si="0"/>
        <v>0</v>
      </c>
      <c r="X29" s="16">
        <f t="shared" si="1"/>
        <v>12</v>
      </c>
      <c r="Y29" s="16">
        <f t="shared" si="4"/>
        <v>0</v>
      </c>
      <c r="Z29" s="16">
        <f t="shared" si="2"/>
        <v>0</v>
      </c>
      <c r="AA29" s="16">
        <f t="shared" si="3"/>
        <v>0</v>
      </c>
      <c r="AC29" s="16">
        <v>2E-3</v>
      </c>
    </row>
    <row r="30" spans="1:29" x14ac:dyDescent="0.15">
      <c r="A30" s="46"/>
      <c r="B30" s="60">
        <v>24</v>
      </c>
      <c r="C30" s="61" t="s">
        <v>87</v>
      </c>
      <c r="D30" s="2" t="s">
        <v>88</v>
      </c>
      <c r="E30" s="62" t="s">
        <v>40</v>
      </c>
      <c r="F30" s="146"/>
      <c r="G30" s="64"/>
      <c r="H30" s="64"/>
      <c r="I30" s="64"/>
      <c r="J30" s="64"/>
      <c r="K30" s="64"/>
      <c r="L30" s="65"/>
      <c r="M30" s="66"/>
      <c r="N30" s="64"/>
      <c r="O30" s="67"/>
      <c r="P30" s="67"/>
      <c r="Q30" s="68"/>
      <c r="R30" s="80"/>
      <c r="S30" s="81"/>
      <c r="T30" s="82"/>
      <c r="V30" s="16" t="s">
        <v>41</v>
      </c>
      <c r="W30" s="16">
        <f t="shared" si="0"/>
        <v>0</v>
      </c>
      <c r="X30" s="16">
        <f t="shared" si="1"/>
        <v>12</v>
      </c>
      <c r="Y30" s="16">
        <f t="shared" si="4"/>
        <v>0</v>
      </c>
      <c r="Z30" s="16">
        <f t="shared" si="2"/>
        <v>0</v>
      </c>
      <c r="AA30" s="16">
        <f t="shared" si="3"/>
        <v>0</v>
      </c>
      <c r="AC30" s="16">
        <v>1E-3</v>
      </c>
    </row>
    <row r="31" spans="1:29" x14ac:dyDescent="0.15">
      <c r="A31" s="46"/>
      <c r="B31" s="60">
        <v>25</v>
      </c>
      <c r="C31" s="72" t="s">
        <v>89</v>
      </c>
      <c r="D31" s="3" t="s">
        <v>177</v>
      </c>
      <c r="E31" s="73" t="s">
        <v>178</v>
      </c>
      <c r="F31" s="146"/>
      <c r="G31" s="64"/>
      <c r="H31" s="64"/>
      <c r="I31" s="64"/>
      <c r="J31" s="64"/>
      <c r="K31" s="64"/>
      <c r="L31" s="65"/>
      <c r="M31" s="66"/>
      <c r="N31" s="64"/>
      <c r="O31" s="67"/>
      <c r="P31" s="67"/>
      <c r="Q31" s="68"/>
      <c r="R31" s="80"/>
      <c r="S31" s="81"/>
      <c r="T31" s="82"/>
      <c r="V31" s="16" t="s">
        <v>92</v>
      </c>
      <c r="W31" s="16">
        <f t="shared" si="0"/>
        <v>0</v>
      </c>
      <c r="X31" s="16">
        <f t="shared" si="1"/>
        <v>12</v>
      </c>
      <c r="Y31" s="16">
        <f t="shared" si="4"/>
        <v>0</v>
      </c>
      <c r="Z31" s="16">
        <f t="shared" si="2"/>
        <v>0</v>
      </c>
      <c r="AA31" s="16">
        <f t="shared" si="3"/>
        <v>0</v>
      </c>
      <c r="AC31" s="16">
        <v>3.0000000000000001E-3</v>
      </c>
    </row>
    <row r="32" spans="1:29" x14ac:dyDescent="0.15">
      <c r="A32" s="46"/>
      <c r="B32" s="60">
        <v>26</v>
      </c>
      <c r="C32" s="61" t="s">
        <v>94</v>
      </c>
      <c r="D32" s="2" t="s">
        <v>95</v>
      </c>
      <c r="E32" s="62" t="s">
        <v>40</v>
      </c>
      <c r="F32" s="146"/>
      <c r="G32" s="64"/>
      <c r="H32" s="64"/>
      <c r="I32" s="64"/>
      <c r="J32" s="64"/>
      <c r="K32" s="64"/>
      <c r="L32" s="65"/>
      <c r="M32" s="66"/>
      <c r="N32" s="64"/>
      <c r="O32" s="67"/>
      <c r="P32" s="67"/>
      <c r="Q32" s="68"/>
      <c r="R32" s="80"/>
      <c r="S32" s="81"/>
      <c r="T32" s="82"/>
      <c r="V32" s="16" t="s">
        <v>41</v>
      </c>
      <c r="W32" s="16">
        <f t="shared" si="0"/>
        <v>0</v>
      </c>
      <c r="X32" s="16">
        <f t="shared" si="1"/>
        <v>12</v>
      </c>
      <c r="Y32" s="16">
        <f t="shared" si="4"/>
        <v>0</v>
      </c>
      <c r="Z32" s="16">
        <f t="shared" si="2"/>
        <v>0</v>
      </c>
      <c r="AA32" s="16">
        <f t="shared" si="3"/>
        <v>0</v>
      </c>
      <c r="AC32" s="16">
        <v>1E-3</v>
      </c>
    </row>
    <row r="33" spans="1:29" x14ac:dyDescent="0.15">
      <c r="A33" s="46"/>
      <c r="B33" s="60">
        <v>27</v>
      </c>
      <c r="C33" s="72" t="s">
        <v>96</v>
      </c>
      <c r="D33" s="3" t="s">
        <v>39</v>
      </c>
      <c r="E33" s="73" t="s">
        <v>40</v>
      </c>
      <c r="F33" s="146"/>
      <c r="G33" s="64"/>
      <c r="H33" s="64"/>
      <c r="I33" s="64"/>
      <c r="J33" s="64"/>
      <c r="K33" s="64"/>
      <c r="L33" s="65"/>
      <c r="M33" s="66"/>
      <c r="N33" s="64"/>
      <c r="O33" s="67"/>
      <c r="P33" s="67"/>
      <c r="Q33" s="68"/>
      <c r="R33" s="80"/>
      <c r="S33" s="81"/>
      <c r="T33" s="82"/>
      <c r="V33" s="16" t="s">
        <v>41</v>
      </c>
      <c r="W33" s="16">
        <f t="shared" si="0"/>
        <v>0</v>
      </c>
      <c r="X33" s="16">
        <f t="shared" si="1"/>
        <v>12</v>
      </c>
      <c r="Y33" s="16">
        <f t="shared" si="4"/>
        <v>0</v>
      </c>
      <c r="Z33" s="16">
        <f t="shared" si="2"/>
        <v>0</v>
      </c>
      <c r="AA33" s="16">
        <f t="shared" si="3"/>
        <v>0</v>
      </c>
      <c r="AC33" s="16">
        <v>1E-3</v>
      </c>
    </row>
    <row r="34" spans="1:29" x14ac:dyDescent="0.15">
      <c r="A34" s="46"/>
      <c r="B34" s="60">
        <v>28</v>
      </c>
      <c r="C34" s="61" t="s">
        <v>97</v>
      </c>
      <c r="D34" s="2" t="s">
        <v>95</v>
      </c>
      <c r="E34" s="62" t="s">
        <v>40</v>
      </c>
      <c r="F34" s="146"/>
      <c r="G34" s="64"/>
      <c r="H34" s="64"/>
      <c r="I34" s="64"/>
      <c r="J34" s="64"/>
      <c r="K34" s="64"/>
      <c r="L34" s="65"/>
      <c r="M34" s="66"/>
      <c r="N34" s="64"/>
      <c r="O34" s="67"/>
      <c r="P34" s="67"/>
      <c r="Q34" s="68"/>
      <c r="R34" s="80"/>
      <c r="S34" s="81"/>
      <c r="T34" s="82"/>
      <c r="V34" s="16" t="s">
        <v>41</v>
      </c>
      <c r="W34" s="16">
        <f t="shared" si="0"/>
        <v>0</v>
      </c>
      <c r="X34" s="16">
        <f t="shared" si="1"/>
        <v>12</v>
      </c>
      <c r="Y34" s="16">
        <f t="shared" si="4"/>
        <v>0</v>
      </c>
      <c r="Z34" s="16">
        <f t="shared" si="2"/>
        <v>0</v>
      </c>
      <c r="AA34" s="16">
        <f t="shared" si="3"/>
        <v>0</v>
      </c>
      <c r="AC34" s="16">
        <v>1E-3</v>
      </c>
    </row>
    <row r="35" spans="1:29" x14ac:dyDescent="0.15">
      <c r="A35" s="46"/>
      <c r="B35" s="60">
        <v>29</v>
      </c>
      <c r="C35" s="72" t="s">
        <v>98</v>
      </c>
      <c r="D35" s="3" t="s">
        <v>177</v>
      </c>
      <c r="E35" s="73" t="s">
        <v>178</v>
      </c>
      <c r="F35" s="146"/>
      <c r="G35" s="64"/>
      <c r="H35" s="64"/>
      <c r="I35" s="64"/>
      <c r="J35" s="64"/>
      <c r="K35" s="64"/>
      <c r="L35" s="65"/>
      <c r="M35" s="66"/>
      <c r="N35" s="64"/>
      <c r="O35" s="67"/>
      <c r="P35" s="67"/>
      <c r="Q35" s="68"/>
      <c r="R35" s="80"/>
      <c r="S35" s="81"/>
      <c r="T35" s="82"/>
      <c r="V35" s="16" t="s">
        <v>92</v>
      </c>
      <c r="W35" s="16">
        <f t="shared" si="0"/>
        <v>0</v>
      </c>
      <c r="X35" s="16">
        <f t="shared" si="1"/>
        <v>12</v>
      </c>
      <c r="Y35" s="16">
        <f t="shared" si="4"/>
        <v>0</v>
      </c>
      <c r="Z35" s="16">
        <f t="shared" si="2"/>
        <v>0</v>
      </c>
      <c r="AA35" s="16">
        <f t="shared" si="3"/>
        <v>0</v>
      </c>
      <c r="AC35" s="16">
        <v>3.0000000000000001E-3</v>
      </c>
    </row>
    <row r="36" spans="1:29" x14ac:dyDescent="0.15">
      <c r="A36" s="46"/>
      <c r="B36" s="60">
        <v>30</v>
      </c>
      <c r="C36" s="61" t="s">
        <v>99</v>
      </c>
      <c r="D36" s="2" t="s">
        <v>100</v>
      </c>
      <c r="E36" s="62" t="s">
        <v>40</v>
      </c>
      <c r="F36" s="146"/>
      <c r="G36" s="64"/>
      <c r="H36" s="64"/>
      <c r="I36" s="64"/>
      <c r="J36" s="64"/>
      <c r="K36" s="64"/>
      <c r="L36" s="65"/>
      <c r="M36" s="66"/>
      <c r="N36" s="64"/>
      <c r="O36" s="67"/>
      <c r="P36" s="67"/>
      <c r="Q36" s="68"/>
      <c r="R36" s="80"/>
      <c r="S36" s="81"/>
      <c r="T36" s="82"/>
      <c r="V36" s="16" t="s">
        <v>41</v>
      </c>
      <c r="W36" s="16">
        <f t="shared" si="0"/>
        <v>0</v>
      </c>
      <c r="X36" s="16">
        <f t="shared" si="1"/>
        <v>12</v>
      </c>
      <c r="Y36" s="16">
        <f t="shared" si="4"/>
        <v>0</v>
      </c>
      <c r="Z36" s="16">
        <f t="shared" si="2"/>
        <v>0</v>
      </c>
      <c r="AA36" s="16">
        <f t="shared" si="3"/>
        <v>0</v>
      </c>
      <c r="AC36" s="16">
        <v>1E-3</v>
      </c>
    </row>
    <row r="37" spans="1:29" x14ac:dyDescent="0.15">
      <c r="A37" s="46"/>
      <c r="B37" s="60">
        <v>31</v>
      </c>
      <c r="C37" s="72" t="s">
        <v>101</v>
      </c>
      <c r="D37" s="3" t="s">
        <v>102</v>
      </c>
      <c r="E37" s="73" t="s">
        <v>40</v>
      </c>
      <c r="F37" s="146"/>
      <c r="G37" s="64"/>
      <c r="H37" s="64"/>
      <c r="I37" s="64"/>
      <c r="J37" s="64"/>
      <c r="K37" s="64"/>
      <c r="L37" s="65"/>
      <c r="M37" s="66"/>
      <c r="N37" s="64"/>
      <c r="O37" s="67"/>
      <c r="P37" s="67"/>
      <c r="Q37" s="68"/>
      <c r="R37" s="80"/>
      <c r="S37" s="81"/>
      <c r="T37" s="82"/>
      <c r="V37" s="16" t="s">
        <v>41</v>
      </c>
      <c r="W37" s="16">
        <f t="shared" si="0"/>
        <v>0</v>
      </c>
      <c r="X37" s="16">
        <f t="shared" si="1"/>
        <v>12</v>
      </c>
      <c r="Y37" s="16">
        <f t="shared" si="4"/>
        <v>0</v>
      </c>
      <c r="Z37" s="16">
        <f t="shared" si="2"/>
        <v>0</v>
      </c>
      <c r="AA37" s="16">
        <f t="shared" si="3"/>
        <v>0</v>
      </c>
      <c r="AC37" s="16">
        <v>1E-3</v>
      </c>
    </row>
    <row r="38" spans="1:29" x14ac:dyDescent="0.15">
      <c r="A38" s="46"/>
      <c r="B38" s="60">
        <v>32</v>
      </c>
      <c r="C38" s="61" t="s">
        <v>103</v>
      </c>
      <c r="D38" s="2" t="s">
        <v>104</v>
      </c>
      <c r="E38" s="62" t="s">
        <v>105</v>
      </c>
      <c r="F38" s="146"/>
      <c r="G38" s="64"/>
      <c r="H38" s="64"/>
      <c r="I38" s="64"/>
      <c r="J38" s="64"/>
      <c r="K38" s="64"/>
      <c r="L38" s="65"/>
      <c r="M38" s="66"/>
      <c r="N38" s="64"/>
      <c r="O38" s="67"/>
      <c r="P38" s="67"/>
      <c r="Q38" s="68"/>
      <c r="R38" s="80"/>
      <c r="S38" s="81"/>
      <c r="T38" s="82"/>
      <c r="V38" s="16" t="s">
        <v>106</v>
      </c>
      <c r="W38" s="16">
        <f t="shared" si="0"/>
        <v>0</v>
      </c>
      <c r="X38" s="16">
        <f t="shared" si="1"/>
        <v>12</v>
      </c>
      <c r="Y38" s="16">
        <f t="shared" si="4"/>
        <v>0</v>
      </c>
      <c r="Z38" s="16">
        <f t="shared" si="2"/>
        <v>0</v>
      </c>
      <c r="AA38" s="16">
        <f t="shared" si="3"/>
        <v>0</v>
      </c>
      <c r="AC38" s="16">
        <v>8.0000000000000002E-3</v>
      </c>
    </row>
    <row r="39" spans="1:29" x14ac:dyDescent="0.15">
      <c r="A39" s="46"/>
      <c r="B39" s="60">
        <v>33</v>
      </c>
      <c r="C39" s="72" t="s">
        <v>107</v>
      </c>
      <c r="D39" s="3" t="s">
        <v>64</v>
      </c>
      <c r="E39" s="73" t="s">
        <v>108</v>
      </c>
      <c r="F39" s="146"/>
      <c r="G39" s="64"/>
      <c r="H39" s="64"/>
      <c r="I39" s="64"/>
      <c r="J39" s="64"/>
      <c r="K39" s="64"/>
      <c r="L39" s="65"/>
      <c r="M39" s="66"/>
      <c r="N39" s="64"/>
      <c r="O39" s="67"/>
      <c r="P39" s="67"/>
      <c r="Q39" s="68"/>
      <c r="R39" s="94"/>
      <c r="S39" s="96"/>
      <c r="T39" s="95"/>
      <c r="V39" s="16" t="s">
        <v>109</v>
      </c>
      <c r="W39" s="16">
        <f t="shared" si="0"/>
        <v>0</v>
      </c>
      <c r="X39" s="16">
        <f t="shared" si="1"/>
        <v>12</v>
      </c>
      <c r="Y39" s="16">
        <f t="shared" si="4"/>
        <v>0</v>
      </c>
      <c r="Z39" s="16">
        <f t="shared" si="2"/>
        <v>0</v>
      </c>
      <c r="AA39" s="16">
        <f t="shared" si="3"/>
        <v>0</v>
      </c>
      <c r="AC39" s="16">
        <v>0.01</v>
      </c>
    </row>
    <row r="40" spans="1:29" x14ac:dyDescent="0.15">
      <c r="A40" s="46"/>
      <c r="B40" s="60">
        <v>34</v>
      </c>
      <c r="C40" s="61" t="s">
        <v>110</v>
      </c>
      <c r="D40" s="2" t="s">
        <v>111</v>
      </c>
      <c r="E40" s="62" t="s">
        <v>108</v>
      </c>
      <c r="F40" s="146"/>
      <c r="G40" s="64"/>
      <c r="H40" s="64"/>
      <c r="I40" s="64"/>
      <c r="J40" s="64"/>
      <c r="K40" s="64"/>
      <c r="L40" s="65"/>
      <c r="M40" s="66"/>
      <c r="N40" s="64"/>
      <c r="O40" s="67"/>
      <c r="P40" s="67"/>
      <c r="Q40" s="68"/>
      <c r="R40" s="94"/>
      <c r="S40" s="96"/>
      <c r="T40" s="95"/>
      <c r="V40" s="16" t="s">
        <v>109</v>
      </c>
      <c r="W40" s="16">
        <f t="shared" si="0"/>
        <v>0</v>
      </c>
      <c r="X40" s="16">
        <f t="shared" si="1"/>
        <v>12</v>
      </c>
      <c r="Y40" s="16">
        <f t="shared" si="4"/>
        <v>0</v>
      </c>
      <c r="Z40" s="16">
        <f t="shared" si="2"/>
        <v>0</v>
      </c>
      <c r="AA40" s="16">
        <f t="shared" si="3"/>
        <v>0</v>
      </c>
      <c r="AC40" s="16">
        <v>0.01</v>
      </c>
    </row>
    <row r="41" spans="1:29" x14ac:dyDescent="0.15">
      <c r="A41" s="46"/>
      <c r="B41" s="60">
        <v>35</v>
      </c>
      <c r="C41" s="72" t="s">
        <v>112</v>
      </c>
      <c r="D41" s="3" t="s">
        <v>113</v>
      </c>
      <c r="E41" s="73" t="s">
        <v>114</v>
      </c>
      <c r="F41" s="146"/>
      <c r="G41" s="64"/>
      <c r="H41" s="64"/>
      <c r="I41" s="64"/>
      <c r="J41" s="64"/>
      <c r="K41" s="64"/>
      <c r="L41" s="65"/>
      <c r="M41" s="66"/>
      <c r="N41" s="64"/>
      <c r="O41" s="67"/>
      <c r="P41" s="67"/>
      <c r="Q41" s="68"/>
      <c r="R41" s="94"/>
      <c r="S41" s="96"/>
      <c r="T41" s="95"/>
      <c r="V41" s="16" t="s">
        <v>115</v>
      </c>
      <c r="W41" s="16">
        <f t="shared" si="0"/>
        <v>0</v>
      </c>
      <c r="X41" s="16">
        <f t="shared" si="1"/>
        <v>12</v>
      </c>
      <c r="Y41" s="16">
        <f t="shared" si="4"/>
        <v>0</v>
      </c>
      <c r="Z41" s="16">
        <f t="shared" si="2"/>
        <v>0</v>
      </c>
      <c r="AA41" s="16">
        <f t="shared" si="3"/>
        <v>0</v>
      </c>
      <c r="AC41" s="16">
        <v>0.03</v>
      </c>
    </row>
    <row r="42" spans="1:29" x14ac:dyDescent="0.15">
      <c r="A42" s="46"/>
      <c r="B42" s="60">
        <v>36</v>
      </c>
      <c r="C42" s="61" t="s">
        <v>116</v>
      </c>
      <c r="D42" s="2" t="s">
        <v>64</v>
      </c>
      <c r="E42" s="62" t="s">
        <v>108</v>
      </c>
      <c r="F42" s="146"/>
      <c r="G42" s="64"/>
      <c r="H42" s="64"/>
      <c r="I42" s="64"/>
      <c r="J42" s="64"/>
      <c r="K42" s="64"/>
      <c r="L42" s="65"/>
      <c r="M42" s="66"/>
      <c r="N42" s="64"/>
      <c r="O42" s="67"/>
      <c r="P42" s="67"/>
      <c r="Q42" s="68"/>
      <c r="R42" s="94"/>
      <c r="S42" s="96"/>
      <c r="T42" s="95"/>
      <c r="V42" s="16" t="s">
        <v>109</v>
      </c>
      <c r="W42" s="16">
        <f t="shared" si="0"/>
        <v>0</v>
      </c>
      <c r="X42" s="16">
        <f t="shared" si="1"/>
        <v>12</v>
      </c>
      <c r="Y42" s="16">
        <f t="shared" si="4"/>
        <v>0</v>
      </c>
      <c r="Z42" s="16">
        <f t="shared" si="2"/>
        <v>0</v>
      </c>
      <c r="AA42" s="16">
        <f t="shared" si="3"/>
        <v>0</v>
      </c>
      <c r="AC42" s="16">
        <v>0.01</v>
      </c>
    </row>
    <row r="43" spans="1:29" x14ac:dyDescent="0.15">
      <c r="A43" s="46"/>
      <c r="B43" s="60">
        <v>37</v>
      </c>
      <c r="C43" s="72" t="s">
        <v>117</v>
      </c>
      <c r="D43" s="3" t="s">
        <v>118</v>
      </c>
      <c r="E43" s="73" t="s">
        <v>119</v>
      </c>
      <c r="F43" s="146"/>
      <c r="G43" s="64"/>
      <c r="H43" s="64"/>
      <c r="I43" s="64"/>
      <c r="J43" s="64"/>
      <c r="K43" s="64"/>
      <c r="L43" s="65"/>
      <c r="M43" s="66"/>
      <c r="N43" s="64"/>
      <c r="O43" s="67"/>
      <c r="P43" s="67"/>
      <c r="Q43" s="68"/>
      <c r="R43" s="91"/>
      <c r="S43" s="92"/>
      <c r="T43" s="93"/>
      <c r="V43" s="16" t="s">
        <v>66</v>
      </c>
      <c r="W43" s="16">
        <f t="shared" si="0"/>
        <v>0</v>
      </c>
      <c r="X43" s="16">
        <f t="shared" si="1"/>
        <v>12</v>
      </c>
      <c r="Y43" s="16">
        <f t="shared" si="4"/>
        <v>0</v>
      </c>
      <c r="Z43" s="16">
        <f t="shared" si="2"/>
        <v>0</v>
      </c>
      <c r="AA43" s="16">
        <f t="shared" si="3"/>
        <v>0</v>
      </c>
      <c r="AC43" s="16">
        <v>0.1</v>
      </c>
    </row>
    <row r="44" spans="1:29" x14ac:dyDescent="0.15">
      <c r="A44" s="46"/>
      <c r="B44" s="60">
        <v>38</v>
      </c>
      <c r="C44" s="61" t="s">
        <v>120</v>
      </c>
      <c r="D44" s="2" t="s">
        <v>72</v>
      </c>
      <c r="E44" s="62" t="s">
        <v>73</v>
      </c>
      <c r="F44" s="146"/>
      <c r="G44" s="64"/>
      <c r="H44" s="64"/>
      <c r="I44" s="64"/>
      <c r="J44" s="64"/>
      <c r="K44" s="64"/>
      <c r="L44" s="65"/>
      <c r="M44" s="66"/>
      <c r="N44" s="64"/>
      <c r="O44" s="67"/>
      <c r="P44" s="67"/>
      <c r="Q44" s="68"/>
      <c r="R44" s="80"/>
      <c r="S44" s="81"/>
      <c r="T44" s="82"/>
      <c r="V44" s="16" t="s">
        <v>74</v>
      </c>
      <c r="W44" s="16">
        <f t="shared" si="0"/>
        <v>0</v>
      </c>
      <c r="X44" s="16">
        <f t="shared" si="1"/>
        <v>12</v>
      </c>
      <c r="Y44" s="16">
        <f t="shared" si="4"/>
        <v>0</v>
      </c>
      <c r="Z44" s="16">
        <f t="shared" si="2"/>
        <v>0</v>
      </c>
      <c r="AA44" s="16">
        <f t="shared" si="3"/>
        <v>0</v>
      </c>
      <c r="AC44" s="16">
        <v>5.0000000000000001E-3</v>
      </c>
    </row>
    <row r="45" spans="1:29" x14ac:dyDescent="0.15">
      <c r="A45" s="46"/>
      <c r="B45" s="60">
        <v>39</v>
      </c>
      <c r="C45" s="72" t="s">
        <v>121</v>
      </c>
      <c r="D45" s="3" t="s">
        <v>118</v>
      </c>
      <c r="E45" s="73" t="s">
        <v>122</v>
      </c>
      <c r="F45" s="148">
        <v>4.5</v>
      </c>
      <c r="G45" s="97">
        <v>3.8</v>
      </c>
      <c r="H45" s="97">
        <v>3.8</v>
      </c>
      <c r="I45" s="97">
        <v>3.9</v>
      </c>
      <c r="J45" s="97">
        <v>4.2</v>
      </c>
      <c r="K45" s="97">
        <v>4.9000000000000004</v>
      </c>
      <c r="L45" s="65"/>
      <c r="M45" s="66"/>
      <c r="N45" s="64"/>
      <c r="O45" s="67"/>
      <c r="P45" s="67"/>
      <c r="Q45" s="68"/>
      <c r="R45" s="98">
        <v>3.8</v>
      </c>
      <c r="S45" s="99">
        <v>4.9000000000000004</v>
      </c>
      <c r="T45" s="100">
        <v>4.1833333333333336</v>
      </c>
      <c r="V45" s="16" t="s">
        <v>123</v>
      </c>
      <c r="W45" s="16">
        <f t="shared" si="0"/>
        <v>0</v>
      </c>
      <c r="X45" s="16">
        <f t="shared" si="1"/>
        <v>6</v>
      </c>
      <c r="Y45" s="16">
        <f t="shared" si="4"/>
        <v>6</v>
      </c>
      <c r="Z45" s="16">
        <f t="shared" si="2"/>
        <v>3.8</v>
      </c>
      <c r="AA45" s="16">
        <f t="shared" si="3"/>
        <v>4.9000000000000004</v>
      </c>
      <c r="AC45" s="16">
        <v>0.2</v>
      </c>
    </row>
    <row r="46" spans="1:29" x14ac:dyDescent="0.15">
      <c r="A46" s="46"/>
      <c r="B46" s="60">
        <v>40</v>
      </c>
      <c r="C46" s="61" t="s">
        <v>124</v>
      </c>
      <c r="D46" s="2" t="s">
        <v>125</v>
      </c>
      <c r="E46" s="62" t="s">
        <v>126</v>
      </c>
      <c r="F46" s="146"/>
      <c r="G46" s="64"/>
      <c r="H46" s="64"/>
      <c r="I46" s="64"/>
      <c r="J46" s="64"/>
      <c r="K46" s="64"/>
      <c r="L46" s="65"/>
      <c r="M46" s="66"/>
      <c r="N46" s="64"/>
      <c r="O46" s="67"/>
      <c r="P46" s="67"/>
      <c r="Q46" s="68"/>
      <c r="R46" s="110"/>
      <c r="S46" s="111"/>
      <c r="T46" s="112"/>
      <c r="V46" s="16" t="s">
        <v>127</v>
      </c>
      <c r="W46" s="16">
        <f t="shared" si="0"/>
        <v>0</v>
      </c>
      <c r="X46" s="16">
        <f t="shared" si="1"/>
        <v>12</v>
      </c>
      <c r="Y46" s="16">
        <f t="shared" si="4"/>
        <v>0</v>
      </c>
      <c r="Z46" s="16">
        <f t="shared" si="2"/>
        <v>0</v>
      </c>
      <c r="AA46" s="16">
        <f t="shared" si="3"/>
        <v>0</v>
      </c>
      <c r="AC46" s="16">
        <v>1</v>
      </c>
    </row>
    <row r="47" spans="1:29" x14ac:dyDescent="0.15">
      <c r="A47" s="46"/>
      <c r="B47" s="60">
        <v>41</v>
      </c>
      <c r="C47" s="72" t="s">
        <v>128</v>
      </c>
      <c r="D47" s="3" t="s">
        <v>129</v>
      </c>
      <c r="E47" s="73" t="s">
        <v>130</v>
      </c>
      <c r="F47" s="146"/>
      <c r="G47" s="64"/>
      <c r="H47" s="64"/>
      <c r="I47" s="64"/>
      <c r="J47" s="64"/>
      <c r="K47" s="64"/>
      <c r="L47" s="65"/>
      <c r="M47" s="66"/>
      <c r="N47" s="64"/>
      <c r="O47" s="67"/>
      <c r="P47" s="67"/>
      <c r="Q47" s="68"/>
      <c r="R47" s="110"/>
      <c r="S47" s="111"/>
      <c r="T47" s="112"/>
      <c r="V47" s="16" t="s">
        <v>127</v>
      </c>
      <c r="W47" s="16">
        <f t="shared" si="0"/>
        <v>0</v>
      </c>
      <c r="X47" s="16">
        <f t="shared" si="1"/>
        <v>12</v>
      </c>
      <c r="Y47" s="16">
        <f t="shared" si="4"/>
        <v>0</v>
      </c>
      <c r="Z47" s="16">
        <f t="shared" si="2"/>
        <v>0</v>
      </c>
      <c r="AA47" s="16">
        <f t="shared" si="3"/>
        <v>0</v>
      </c>
      <c r="AC47" s="16">
        <v>1</v>
      </c>
    </row>
    <row r="48" spans="1:29" x14ac:dyDescent="0.15">
      <c r="A48" s="46"/>
      <c r="B48" s="60">
        <v>42</v>
      </c>
      <c r="C48" s="61" t="s">
        <v>131</v>
      </c>
      <c r="D48" s="2" t="s">
        <v>111</v>
      </c>
      <c r="E48" s="62" t="s">
        <v>57</v>
      </c>
      <c r="F48" s="146"/>
      <c r="G48" s="64"/>
      <c r="H48" s="64"/>
      <c r="I48" s="64"/>
      <c r="J48" s="64"/>
      <c r="K48" s="64"/>
      <c r="L48" s="65"/>
      <c r="M48" s="66"/>
      <c r="N48" s="64"/>
      <c r="O48" s="67"/>
      <c r="P48" s="67"/>
      <c r="Q48" s="68"/>
      <c r="R48" s="94"/>
      <c r="S48" s="96"/>
      <c r="T48" s="95"/>
      <c r="V48" s="16" t="s">
        <v>58</v>
      </c>
      <c r="W48" s="16">
        <f t="shared" si="0"/>
        <v>0</v>
      </c>
      <c r="X48" s="16">
        <f t="shared" si="1"/>
        <v>12</v>
      </c>
      <c r="Y48" s="16">
        <f t="shared" si="4"/>
        <v>0</v>
      </c>
      <c r="Z48" s="16">
        <f t="shared" si="2"/>
        <v>0</v>
      </c>
      <c r="AA48" s="16">
        <f t="shared" si="3"/>
        <v>0</v>
      </c>
      <c r="AC48" s="16">
        <v>0.02</v>
      </c>
    </row>
    <row r="49" spans="1:29" x14ac:dyDescent="0.15">
      <c r="A49" s="46"/>
      <c r="B49" s="60">
        <v>43</v>
      </c>
      <c r="C49" s="72" t="s">
        <v>132</v>
      </c>
      <c r="D49" s="3" t="s">
        <v>133</v>
      </c>
      <c r="E49" s="73" t="s">
        <v>134</v>
      </c>
      <c r="F49" s="146"/>
      <c r="G49" s="64"/>
      <c r="H49" s="64"/>
      <c r="I49" s="64"/>
      <c r="J49" s="64"/>
      <c r="K49" s="64"/>
      <c r="L49" s="65"/>
      <c r="M49" s="66"/>
      <c r="N49" s="64"/>
      <c r="O49" s="67"/>
      <c r="P49" s="67"/>
      <c r="Q49" s="68"/>
      <c r="R49" s="106"/>
      <c r="S49" s="107"/>
      <c r="T49" s="108"/>
      <c r="V49" s="16" t="s">
        <v>135</v>
      </c>
      <c r="W49" s="16">
        <f t="shared" si="0"/>
        <v>0</v>
      </c>
      <c r="X49" s="16">
        <f t="shared" si="1"/>
        <v>12</v>
      </c>
      <c r="Y49" s="16">
        <f t="shared" si="4"/>
        <v>0</v>
      </c>
      <c r="Z49" s="16">
        <f t="shared" si="2"/>
        <v>0</v>
      </c>
      <c r="AA49" s="16">
        <f t="shared" si="3"/>
        <v>0</v>
      </c>
      <c r="AC49" s="16">
        <v>9.9999999999999995E-7</v>
      </c>
    </row>
    <row r="50" spans="1:29" x14ac:dyDescent="0.15">
      <c r="A50" s="46"/>
      <c r="B50" s="60">
        <v>44</v>
      </c>
      <c r="C50" s="61" t="s">
        <v>136</v>
      </c>
      <c r="D50" s="2" t="s">
        <v>133</v>
      </c>
      <c r="E50" s="62" t="s">
        <v>134</v>
      </c>
      <c r="F50" s="146"/>
      <c r="G50" s="64"/>
      <c r="H50" s="64"/>
      <c r="I50" s="64"/>
      <c r="J50" s="64"/>
      <c r="K50" s="64"/>
      <c r="L50" s="65"/>
      <c r="M50" s="66"/>
      <c r="N50" s="64"/>
      <c r="O50" s="67"/>
      <c r="P50" s="67"/>
      <c r="Q50" s="68"/>
      <c r="R50" s="106"/>
      <c r="S50" s="107"/>
      <c r="T50" s="108"/>
      <c r="V50" s="16" t="s">
        <v>135</v>
      </c>
      <c r="W50" s="16">
        <f t="shared" si="0"/>
        <v>0</v>
      </c>
      <c r="X50" s="16">
        <f t="shared" si="1"/>
        <v>12</v>
      </c>
      <c r="Y50" s="16">
        <f t="shared" si="4"/>
        <v>0</v>
      </c>
      <c r="Z50" s="16">
        <f t="shared" si="2"/>
        <v>0</v>
      </c>
      <c r="AA50" s="16">
        <f t="shared" si="3"/>
        <v>0</v>
      </c>
      <c r="AC50" s="16">
        <v>9.9999999999999995E-7</v>
      </c>
    </row>
    <row r="51" spans="1:29" x14ac:dyDescent="0.15">
      <c r="A51" s="46"/>
      <c r="B51" s="60">
        <v>45</v>
      </c>
      <c r="C51" s="72" t="s">
        <v>137</v>
      </c>
      <c r="D51" s="3" t="s">
        <v>78</v>
      </c>
      <c r="E51" s="73" t="s">
        <v>73</v>
      </c>
      <c r="F51" s="146"/>
      <c r="G51" s="64"/>
      <c r="H51" s="64"/>
      <c r="I51" s="64"/>
      <c r="J51" s="64"/>
      <c r="K51" s="64"/>
      <c r="L51" s="65"/>
      <c r="M51" s="66"/>
      <c r="N51" s="64"/>
      <c r="O51" s="67"/>
      <c r="P51" s="67"/>
      <c r="Q51" s="68"/>
      <c r="R51" s="80"/>
      <c r="S51" s="81"/>
      <c r="T51" s="82"/>
      <c r="V51" s="16" t="s">
        <v>74</v>
      </c>
      <c r="W51" s="16">
        <f t="shared" si="0"/>
        <v>0</v>
      </c>
      <c r="X51" s="16">
        <f t="shared" si="1"/>
        <v>12</v>
      </c>
      <c r="Y51" s="16">
        <f t="shared" si="4"/>
        <v>0</v>
      </c>
      <c r="Z51" s="16">
        <f t="shared" si="2"/>
        <v>0</v>
      </c>
      <c r="AA51" s="16">
        <f t="shared" si="3"/>
        <v>0</v>
      </c>
      <c r="AC51" s="16">
        <v>5.0000000000000001E-3</v>
      </c>
    </row>
    <row r="52" spans="1:29" x14ac:dyDescent="0.15">
      <c r="A52" s="46"/>
      <c r="B52" s="60">
        <v>46</v>
      </c>
      <c r="C52" s="61" t="s">
        <v>138</v>
      </c>
      <c r="D52" s="2" t="s">
        <v>139</v>
      </c>
      <c r="E52" s="62" t="s">
        <v>140</v>
      </c>
      <c r="F52" s="146"/>
      <c r="G52" s="64"/>
      <c r="H52" s="64"/>
      <c r="I52" s="64"/>
      <c r="J52" s="64"/>
      <c r="K52" s="64"/>
      <c r="L52" s="65"/>
      <c r="M52" s="66"/>
      <c r="N52" s="64"/>
      <c r="O52" s="67"/>
      <c r="P52" s="67"/>
      <c r="Q52" s="68"/>
      <c r="R52" s="74"/>
      <c r="S52" s="75"/>
      <c r="T52" s="76"/>
      <c r="V52" s="16" t="s">
        <v>141</v>
      </c>
      <c r="W52" s="16">
        <f t="shared" si="0"/>
        <v>0</v>
      </c>
      <c r="X52" s="16">
        <f t="shared" si="1"/>
        <v>12</v>
      </c>
      <c r="Y52" s="16">
        <f t="shared" si="4"/>
        <v>0</v>
      </c>
      <c r="Z52" s="16">
        <f t="shared" si="2"/>
        <v>0</v>
      </c>
      <c r="AA52" s="16">
        <f t="shared" si="3"/>
        <v>0</v>
      </c>
      <c r="AC52" s="16">
        <v>5.0000000000000001E-4</v>
      </c>
    </row>
    <row r="53" spans="1:29" x14ac:dyDescent="0.15">
      <c r="A53" s="46"/>
      <c r="B53" s="60">
        <v>47</v>
      </c>
      <c r="C53" s="72" t="s">
        <v>142</v>
      </c>
      <c r="D53" s="3" t="s">
        <v>143</v>
      </c>
      <c r="E53" s="73" t="s">
        <v>144</v>
      </c>
      <c r="F53" s="146" t="s">
        <v>191</v>
      </c>
      <c r="G53" s="64" t="s">
        <v>191</v>
      </c>
      <c r="H53" s="64" t="s">
        <v>191</v>
      </c>
      <c r="I53" s="97">
        <v>0.3</v>
      </c>
      <c r="J53" s="64" t="s">
        <v>191</v>
      </c>
      <c r="K53" s="64" t="s">
        <v>145</v>
      </c>
      <c r="L53" s="65"/>
      <c r="M53" s="66"/>
      <c r="N53" s="64"/>
      <c r="O53" s="67"/>
      <c r="P53" s="67"/>
      <c r="Q53" s="68"/>
      <c r="R53" s="91" t="s">
        <v>191</v>
      </c>
      <c r="S53" s="99">
        <v>0.3</v>
      </c>
      <c r="T53" s="93" t="s">
        <v>191</v>
      </c>
      <c r="V53" s="16" t="s">
        <v>145</v>
      </c>
      <c r="W53" s="16">
        <f t="shared" si="0"/>
        <v>5</v>
      </c>
      <c r="X53" s="16">
        <f t="shared" si="1"/>
        <v>6</v>
      </c>
      <c r="Y53" s="16">
        <f t="shared" si="4"/>
        <v>1</v>
      </c>
      <c r="Z53" s="16">
        <f t="shared" si="2"/>
        <v>0.3</v>
      </c>
      <c r="AA53" s="16">
        <f t="shared" si="3"/>
        <v>0.3</v>
      </c>
      <c r="AC53" s="16">
        <v>0.3</v>
      </c>
    </row>
    <row r="54" spans="1:29" x14ac:dyDescent="0.15">
      <c r="A54" s="46"/>
      <c r="B54" s="60">
        <v>48</v>
      </c>
      <c r="C54" s="61" t="s">
        <v>146</v>
      </c>
      <c r="D54" s="2" t="s">
        <v>147</v>
      </c>
      <c r="E54" s="62" t="s">
        <v>148</v>
      </c>
      <c r="F54" s="149">
        <v>7.86</v>
      </c>
      <c r="G54" s="87">
        <v>7.94</v>
      </c>
      <c r="H54" s="87">
        <v>8.1199999999999992</v>
      </c>
      <c r="I54" s="87">
        <v>8.1</v>
      </c>
      <c r="J54" s="87">
        <v>8.24</v>
      </c>
      <c r="K54" s="87">
        <v>8.2100000000000009</v>
      </c>
      <c r="L54" s="65"/>
      <c r="M54" s="66"/>
      <c r="N54" s="64"/>
      <c r="O54" s="67"/>
      <c r="P54" s="67"/>
      <c r="Q54" s="68"/>
      <c r="R54" s="88">
        <v>7.86</v>
      </c>
      <c r="S54" s="89">
        <v>8.24</v>
      </c>
      <c r="T54" s="90">
        <v>8.0783333333333349</v>
      </c>
      <c r="W54" s="16">
        <f t="shared" si="0"/>
        <v>0</v>
      </c>
      <c r="X54" s="16">
        <f t="shared" si="1"/>
        <v>6</v>
      </c>
      <c r="Y54" s="16">
        <f t="shared" si="4"/>
        <v>6</v>
      </c>
      <c r="Z54" s="16">
        <f t="shared" si="2"/>
        <v>7.86</v>
      </c>
      <c r="AA54" s="16">
        <f t="shared" si="3"/>
        <v>8.24</v>
      </c>
    </row>
    <row r="55" spans="1:29" x14ac:dyDescent="0.15">
      <c r="A55" s="46"/>
      <c r="B55" s="60">
        <v>49</v>
      </c>
      <c r="C55" s="72" t="s">
        <v>149</v>
      </c>
      <c r="D55" s="3" t="s">
        <v>150</v>
      </c>
      <c r="E55" s="73" t="s">
        <v>148</v>
      </c>
      <c r="F55" s="146" t="s">
        <v>188</v>
      </c>
      <c r="G55" s="64" t="s">
        <v>188</v>
      </c>
      <c r="H55" s="64" t="s">
        <v>188</v>
      </c>
      <c r="I55" s="64" t="s">
        <v>188</v>
      </c>
      <c r="J55" s="64" t="s">
        <v>188</v>
      </c>
      <c r="K55" s="64" t="s">
        <v>211</v>
      </c>
      <c r="L55" s="65"/>
      <c r="M55" s="66"/>
      <c r="N55" s="64"/>
      <c r="O55" s="67"/>
      <c r="P55" s="67"/>
      <c r="Q55" s="68"/>
      <c r="R55" s="69"/>
      <c r="S55" s="70"/>
      <c r="T55" s="71"/>
      <c r="W55" s="16">
        <f t="shared" si="0"/>
        <v>0</v>
      </c>
      <c r="X55" s="16">
        <f t="shared" si="1"/>
        <v>6</v>
      </c>
      <c r="Y55" s="16">
        <f t="shared" si="4"/>
        <v>6</v>
      </c>
      <c r="Z55" s="16">
        <f t="shared" si="2"/>
        <v>0</v>
      </c>
      <c r="AA55" s="16">
        <f t="shared" si="3"/>
        <v>0</v>
      </c>
    </row>
    <row r="56" spans="1:29" x14ac:dyDescent="0.15">
      <c r="A56" s="46"/>
      <c r="B56" s="60">
        <v>50</v>
      </c>
      <c r="C56" s="61" t="s">
        <v>151</v>
      </c>
      <c r="D56" s="2" t="s">
        <v>150</v>
      </c>
      <c r="E56" s="62" t="s">
        <v>148</v>
      </c>
      <c r="F56" s="146" t="s">
        <v>188</v>
      </c>
      <c r="G56" s="64" t="s">
        <v>188</v>
      </c>
      <c r="H56" s="64" t="s">
        <v>188</v>
      </c>
      <c r="I56" s="64" t="s">
        <v>188</v>
      </c>
      <c r="J56" s="64" t="s">
        <v>188</v>
      </c>
      <c r="K56" s="64" t="s">
        <v>211</v>
      </c>
      <c r="L56" s="65"/>
      <c r="M56" s="66"/>
      <c r="N56" s="64"/>
      <c r="O56" s="67"/>
      <c r="P56" s="67"/>
      <c r="Q56" s="68"/>
      <c r="R56" s="69"/>
      <c r="S56" s="70"/>
      <c r="T56" s="71"/>
      <c r="W56" s="16">
        <f t="shared" si="0"/>
        <v>0</v>
      </c>
      <c r="X56" s="16">
        <f t="shared" si="1"/>
        <v>6</v>
      </c>
      <c r="Y56" s="16">
        <f t="shared" si="4"/>
        <v>6</v>
      </c>
      <c r="Z56" s="16">
        <f t="shared" si="2"/>
        <v>0</v>
      </c>
      <c r="AA56" s="16">
        <f t="shared" si="3"/>
        <v>0</v>
      </c>
    </row>
    <row r="57" spans="1:29" x14ac:dyDescent="0.15">
      <c r="A57" s="46"/>
      <c r="B57" s="60">
        <v>51</v>
      </c>
      <c r="C57" s="72" t="s">
        <v>152</v>
      </c>
      <c r="D57" s="3" t="s">
        <v>153</v>
      </c>
      <c r="E57" s="73" t="s">
        <v>154</v>
      </c>
      <c r="F57" s="64" t="s">
        <v>189</v>
      </c>
      <c r="G57" s="64" t="s">
        <v>189</v>
      </c>
      <c r="H57" s="64" t="s">
        <v>189</v>
      </c>
      <c r="I57" s="64" t="s">
        <v>189</v>
      </c>
      <c r="J57" s="64" t="s">
        <v>189</v>
      </c>
      <c r="K57" s="64" t="s">
        <v>127</v>
      </c>
      <c r="L57" s="65"/>
      <c r="M57" s="66"/>
      <c r="N57" s="64"/>
      <c r="O57" s="67"/>
      <c r="P57" s="67"/>
      <c r="Q57" s="68"/>
      <c r="R57" s="110" t="s">
        <v>189</v>
      </c>
      <c r="S57" s="111" t="s">
        <v>189</v>
      </c>
      <c r="T57" s="112" t="s">
        <v>189</v>
      </c>
      <c r="V57" s="16" t="s">
        <v>127</v>
      </c>
      <c r="W57" s="16">
        <f t="shared" si="0"/>
        <v>6</v>
      </c>
      <c r="X57" s="16">
        <f t="shared" si="1"/>
        <v>6</v>
      </c>
      <c r="Y57" s="16">
        <f t="shared" si="4"/>
        <v>0</v>
      </c>
      <c r="Z57" s="16">
        <f t="shared" si="2"/>
        <v>0</v>
      </c>
      <c r="AA57" s="16">
        <f t="shared" si="3"/>
        <v>0</v>
      </c>
      <c r="AC57" s="16">
        <v>1</v>
      </c>
    </row>
    <row r="58" spans="1:29" ht="14.25" thickBot="1" x14ac:dyDescent="0.2">
      <c r="A58" s="46"/>
      <c r="B58" s="113">
        <v>52</v>
      </c>
      <c r="C58" s="114" t="s">
        <v>156</v>
      </c>
      <c r="D58" s="4" t="s">
        <v>157</v>
      </c>
      <c r="E58" s="115" t="s">
        <v>158</v>
      </c>
      <c r="F58" s="116" t="s">
        <v>190</v>
      </c>
      <c r="G58" s="116" t="s">
        <v>190</v>
      </c>
      <c r="H58" s="116" t="s">
        <v>190</v>
      </c>
      <c r="I58" s="116" t="s">
        <v>190</v>
      </c>
      <c r="J58" s="116" t="s">
        <v>190</v>
      </c>
      <c r="K58" s="116" t="s">
        <v>66</v>
      </c>
      <c r="L58" s="117"/>
      <c r="M58" s="118"/>
      <c r="N58" s="116"/>
      <c r="O58" s="119"/>
      <c r="P58" s="119"/>
      <c r="Q58" s="120"/>
      <c r="R58" s="121" t="s">
        <v>190</v>
      </c>
      <c r="S58" s="122" t="s">
        <v>190</v>
      </c>
      <c r="T58" s="123" t="s">
        <v>190</v>
      </c>
      <c r="V58" s="16" t="s">
        <v>66</v>
      </c>
      <c r="W58" s="16">
        <f t="shared" si="0"/>
        <v>6</v>
      </c>
      <c r="X58" s="16">
        <f t="shared" si="1"/>
        <v>6</v>
      </c>
      <c r="Y58" s="16">
        <f t="shared" si="4"/>
        <v>0</v>
      </c>
      <c r="Z58" s="16">
        <f t="shared" si="2"/>
        <v>0</v>
      </c>
      <c r="AA58" s="16">
        <f t="shared" si="3"/>
        <v>0</v>
      </c>
      <c r="AC58" s="16">
        <v>0.1</v>
      </c>
    </row>
    <row r="59" spans="1:29" ht="14.25" thickBot="1" x14ac:dyDescent="0.2">
      <c r="A59" s="46"/>
      <c r="B59" s="124"/>
      <c r="C59" s="114" t="s">
        <v>160</v>
      </c>
      <c r="D59" s="4" t="s">
        <v>64</v>
      </c>
      <c r="E59" s="115" t="s">
        <v>161</v>
      </c>
      <c r="F59" s="151">
        <v>0.4</v>
      </c>
      <c r="G59" s="126">
        <v>0.4</v>
      </c>
      <c r="H59" s="126">
        <v>0.4</v>
      </c>
      <c r="I59" s="126">
        <v>0.4</v>
      </c>
      <c r="J59" s="126">
        <v>0.4</v>
      </c>
      <c r="K59" s="126">
        <v>0.3</v>
      </c>
      <c r="L59" s="126"/>
      <c r="M59" s="126"/>
      <c r="N59" s="126"/>
      <c r="O59" s="127"/>
      <c r="P59" s="127"/>
      <c r="Q59" s="128"/>
      <c r="R59" s="129">
        <v>0.4</v>
      </c>
      <c r="S59" s="130">
        <v>0.4</v>
      </c>
      <c r="T59" s="131">
        <v>0.4</v>
      </c>
      <c r="V59" s="16" t="s">
        <v>127</v>
      </c>
      <c r="W59" s="16">
        <f t="shared" si="0"/>
        <v>0</v>
      </c>
      <c r="X59" s="16">
        <f t="shared" si="1"/>
        <v>6</v>
      </c>
      <c r="Y59" s="16">
        <f t="shared" si="4"/>
        <v>6</v>
      </c>
      <c r="Z59" s="16">
        <f t="shared" si="2"/>
        <v>0.3</v>
      </c>
      <c r="AA59" s="16">
        <f t="shared" si="3"/>
        <v>0.4</v>
      </c>
      <c r="AC59" s="16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2" t="s">
        <v>3</v>
      </c>
      <c r="G62" s="12" t="s">
        <v>4</v>
      </c>
      <c r="H62" s="12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2" t="s">
        <v>10</v>
      </c>
      <c r="N62" s="12" t="s">
        <v>11</v>
      </c>
      <c r="O62" s="12" t="s">
        <v>12</v>
      </c>
      <c r="P62" s="12" t="s">
        <v>13</v>
      </c>
      <c r="Q62" s="12" t="s">
        <v>14</v>
      </c>
      <c r="R62" s="132" t="s">
        <v>181</v>
      </c>
    </row>
    <row r="63" spans="1:29" ht="13.5" hidden="1" customHeight="1" x14ac:dyDescent="0.15">
      <c r="B63" s="133"/>
      <c r="C63" s="134"/>
      <c r="D63" s="134"/>
      <c r="E63" s="13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5"/>
    </row>
    <row r="64" spans="1:29" hidden="1" x14ac:dyDescent="0.15">
      <c r="B64" s="133" t="s">
        <v>18</v>
      </c>
      <c r="C64" s="134"/>
      <c r="D64" s="26" t="s">
        <v>19</v>
      </c>
      <c r="E64" s="26" t="s">
        <v>19</v>
      </c>
      <c r="F64" s="29">
        <f t="shared" ref="F64:Q64" si="5">F4</f>
        <v>46113</v>
      </c>
      <c r="G64" s="29">
        <f t="shared" si="5"/>
        <v>46153</v>
      </c>
      <c r="H64" s="29">
        <f t="shared" si="5"/>
        <v>46183</v>
      </c>
      <c r="I64" s="29">
        <f t="shared" si="5"/>
        <v>46204</v>
      </c>
      <c r="J64" s="29">
        <f t="shared" si="5"/>
        <v>46239</v>
      </c>
      <c r="K64" s="29">
        <f t="shared" si="5"/>
        <v>46267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6"/>
    </row>
    <row r="65" spans="2:18" hidden="1" x14ac:dyDescent="0.15">
      <c r="B65" s="133" t="s">
        <v>20</v>
      </c>
      <c r="C65" s="134"/>
      <c r="D65" s="26" t="s">
        <v>19</v>
      </c>
      <c r="E65" s="26" t="s">
        <v>19</v>
      </c>
      <c r="F65" s="33">
        <f t="shared" ref="F65:Q65" si="6">F5</f>
        <v>14</v>
      </c>
      <c r="G65" s="33">
        <f t="shared" si="6"/>
        <v>19</v>
      </c>
      <c r="H65" s="33">
        <f t="shared" si="6"/>
        <v>21</v>
      </c>
      <c r="I65" s="33">
        <f t="shared" si="6"/>
        <v>23</v>
      </c>
      <c r="J65" s="33">
        <f t="shared" si="6"/>
        <v>31</v>
      </c>
      <c r="K65" s="33">
        <f t="shared" si="6"/>
        <v>29</v>
      </c>
      <c r="L65" s="33">
        <f t="shared" si="6"/>
        <v>0</v>
      </c>
      <c r="M65" s="33">
        <f t="shared" si="6"/>
        <v>0</v>
      </c>
      <c r="N65" s="33">
        <f t="shared" si="6"/>
        <v>0</v>
      </c>
      <c r="O65" s="33">
        <f t="shared" si="6"/>
        <v>0</v>
      </c>
      <c r="P65" s="33">
        <f t="shared" si="6"/>
        <v>0</v>
      </c>
      <c r="Q65" s="33">
        <f t="shared" si="6"/>
        <v>0</v>
      </c>
      <c r="R65" s="136">
        <f>IF(AND(F65="",G65="",H65="",I65="",J65="",K65="",L65="",M65="",N65="",O65="",P65="",Q65=""),"",AVERAGE(F65:Q65))</f>
        <v>11.416666666666666</v>
      </c>
    </row>
    <row r="66" spans="2:18" hidden="1" x14ac:dyDescent="0.15">
      <c r="B66" s="133" t="s">
        <v>21</v>
      </c>
      <c r="C66" s="134"/>
      <c r="D66" s="26" t="s">
        <v>172</v>
      </c>
      <c r="E66" s="26" t="s">
        <v>172</v>
      </c>
      <c r="F66" s="33">
        <f t="shared" ref="F66:Q66" si="7">F6</f>
        <v>10</v>
      </c>
      <c r="G66" s="33">
        <f t="shared" si="7"/>
        <v>21</v>
      </c>
      <c r="H66" s="33">
        <f t="shared" si="7"/>
        <v>25.5</v>
      </c>
      <c r="I66" s="33">
        <f t="shared" si="7"/>
        <v>22</v>
      </c>
      <c r="J66" s="33">
        <f t="shared" si="7"/>
        <v>33</v>
      </c>
      <c r="K66" s="33">
        <f t="shared" si="7"/>
        <v>28</v>
      </c>
      <c r="L66" s="33">
        <f t="shared" si="7"/>
        <v>0</v>
      </c>
      <c r="M66" s="33">
        <f t="shared" si="7"/>
        <v>0</v>
      </c>
      <c r="N66" s="33">
        <f t="shared" si="7"/>
        <v>0</v>
      </c>
      <c r="O66" s="33">
        <f t="shared" si="7"/>
        <v>0</v>
      </c>
      <c r="P66" s="33">
        <f t="shared" si="7"/>
        <v>0</v>
      </c>
      <c r="Q66" s="33">
        <f t="shared" si="7"/>
        <v>0</v>
      </c>
      <c r="R66" s="136">
        <f>IF(AND(F66="",G66="",H66="",I66="",J66="",K66="",L66="",M66="",N66="",O66="",P66="",Q66=""),"",AVERAGE(F66:Q66))</f>
        <v>11.625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7" t="s">
        <v>24</v>
      </c>
      <c r="F67" s="138">
        <f t="shared" ref="F67:H85" si="8">IF(F7="","",IF(F7=$V7,$AC7,F7))</f>
        <v>0</v>
      </c>
      <c r="G67" s="138">
        <f t="shared" si="8"/>
        <v>0</v>
      </c>
      <c r="H67" s="138">
        <f t="shared" si="8"/>
        <v>0</v>
      </c>
      <c r="I67" s="138"/>
      <c r="J67" s="138">
        <f t="shared" ref="J67:Q76" si="9">IF(J7="","",IF(J7=$V7,$AC7,J7))</f>
        <v>0</v>
      </c>
      <c r="K67" s="138">
        <f t="shared" si="9"/>
        <v>0</v>
      </c>
      <c r="L67" s="138" t="str">
        <f t="shared" si="9"/>
        <v/>
      </c>
      <c r="M67" s="138" t="str">
        <f t="shared" si="9"/>
        <v/>
      </c>
      <c r="N67" s="138" t="str">
        <f t="shared" si="9"/>
        <v/>
      </c>
      <c r="O67" s="138" t="str">
        <f t="shared" si="9"/>
        <v/>
      </c>
      <c r="P67" s="138" t="str">
        <f t="shared" si="9"/>
        <v/>
      </c>
      <c r="Q67" s="138" t="str">
        <f t="shared" si="9"/>
        <v/>
      </c>
      <c r="R67" s="136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7" t="s">
        <v>27</v>
      </c>
      <c r="F68" s="138" t="str">
        <f t="shared" si="8"/>
        <v>不検出</v>
      </c>
      <c r="G68" s="138" t="str">
        <f t="shared" si="8"/>
        <v>不検出</v>
      </c>
      <c r="H68" s="138" t="str">
        <f t="shared" si="8"/>
        <v>不検出</v>
      </c>
      <c r="I68" s="138"/>
      <c r="J68" s="138" t="str">
        <f t="shared" si="9"/>
        <v>不検出</v>
      </c>
      <c r="K68" s="138" t="str">
        <f t="shared" si="9"/>
        <v>不検出</v>
      </c>
      <c r="L68" s="138" t="str">
        <f t="shared" si="9"/>
        <v/>
      </c>
      <c r="M68" s="138" t="str">
        <f t="shared" si="9"/>
        <v/>
      </c>
      <c r="N68" s="138" t="str">
        <f t="shared" si="9"/>
        <v/>
      </c>
      <c r="O68" s="138" t="str">
        <f t="shared" si="9"/>
        <v/>
      </c>
      <c r="P68" s="138" t="str">
        <f t="shared" si="9"/>
        <v/>
      </c>
      <c r="Q68" s="138" t="str">
        <f t="shared" si="9"/>
        <v/>
      </c>
      <c r="R68" s="136"/>
    </row>
    <row r="69" spans="2:18" hidden="1" x14ac:dyDescent="0.15">
      <c r="B69" s="60">
        <v>3</v>
      </c>
      <c r="C69" s="61" t="s">
        <v>30</v>
      </c>
      <c r="D69" s="2" t="s">
        <v>31</v>
      </c>
      <c r="E69" s="137" t="s">
        <v>32</v>
      </c>
      <c r="F69" s="138" t="str">
        <f t="shared" si="8"/>
        <v/>
      </c>
      <c r="G69" s="138" t="str">
        <f t="shared" si="8"/>
        <v/>
      </c>
      <c r="H69" s="138" t="str">
        <f t="shared" si="8"/>
        <v/>
      </c>
      <c r="I69" s="138"/>
      <c r="J69" s="138" t="str">
        <f t="shared" si="9"/>
        <v/>
      </c>
      <c r="K69" s="138" t="str">
        <f t="shared" si="9"/>
        <v/>
      </c>
      <c r="L69" s="138" t="str">
        <f t="shared" si="9"/>
        <v/>
      </c>
      <c r="M69" s="138" t="str">
        <f t="shared" si="9"/>
        <v/>
      </c>
      <c r="N69" s="138" t="str">
        <f t="shared" si="9"/>
        <v/>
      </c>
      <c r="O69" s="138" t="str">
        <f t="shared" si="9"/>
        <v/>
      </c>
      <c r="P69" s="138" t="str">
        <f t="shared" si="9"/>
        <v/>
      </c>
      <c r="Q69" s="138" t="str">
        <f t="shared" si="9"/>
        <v/>
      </c>
      <c r="R69" s="136" t="str">
        <f t="shared" ref="R69:R113" si="10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34</v>
      </c>
      <c r="D70" s="2" t="s">
        <v>35</v>
      </c>
      <c r="E70" s="137" t="s">
        <v>36</v>
      </c>
      <c r="F70" s="138" t="str">
        <f t="shared" si="8"/>
        <v/>
      </c>
      <c r="G70" s="138" t="str">
        <f t="shared" si="8"/>
        <v/>
      </c>
      <c r="H70" s="138" t="str">
        <f t="shared" si="8"/>
        <v/>
      </c>
      <c r="I70" s="138"/>
      <c r="J70" s="138" t="str">
        <f t="shared" si="9"/>
        <v/>
      </c>
      <c r="K70" s="138" t="str">
        <f t="shared" si="9"/>
        <v/>
      </c>
      <c r="L70" s="138" t="str">
        <f t="shared" si="9"/>
        <v/>
      </c>
      <c r="M70" s="138" t="str">
        <f t="shared" si="9"/>
        <v/>
      </c>
      <c r="N70" s="138" t="str">
        <f t="shared" si="9"/>
        <v/>
      </c>
      <c r="O70" s="138" t="str">
        <f t="shared" si="9"/>
        <v/>
      </c>
      <c r="P70" s="138" t="str">
        <f t="shared" si="9"/>
        <v/>
      </c>
      <c r="Q70" s="138" t="str">
        <f t="shared" si="9"/>
        <v/>
      </c>
      <c r="R70" s="136" t="str">
        <f t="shared" si="10"/>
        <v/>
      </c>
    </row>
    <row r="71" spans="2:18" hidden="1" x14ac:dyDescent="0.15">
      <c r="B71" s="60">
        <v>5</v>
      </c>
      <c r="C71" s="61" t="s">
        <v>38</v>
      </c>
      <c r="D71" s="2" t="s">
        <v>39</v>
      </c>
      <c r="E71" s="137" t="s">
        <v>40</v>
      </c>
      <c r="F71" s="138" t="str">
        <f t="shared" si="8"/>
        <v/>
      </c>
      <c r="G71" s="138" t="str">
        <f t="shared" si="8"/>
        <v/>
      </c>
      <c r="H71" s="138" t="str">
        <f t="shared" si="8"/>
        <v/>
      </c>
      <c r="I71" s="138"/>
      <c r="J71" s="138" t="str">
        <f t="shared" si="9"/>
        <v/>
      </c>
      <c r="K71" s="138" t="str">
        <f t="shared" si="9"/>
        <v/>
      </c>
      <c r="L71" s="138" t="str">
        <f t="shared" si="9"/>
        <v/>
      </c>
      <c r="M71" s="138" t="str">
        <f t="shared" si="9"/>
        <v/>
      </c>
      <c r="N71" s="138" t="str">
        <f t="shared" si="9"/>
        <v/>
      </c>
      <c r="O71" s="138" t="str">
        <f t="shared" si="9"/>
        <v/>
      </c>
      <c r="P71" s="138" t="str">
        <f t="shared" si="9"/>
        <v/>
      </c>
      <c r="Q71" s="138" t="str">
        <f t="shared" si="9"/>
        <v/>
      </c>
      <c r="R71" s="136" t="str">
        <f t="shared" si="10"/>
        <v/>
      </c>
    </row>
    <row r="72" spans="2:18" hidden="1" x14ac:dyDescent="0.15">
      <c r="B72" s="60">
        <v>6</v>
      </c>
      <c r="C72" s="61" t="s">
        <v>42</v>
      </c>
      <c r="D72" s="2" t="s">
        <v>39</v>
      </c>
      <c r="E72" s="137" t="s">
        <v>40</v>
      </c>
      <c r="F72" s="138" t="str">
        <f t="shared" si="8"/>
        <v/>
      </c>
      <c r="G72" s="138" t="str">
        <f t="shared" si="8"/>
        <v/>
      </c>
      <c r="H72" s="138" t="str">
        <f t="shared" si="8"/>
        <v/>
      </c>
      <c r="I72" s="138"/>
      <c r="J72" s="138" t="str">
        <f t="shared" si="9"/>
        <v/>
      </c>
      <c r="K72" s="138" t="str">
        <f t="shared" si="9"/>
        <v/>
      </c>
      <c r="L72" s="138" t="str">
        <f t="shared" si="9"/>
        <v/>
      </c>
      <c r="M72" s="138" t="str">
        <f t="shared" si="9"/>
        <v/>
      </c>
      <c r="N72" s="138" t="str">
        <f t="shared" si="9"/>
        <v/>
      </c>
      <c r="O72" s="138" t="str">
        <f t="shared" si="9"/>
        <v/>
      </c>
      <c r="P72" s="138" t="str">
        <f t="shared" si="9"/>
        <v/>
      </c>
      <c r="Q72" s="138" t="str">
        <f t="shared" si="9"/>
        <v/>
      </c>
      <c r="R72" s="136" t="str">
        <f t="shared" si="10"/>
        <v/>
      </c>
    </row>
    <row r="73" spans="2:18" hidden="1" x14ac:dyDescent="0.15">
      <c r="B73" s="60">
        <v>7</v>
      </c>
      <c r="C73" s="61" t="s">
        <v>43</v>
      </c>
      <c r="D73" s="2" t="s">
        <v>39</v>
      </c>
      <c r="E73" s="137" t="s">
        <v>40</v>
      </c>
      <c r="F73" s="138" t="str">
        <f t="shared" si="8"/>
        <v/>
      </c>
      <c r="G73" s="138" t="str">
        <f t="shared" si="8"/>
        <v/>
      </c>
      <c r="H73" s="138" t="str">
        <f t="shared" si="8"/>
        <v/>
      </c>
      <c r="I73" s="138"/>
      <c r="J73" s="138" t="str">
        <f t="shared" si="9"/>
        <v/>
      </c>
      <c r="K73" s="138" t="str">
        <f t="shared" si="9"/>
        <v/>
      </c>
      <c r="L73" s="138" t="str">
        <f t="shared" si="9"/>
        <v/>
      </c>
      <c r="M73" s="138" t="str">
        <f t="shared" si="9"/>
        <v/>
      </c>
      <c r="N73" s="138" t="str">
        <f t="shared" si="9"/>
        <v/>
      </c>
      <c r="O73" s="138" t="str">
        <f t="shared" si="9"/>
        <v/>
      </c>
      <c r="P73" s="138" t="str">
        <f t="shared" si="9"/>
        <v/>
      </c>
      <c r="Q73" s="138" t="str">
        <f t="shared" si="9"/>
        <v/>
      </c>
      <c r="R73" s="136" t="str">
        <f t="shared" si="10"/>
        <v/>
      </c>
    </row>
    <row r="74" spans="2:18" hidden="1" x14ac:dyDescent="0.15">
      <c r="B74" s="60">
        <v>8</v>
      </c>
      <c r="C74" s="61" t="s">
        <v>44</v>
      </c>
      <c r="D74" s="2" t="s">
        <v>72</v>
      </c>
      <c r="E74" s="137" t="s">
        <v>73</v>
      </c>
      <c r="F74" s="138" t="str">
        <f t="shared" si="8"/>
        <v/>
      </c>
      <c r="G74" s="138" t="str">
        <f t="shared" si="8"/>
        <v/>
      </c>
      <c r="H74" s="138" t="str">
        <f t="shared" si="8"/>
        <v/>
      </c>
      <c r="I74" s="138"/>
      <c r="J74" s="138" t="str">
        <f t="shared" si="9"/>
        <v/>
      </c>
      <c r="K74" s="138" t="str">
        <f t="shared" si="9"/>
        <v/>
      </c>
      <c r="L74" s="138" t="str">
        <f t="shared" si="9"/>
        <v/>
      </c>
      <c r="M74" s="138" t="str">
        <f t="shared" si="9"/>
        <v/>
      </c>
      <c r="N74" s="138" t="str">
        <f t="shared" si="9"/>
        <v/>
      </c>
      <c r="O74" s="138" t="str">
        <f t="shared" si="9"/>
        <v/>
      </c>
      <c r="P74" s="138" t="str">
        <f t="shared" si="9"/>
        <v/>
      </c>
      <c r="Q74" s="138" t="str">
        <f t="shared" si="9"/>
        <v/>
      </c>
      <c r="R74" s="136" t="str">
        <f t="shared" si="10"/>
        <v/>
      </c>
    </row>
    <row r="75" spans="2:18" hidden="1" x14ac:dyDescent="0.15">
      <c r="B75" s="60">
        <v>9</v>
      </c>
      <c r="C75" s="61" t="s">
        <v>49</v>
      </c>
      <c r="D75" s="2" t="s">
        <v>50</v>
      </c>
      <c r="E75" s="137" t="s">
        <v>51</v>
      </c>
      <c r="F75" s="138" t="str">
        <f t="shared" si="8"/>
        <v/>
      </c>
      <c r="G75" s="138" t="str">
        <f t="shared" si="8"/>
        <v/>
      </c>
      <c r="H75" s="138" t="str">
        <f t="shared" si="8"/>
        <v/>
      </c>
      <c r="I75" s="138"/>
      <c r="J75" s="138" t="str">
        <f t="shared" si="9"/>
        <v/>
      </c>
      <c r="K75" s="138" t="str">
        <f t="shared" si="9"/>
        <v/>
      </c>
      <c r="L75" s="138" t="str">
        <f t="shared" si="9"/>
        <v/>
      </c>
      <c r="M75" s="138" t="str">
        <f t="shared" si="9"/>
        <v/>
      </c>
      <c r="N75" s="138" t="str">
        <f t="shared" si="9"/>
        <v/>
      </c>
      <c r="O75" s="138" t="str">
        <f t="shared" si="9"/>
        <v/>
      </c>
      <c r="P75" s="138" t="str">
        <f t="shared" si="9"/>
        <v/>
      </c>
      <c r="Q75" s="138" t="str">
        <f t="shared" si="9"/>
        <v/>
      </c>
      <c r="R75" s="136" t="str">
        <f t="shared" si="10"/>
        <v/>
      </c>
    </row>
    <row r="76" spans="2:18" hidden="1" x14ac:dyDescent="0.15">
      <c r="B76" s="60">
        <v>10</v>
      </c>
      <c r="C76" s="61" t="s">
        <v>54</v>
      </c>
      <c r="D76" s="2" t="s">
        <v>39</v>
      </c>
      <c r="E76" s="137" t="s">
        <v>40</v>
      </c>
      <c r="F76" s="138" t="str">
        <f t="shared" si="8"/>
        <v/>
      </c>
      <c r="G76" s="138" t="str">
        <f t="shared" si="8"/>
        <v/>
      </c>
      <c r="H76" s="138" t="str">
        <f t="shared" si="8"/>
        <v/>
      </c>
      <c r="I76" s="138"/>
      <c r="J76" s="138" t="str">
        <f t="shared" si="9"/>
        <v/>
      </c>
      <c r="K76" s="138" t="str">
        <f t="shared" si="9"/>
        <v/>
      </c>
      <c r="L76" s="138" t="str">
        <f t="shared" si="9"/>
        <v/>
      </c>
      <c r="M76" s="138" t="str">
        <f t="shared" si="9"/>
        <v/>
      </c>
      <c r="N76" s="138" t="str">
        <f t="shared" si="9"/>
        <v/>
      </c>
      <c r="O76" s="138" t="str">
        <f t="shared" si="9"/>
        <v/>
      </c>
      <c r="P76" s="138" t="str">
        <f t="shared" si="9"/>
        <v/>
      </c>
      <c r="Q76" s="138" t="str">
        <f t="shared" si="9"/>
        <v/>
      </c>
      <c r="R76" s="136" t="str">
        <f t="shared" si="10"/>
        <v/>
      </c>
    </row>
    <row r="77" spans="2:18" hidden="1" x14ac:dyDescent="0.15">
      <c r="B77" s="60">
        <v>11</v>
      </c>
      <c r="C77" s="61" t="s">
        <v>55</v>
      </c>
      <c r="D77" s="2" t="s">
        <v>56</v>
      </c>
      <c r="E77" s="137" t="s">
        <v>57</v>
      </c>
      <c r="F77" s="138" t="str">
        <f t="shared" si="8"/>
        <v/>
      </c>
      <c r="G77" s="138" t="str">
        <f t="shared" si="8"/>
        <v/>
      </c>
      <c r="H77" s="138" t="str">
        <f t="shared" si="8"/>
        <v/>
      </c>
      <c r="I77" s="138"/>
      <c r="J77" s="138" t="str">
        <f t="shared" ref="J77:Q85" si="11">IF(J17="","",IF(J17=$V17,$AC17,J17))</f>
        <v/>
      </c>
      <c r="K77" s="138" t="str">
        <f t="shared" si="11"/>
        <v/>
      </c>
      <c r="L77" s="138" t="str">
        <f t="shared" si="11"/>
        <v/>
      </c>
      <c r="M77" s="138" t="str">
        <f t="shared" si="11"/>
        <v/>
      </c>
      <c r="N77" s="138" t="str">
        <f t="shared" si="11"/>
        <v/>
      </c>
      <c r="O77" s="138" t="str">
        <f t="shared" si="11"/>
        <v/>
      </c>
      <c r="P77" s="138" t="str">
        <f t="shared" si="11"/>
        <v/>
      </c>
      <c r="Q77" s="138" t="str">
        <f t="shared" si="11"/>
        <v/>
      </c>
      <c r="R77" s="136" t="str">
        <f t="shared" si="10"/>
        <v/>
      </c>
    </row>
    <row r="78" spans="2:18" hidden="1" x14ac:dyDescent="0.15">
      <c r="B78" s="60">
        <v>12</v>
      </c>
      <c r="C78" s="61" t="s">
        <v>59</v>
      </c>
      <c r="D78" s="2" t="s">
        <v>60</v>
      </c>
      <c r="E78" s="137" t="s">
        <v>61</v>
      </c>
      <c r="F78" s="138" t="str">
        <f t="shared" si="8"/>
        <v/>
      </c>
      <c r="G78" s="138" t="str">
        <f t="shared" si="8"/>
        <v/>
      </c>
      <c r="H78" s="138" t="str">
        <f t="shared" si="8"/>
        <v/>
      </c>
      <c r="I78" s="138"/>
      <c r="J78" s="138" t="str">
        <f t="shared" si="11"/>
        <v/>
      </c>
      <c r="K78" s="138" t="str">
        <f t="shared" si="11"/>
        <v/>
      </c>
      <c r="L78" s="138" t="str">
        <f t="shared" si="11"/>
        <v/>
      </c>
      <c r="M78" s="138" t="str">
        <f t="shared" si="11"/>
        <v/>
      </c>
      <c r="N78" s="138" t="str">
        <f t="shared" si="11"/>
        <v/>
      </c>
      <c r="O78" s="138" t="str">
        <f t="shared" si="11"/>
        <v/>
      </c>
      <c r="P78" s="138" t="str">
        <f t="shared" si="11"/>
        <v/>
      </c>
      <c r="Q78" s="138" t="str">
        <f t="shared" si="11"/>
        <v/>
      </c>
      <c r="R78" s="136" t="str">
        <f t="shared" si="10"/>
        <v/>
      </c>
    </row>
    <row r="79" spans="2:18" hidden="1" x14ac:dyDescent="0.15">
      <c r="B79" s="60">
        <v>13</v>
      </c>
      <c r="C79" s="61" t="s">
        <v>63</v>
      </c>
      <c r="D79" s="2" t="s">
        <v>64</v>
      </c>
      <c r="E79" s="137" t="s">
        <v>65</v>
      </c>
      <c r="F79" s="138" t="str">
        <f t="shared" si="8"/>
        <v/>
      </c>
      <c r="G79" s="138" t="str">
        <f t="shared" si="8"/>
        <v/>
      </c>
      <c r="H79" s="138" t="str">
        <f t="shared" si="8"/>
        <v/>
      </c>
      <c r="I79" s="138"/>
      <c r="J79" s="138" t="str">
        <f t="shared" si="11"/>
        <v/>
      </c>
      <c r="K79" s="138" t="str">
        <f t="shared" si="11"/>
        <v/>
      </c>
      <c r="L79" s="138" t="str">
        <f t="shared" si="11"/>
        <v/>
      </c>
      <c r="M79" s="138" t="str">
        <f t="shared" si="11"/>
        <v/>
      </c>
      <c r="N79" s="138" t="str">
        <f t="shared" si="11"/>
        <v/>
      </c>
      <c r="O79" s="138" t="str">
        <f t="shared" si="11"/>
        <v/>
      </c>
      <c r="P79" s="138" t="str">
        <f t="shared" si="11"/>
        <v/>
      </c>
      <c r="Q79" s="138" t="str">
        <f t="shared" si="11"/>
        <v/>
      </c>
      <c r="R79" s="136" t="str">
        <f t="shared" si="10"/>
        <v/>
      </c>
    </row>
    <row r="80" spans="2:18" hidden="1" x14ac:dyDescent="0.15">
      <c r="B80" s="60">
        <v>14</v>
      </c>
      <c r="C80" s="61" t="s">
        <v>67</v>
      </c>
      <c r="D80" s="2" t="s">
        <v>68</v>
      </c>
      <c r="E80" s="137" t="s">
        <v>69</v>
      </c>
      <c r="F80" s="138" t="str">
        <f t="shared" si="8"/>
        <v/>
      </c>
      <c r="G80" s="138" t="str">
        <f t="shared" si="8"/>
        <v/>
      </c>
      <c r="H80" s="138" t="str">
        <f t="shared" si="8"/>
        <v/>
      </c>
      <c r="I80" s="138"/>
      <c r="J80" s="138" t="str">
        <f t="shared" si="11"/>
        <v/>
      </c>
      <c r="K80" s="138" t="str">
        <f t="shared" si="11"/>
        <v/>
      </c>
      <c r="L80" s="138" t="str">
        <f t="shared" si="11"/>
        <v/>
      </c>
      <c r="M80" s="138" t="str">
        <f t="shared" si="11"/>
        <v/>
      </c>
      <c r="N80" s="138" t="str">
        <f t="shared" si="11"/>
        <v/>
      </c>
      <c r="O80" s="138" t="str">
        <f t="shared" si="11"/>
        <v/>
      </c>
      <c r="P80" s="138" t="str">
        <f t="shared" si="11"/>
        <v/>
      </c>
      <c r="Q80" s="138" t="str">
        <f t="shared" si="11"/>
        <v/>
      </c>
      <c r="R80" s="136" t="str">
        <f t="shared" si="10"/>
        <v/>
      </c>
    </row>
    <row r="81" spans="2:18" hidden="1" x14ac:dyDescent="0.15">
      <c r="B81" s="60">
        <v>15</v>
      </c>
      <c r="C81" s="61" t="s">
        <v>71</v>
      </c>
      <c r="D81" s="2" t="s">
        <v>72</v>
      </c>
      <c r="E81" s="137" t="s">
        <v>73</v>
      </c>
      <c r="F81" s="138" t="str">
        <f t="shared" si="8"/>
        <v/>
      </c>
      <c r="G81" s="138" t="str">
        <f t="shared" si="8"/>
        <v/>
      </c>
      <c r="H81" s="138" t="str">
        <f t="shared" si="8"/>
        <v/>
      </c>
      <c r="I81" s="138"/>
      <c r="J81" s="138" t="str">
        <f t="shared" si="11"/>
        <v/>
      </c>
      <c r="K81" s="138" t="str">
        <f t="shared" si="11"/>
        <v/>
      </c>
      <c r="L81" s="138" t="str">
        <f t="shared" si="11"/>
        <v/>
      </c>
      <c r="M81" s="138" t="str">
        <f t="shared" si="11"/>
        <v/>
      </c>
      <c r="N81" s="138" t="str">
        <f t="shared" si="11"/>
        <v/>
      </c>
      <c r="O81" s="138" t="str">
        <f t="shared" si="11"/>
        <v/>
      </c>
      <c r="P81" s="138" t="str">
        <f t="shared" si="11"/>
        <v/>
      </c>
      <c r="Q81" s="138" t="str">
        <f t="shared" si="11"/>
        <v/>
      </c>
      <c r="R81" s="136" t="str">
        <f t="shared" si="10"/>
        <v/>
      </c>
    </row>
    <row r="82" spans="2:18" ht="27" hidden="1" x14ac:dyDescent="0.15">
      <c r="B82" s="60">
        <v>16</v>
      </c>
      <c r="C82" s="61" t="s">
        <v>75</v>
      </c>
      <c r="D82" s="2" t="s">
        <v>50</v>
      </c>
      <c r="E82" s="137" t="s">
        <v>76</v>
      </c>
      <c r="F82" s="138" t="str">
        <f t="shared" si="8"/>
        <v/>
      </c>
      <c r="G82" s="138" t="str">
        <f t="shared" si="8"/>
        <v/>
      </c>
      <c r="H82" s="138" t="str">
        <f t="shared" si="8"/>
        <v/>
      </c>
      <c r="I82" s="138"/>
      <c r="J82" s="138" t="str">
        <f t="shared" si="11"/>
        <v/>
      </c>
      <c r="K82" s="138" t="str">
        <f t="shared" si="11"/>
        <v/>
      </c>
      <c r="L82" s="138" t="str">
        <f t="shared" si="11"/>
        <v/>
      </c>
      <c r="M82" s="138" t="str">
        <f t="shared" si="11"/>
        <v/>
      </c>
      <c r="N82" s="138" t="str">
        <f t="shared" si="11"/>
        <v/>
      </c>
      <c r="O82" s="138" t="str">
        <f t="shared" si="11"/>
        <v/>
      </c>
      <c r="P82" s="138" t="str">
        <f t="shared" si="11"/>
        <v/>
      </c>
      <c r="Q82" s="138" t="str">
        <f t="shared" si="11"/>
        <v/>
      </c>
      <c r="R82" s="136" t="str">
        <f t="shared" si="10"/>
        <v/>
      </c>
    </row>
    <row r="83" spans="2:18" hidden="1" x14ac:dyDescent="0.15">
      <c r="B83" s="60">
        <v>17</v>
      </c>
      <c r="C83" s="61" t="s">
        <v>77</v>
      </c>
      <c r="D83" s="2" t="s">
        <v>78</v>
      </c>
      <c r="E83" s="137" t="s">
        <v>40</v>
      </c>
      <c r="F83" s="138" t="str">
        <f t="shared" si="8"/>
        <v/>
      </c>
      <c r="G83" s="138" t="str">
        <f t="shared" si="8"/>
        <v/>
      </c>
      <c r="H83" s="138" t="str">
        <f t="shared" si="8"/>
        <v/>
      </c>
      <c r="I83" s="138"/>
      <c r="J83" s="138" t="str">
        <f t="shared" si="11"/>
        <v/>
      </c>
      <c r="K83" s="138" t="str">
        <f t="shared" si="11"/>
        <v/>
      </c>
      <c r="L83" s="138" t="str">
        <f t="shared" si="11"/>
        <v/>
      </c>
      <c r="M83" s="138" t="str">
        <f t="shared" si="11"/>
        <v/>
      </c>
      <c r="N83" s="138" t="str">
        <f t="shared" si="11"/>
        <v/>
      </c>
      <c r="O83" s="138" t="str">
        <f t="shared" si="11"/>
        <v/>
      </c>
      <c r="P83" s="138" t="str">
        <f t="shared" si="11"/>
        <v/>
      </c>
      <c r="Q83" s="138" t="str">
        <f t="shared" si="11"/>
        <v/>
      </c>
      <c r="R83" s="136" t="str">
        <f t="shared" si="10"/>
        <v/>
      </c>
    </row>
    <row r="84" spans="2:18" hidden="1" x14ac:dyDescent="0.15">
      <c r="B84" s="60">
        <v>18</v>
      </c>
      <c r="C84" s="61" t="s">
        <v>79</v>
      </c>
      <c r="D84" s="2" t="s">
        <v>39</v>
      </c>
      <c r="E84" s="137" t="s">
        <v>40</v>
      </c>
      <c r="F84" s="138" t="str">
        <f t="shared" si="8"/>
        <v/>
      </c>
      <c r="G84" s="138" t="str">
        <f t="shared" si="8"/>
        <v/>
      </c>
      <c r="H84" s="138" t="str">
        <f t="shared" si="8"/>
        <v/>
      </c>
      <c r="I84" s="138"/>
      <c r="J84" s="138" t="str">
        <f t="shared" si="11"/>
        <v/>
      </c>
      <c r="K84" s="138" t="str">
        <f t="shared" si="11"/>
        <v/>
      </c>
      <c r="L84" s="138" t="str">
        <f t="shared" si="11"/>
        <v/>
      </c>
      <c r="M84" s="138" t="str">
        <f t="shared" si="11"/>
        <v/>
      </c>
      <c r="N84" s="138" t="str">
        <f t="shared" si="11"/>
        <v/>
      </c>
      <c r="O84" s="138" t="str">
        <f t="shared" si="11"/>
        <v/>
      </c>
      <c r="P84" s="138" t="str">
        <f t="shared" si="11"/>
        <v/>
      </c>
      <c r="Q84" s="138" t="str">
        <f t="shared" si="11"/>
        <v/>
      </c>
      <c r="R84" s="136" t="str">
        <f t="shared" si="10"/>
        <v/>
      </c>
    </row>
    <row r="85" spans="2:18" hidden="1" x14ac:dyDescent="0.15">
      <c r="B85" s="60">
        <v>19</v>
      </c>
      <c r="C85" s="61" t="s">
        <v>80</v>
      </c>
      <c r="D85" s="2" t="s">
        <v>39</v>
      </c>
      <c r="E85" s="137" t="s">
        <v>40</v>
      </c>
      <c r="F85" s="138" t="str">
        <f t="shared" si="8"/>
        <v/>
      </c>
      <c r="G85" s="138" t="str">
        <f t="shared" si="8"/>
        <v/>
      </c>
      <c r="H85" s="138" t="str">
        <f t="shared" si="8"/>
        <v/>
      </c>
      <c r="I85" s="138"/>
      <c r="J85" s="138" t="str">
        <f t="shared" si="11"/>
        <v/>
      </c>
      <c r="K85" s="138" t="str">
        <f t="shared" si="11"/>
        <v/>
      </c>
      <c r="L85" s="138" t="str">
        <f t="shared" si="11"/>
        <v/>
      </c>
      <c r="M85" s="138" t="str">
        <f t="shared" si="11"/>
        <v/>
      </c>
      <c r="N85" s="138" t="str">
        <f t="shared" si="11"/>
        <v/>
      </c>
      <c r="O85" s="138" t="str">
        <f t="shared" si="11"/>
        <v/>
      </c>
      <c r="P85" s="138" t="str">
        <f t="shared" si="11"/>
        <v/>
      </c>
      <c r="Q85" s="138" t="str">
        <f t="shared" si="11"/>
        <v/>
      </c>
      <c r="R85" s="136" t="str">
        <f t="shared" si="10"/>
        <v/>
      </c>
    </row>
    <row r="86" spans="2:18" hidden="1" x14ac:dyDescent="0.15">
      <c r="B86" s="60">
        <v>20</v>
      </c>
      <c r="C86" s="61" t="s">
        <v>81</v>
      </c>
      <c r="D86" s="2" t="s">
        <v>39</v>
      </c>
      <c r="E86" s="137" t="s">
        <v>40</v>
      </c>
      <c r="F86" s="138" t="str">
        <f t="shared" ref="F86:Q98" si="12">IF(F27="","",IF(F27=$V27,$AC27,F27))</f>
        <v/>
      </c>
      <c r="G86" s="138" t="str">
        <f t="shared" si="12"/>
        <v/>
      </c>
      <c r="H86" s="138" t="str">
        <f t="shared" si="12"/>
        <v/>
      </c>
      <c r="I86" s="138"/>
      <c r="J86" s="138" t="str">
        <f t="shared" si="12"/>
        <v/>
      </c>
      <c r="K86" s="138" t="str">
        <f t="shared" si="12"/>
        <v/>
      </c>
      <c r="L86" s="138" t="str">
        <f t="shared" si="12"/>
        <v/>
      </c>
      <c r="M86" s="138" t="str">
        <f t="shared" si="12"/>
        <v/>
      </c>
      <c r="N86" s="138" t="str">
        <f t="shared" si="12"/>
        <v/>
      </c>
      <c r="O86" s="138" t="str">
        <f t="shared" si="12"/>
        <v/>
      </c>
      <c r="P86" s="138" t="str">
        <f t="shared" si="12"/>
        <v/>
      </c>
      <c r="Q86" s="138" t="str">
        <f t="shared" si="12"/>
        <v/>
      </c>
      <c r="R86" s="136" t="str">
        <f t="shared" si="10"/>
        <v/>
      </c>
    </row>
    <row r="87" spans="2:18" hidden="1" x14ac:dyDescent="0.15">
      <c r="B87" s="60">
        <v>21</v>
      </c>
      <c r="C87" s="61" t="s">
        <v>82</v>
      </c>
      <c r="D87" s="2" t="s">
        <v>83</v>
      </c>
      <c r="E87" s="137" t="s">
        <v>84</v>
      </c>
      <c r="F87" s="138" t="str">
        <f t="shared" si="12"/>
        <v/>
      </c>
      <c r="G87" s="138" t="str">
        <f t="shared" si="12"/>
        <v/>
      </c>
      <c r="H87" s="138" t="str">
        <f t="shared" si="12"/>
        <v/>
      </c>
      <c r="I87" s="138"/>
      <c r="J87" s="138" t="str">
        <f t="shared" si="12"/>
        <v/>
      </c>
      <c r="K87" s="138" t="str">
        <f t="shared" si="12"/>
        <v/>
      </c>
      <c r="L87" s="138" t="str">
        <f t="shared" si="12"/>
        <v/>
      </c>
      <c r="M87" s="138" t="str">
        <f t="shared" si="12"/>
        <v/>
      </c>
      <c r="N87" s="138" t="str">
        <f t="shared" si="12"/>
        <v/>
      </c>
      <c r="O87" s="138" t="str">
        <f t="shared" si="12"/>
        <v/>
      </c>
      <c r="P87" s="138" t="str">
        <f t="shared" si="12"/>
        <v/>
      </c>
      <c r="Q87" s="138" t="str">
        <f t="shared" si="12"/>
        <v/>
      </c>
      <c r="R87" s="136" t="str">
        <f t="shared" si="10"/>
        <v/>
      </c>
    </row>
    <row r="88" spans="2:18" hidden="1" x14ac:dyDescent="0.15">
      <c r="B88" s="60">
        <v>22</v>
      </c>
      <c r="C88" s="61" t="s">
        <v>86</v>
      </c>
      <c r="D88" s="2" t="s">
        <v>78</v>
      </c>
      <c r="E88" s="137" t="s">
        <v>76</v>
      </c>
      <c r="F88" s="138" t="str">
        <f t="shared" si="12"/>
        <v/>
      </c>
      <c r="G88" s="138" t="str">
        <f t="shared" si="12"/>
        <v/>
      </c>
      <c r="H88" s="138" t="str">
        <f t="shared" si="12"/>
        <v/>
      </c>
      <c r="I88" s="138"/>
      <c r="J88" s="138" t="str">
        <f t="shared" si="12"/>
        <v/>
      </c>
      <c r="K88" s="138" t="str">
        <f t="shared" si="12"/>
        <v/>
      </c>
      <c r="L88" s="138" t="str">
        <f t="shared" si="12"/>
        <v/>
      </c>
      <c r="M88" s="138" t="str">
        <f t="shared" si="12"/>
        <v/>
      </c>
      <c r="N88" s="138" t="str">
        <f t="shared" si="12"/>
        <v/>
      </c>
      <c r="O88" s="138" t="str">
        <f t="shared" si="12"/>
        <v/>
      </c>
      <c r="P88" s="138" t="str">
        <f t="shared" si="12"/>
        <v/>
      </c>
      <c r="Q88" s="138" t="str">
        <f t="shared" si="12"/>
        <v/>
      </c>
      <c r="R88" s="136" t="str">
        <f t="shared" si="10"/>
        <v/>
      </c>
    </row>
    <row r="89" spans="2:18" hidden="1" x14ac:dyDescent="0.15">
      <c r="B89" s="60">
        <v>23</v>
      </c>
      <c r="C89" s="61" t="s">
        <v>87</v>
      </c>
      <c r="D89" s="2" t="s">
        <v>88</v>
      </c>
      <c r="E89" s="137" t="s">
        <v>40</v>
      </c>
      <c r="F89" s="138" t="str">
        <f t="shared" si="12"/>
        <v/>
      </c>
      <c r="G89" s="138" t="str">
        <f t="shared" si="12"/>
        <v/>
      </c>
      <c r="H89" s="138" t="str">
        <f t="shared" si="12"/>
        <v/>
      </c>
      <c r="I89" s="138"/>
      <c r="J89" s="138" t="str">
        <f t="shared" si="12"/>
        <v/>
      </c>
      <c r="K89" s="138" t="str">
        <f t="shared" si="12"/>
        <v/>
      </c>
      <c r="L89" s="138" t="str">
        <f t="shared" si="12"/>
        <v/>
      </c>
      <c r="M89" s="138" t="str">
        <f t="shared" si="12"/>
        <v/>
      </c>
      <c r="N89" s="138" t="str">
        <f t="shared" si="12"/>
        <v/>
      </c>
      <c r="O89" s="138" t="str">
        <f t="shared" si="12"/>
        <v/>
      </c>
      <c r="P89" s="138" t="str">
        <f t="shared" si="12"/>
        <v/>
      </c>
      <c r="Q89" s="138" t="str">
        <f t="shared" si="12"/>
        <v/>
      </c>
      <c r="R89" s="136" t="str">
        <f t="shared" si="10"/>
        <v/>
      </c>
    </row>
    <row r="90" spans="2:18" hidden="1" x14ac:dyDescent="0.15">
      <c r="B90" s="60">
        <v>24</v>
      </c>
      <c r="C90" s="61" t="s">
        <v>89</v>
      </c>
      <c r="D90" s="2" t="s">
        <v>50</v>
      </c>
      <c r="E90" s="137" t="s">
        <v>51</v>
      </c>
      <c r="F90" s="138" t="str">
        <f t="shared" si="12"/>
        <v/>
      </c>
      <c r="G90" s="138" t="str">
        <f t="shared" si="12"/>
        <v/>
      </c>
      <c r="H90" s="138" t="str">
        <f t="shared" si="12"/>
        <v/>
      </c>
      <c r="I90" s="138"/>
      <c r="J90" s="138" t="str">
        <f t="shared" si="12"/>
        <v/>
      </c>
      <c r="K90" s="138" t="str">
        <f t="shared" si="12"/>
        <v/>
      </c>
      <c r="L90" s="138" t="str">
        <f t="shared" si="12"/>
        <v/>
      </c>
      <c r="M90" s="138" t="str">
        <f t="shared" si="12"/>
        <v/>
      </c>
      <c r="N90" s="138" t="str">
        <f t="shared" si="12"/>
        <v/>
      </c>
      <c r="O90" s="138" t="str">
        <f t="shared" si="12"/>
        <v/>
      </c>
      <c r="P90" s="138" t="str">
        <f t="shared" si="12"/>
        <v/>
      </c>
      <c r="Q90" s="138" t="str">
        <f t="shared" si="12"/>
        <v/>
      </c>
      <c r="R90" s="136" t="str">
        <f t="shared" si="10"/>
        <v/>
      </c>
    </row>
    <row r="91" spans="2:18" hidden="1" x14ac:dyDescent="0.15">
      <c r="B91" s="60">
        <v>25</v>
      </c>
      <c r="C91" s="61" t="s">
        <v>94</v>
      </c>
      <c r="D91" s="2" t="s">
        <v>95</v>
      </c>
      <c r="E91" s="137" t="s">
        <v>40</v>
      </c>
      <c r="F91" s="138" t="str">
        <f t="shared" si="12"/>
        <v/>
      </c>
      <c r="G91" s="138" t="str">
        <f t="shared" si="12"/>
        <v/>
      </c>
      <c r="H91" s="138" t="str">
        <f t="shared" si="12"/>
        <v/>
      </c>
      <c r="I91" s="138"/>
      <c r="J91" s="138" t="str">
        <f t="shared" si="12"/>
        <v/>
      </c>
      <c r="K91" s="138" t="str">
        <f t="shared" si="12"/>
        <v/>
      </c>
      <c r="L91" s="138" t="str">
        <f t="shared" si="12"/>
        <v/>
      </c>
      <c r="M91" s="138" t="str">
        <f t="shared" si="12"/>
        <v/>
      </c>
      <c r="N91" s="138" t="str">
        <f t="shared" si="12"/>
        <v/>
      </c>
      <c r="O91" s="138" t="str">
        <f t="shared" si="12"/>
        <v/>
      </c>
      <c r="P91" s="138" t="str">
        <f t="shared" si="12"/>
        <v/>
      </c>
      <c r="Q91" s="138" t="str">
        <f t="shared" si="12"/>
        <v/>
      </c>
      <c r="R91" s="136" t="str">
        <f t="shared" si="10"/>
        <v/>
      </c>
    </row>
    <row r="92" spans="2:18" hidden="1" x14ac:dyDescent="0.15">
      <c r="B92" s="60">
        <v>26</v>
      </c>
      <c r="C92" s="61" t="s">
        <v>96</v>
      </c>
      <c r="D92" s="2" t="s">
        <v>39</v>
      </c>
      <c r="E92" s="137" t="s">
        <v>40</v>
      </c>
      <c r="F92" s="138" t="str">
        <f t="shared" si="12"/>
        <v/>
      </c>
      <c r="G92" s="138" t="str">
        <f t="shared" si="12"/>
        <v/>
      </c>
      <c r="H92" s="138" t="str">
        <f t="shared" si="12"/>
        <v/>
      </c>
      <c r="I92" s="138"/>
      <c r="J92" s="138" t="str">
        <f t="shared" si="12"/>
        <v/>
      </c>
      <c r="K92" s="138" t="str">
        <f t="shared" si="12"/>
        <v/>
      </c>
      <c r="L92" s="138" t="str">
        <f t="shared" si="12"/>
        <v/>
      </c>
      <c r="M92" s="138" t="str">
        <f t="shared" si="12"/>
        <v/>
      </c>
      <c r="N92" s="138" t="str">
        <f t="shared" si="12"/>
        <v/>
      </c>
      <c r="O92" s="138" t="str">
        <f t="shared" si="12"/>
        <v/>
      </c>
      <c r="P92" s="138" t="str">
        <f t="shared" si="12"/>
        <v/>
      </c>
      <c r="Q92" s="138" t="str">
        <f t="shared" si="12"/>
        <v/>
      </c>
      <c r="R92" s="136" t="str">
        <f t="shared" si="10"/>
        <v/>
      </c>
    </row>
    <row r="93" spans="2:18" hidden="1" x14ac:dyDescent="0.15">
      <c r="B93" s="60">
        <v>27</v>
      </c>
      <c r="C93" s="61" t="s">
        <v>97</v>
      </c>
      <c r="D93" s="2" t="s">
        <v>95</v>
      </c>
      <c r="E93" s="137" t="s">
        <v>40</v>
      </c>
      <c r="F93" s="138" t="str">
        <f t="shared" si="12"/>
        <v/>
      </c>
      <c r="G93" s="138" t="str">
        <f t="shared" si="12"/>
        <v/>
      </c>
      <c r="H93" s="138" t="str">
        <f t="shared" si="12"/>
        <v/>
      </c>
      <c r="I93" s="138"/>
      <c r="J93" s="138" t="str">
        <f t="shared" si="12"/>
        <v/>
      </c>
      <c r="K93" s="138" t="str">
        <f t="shared" si="12"/>
        <v/>
      </c>
      <c r="L93" s="138" t="str">
        <f t="shared" si="12"/>
        <v/>
      </c>
      <c r="M93" s="138" t="str">
        <f t="shared" si="12"/>
        <v/>
      </c>
      <c r="N93" s="138" t="str">
        <f t="shared" si="12"/>
        <v/>
      </c>
      <c r="O93" s="138" t="str">
        <f t="shared" si="12"/>
        <v/>
      </c>
      <c r="P93" s="138" t="str">
        <f t="shared" si="12"/>
        <v/>
      </c>
      <c r="Q93" s="138" t="str">
        <f t="shared" si="12"/>
        <v/>
      </c>
      <c r="R93" s="136" t="str">
        <f t="shared" si="10"/>
        <v/>
      </c>
    </row>
    <row r="94" spans="2:18" hidden="1" x14ac:dyDescent="0.15">
      <c r="B94" s="60">
        <v>28</v>
      </c>
      <c r="C94" s="61" t="s">
        <v>98</v>
      </c>
      <c r="D94" s="2" t="s">
        <v>111</v>
      </c>
      <c r="E94" s="137" t="s">
        <v>57</v>
      </c>
      <c r="F94" s="138" t="str">
        <f t="shared" si="12"/>
        <v/>
      </c>
      <c r="G94" s="138" t="str">
        <f t="shared" si="12"/>
        <v/>
      </c>
      <c r="H94" s="138" t="str">
        <f t="shared" si="12"/>
        <v/>
      </c>
      <c r="I94" s="138"/>
      <c r="J94" s="138" t="str">
        <f t="shared" si="12"/>
        <v/>
      </c>
      <c r="K94" s="138" t="str">
        <f t="shared" si="12"/>
        <v/>
      </c>
      <c r="L94" s="138" t="str">
        <f t="shared" si="12"/>
        <v/>
      </c>
      <c r="M94" s="138" t="str">
        <f t="shared" si="12"/>
        <v/>
      </c>
      <c r="N94" s="138" t="str">
        <f t="shared" si="12"/>
        <v/>
      </c>
      <c r="O94" s="138" t="str">
        <f t="shared" si="12"/>
        <v/>
      </c>
      <c r="P94" s="138" t="str">
        <f t="shared" si="12"/>
        <v/>
      </c>
      <c r="Q94" s="138" t="str">
        <f t="shared" si="12"/>
        <v/>
      </c>
      <c r="R94" s="136" t="str">
        <f t="shared" si="10"/>
        <v/>
      </c>
    </row>
    <row r="95" spans="2:18" hidden="1" x14ac:dyDescent="0.15">
      <c r="B95" s="60">
        <v>29</v>
      </c>
      <c r="C95" s="61" t="s">
        <v>99</v>
      </c>
      <c r="D95" s="2" t="s">
        <v>100</v>
      </c>
      <c r="E95" s="137" t="s">
        <v>40</v>
      </c>
      <c r="F95" s="138" t="str">
        <f t="shared" si="12"/>
        <v/>
      </c>
      <c r="G95" s="138" t="str">
        <f t="shared" si="12"/>
        <v/>
      </c>
      <c r="H95" s="138" t="str">
        <f t="shared" si="12"/>
        <v/>
      </c>
      <c r="I95" s="138"/>
      <c r="J95" s="138" t="str">
        <f t="shared" si="12"/>
        <v/>
      </c>
      <c r="K95" s="138" t="str">
        <f t="shared" si="12"/>
        <v/>
      </c>
      <c r="L95" s="138" t="str">
        <f t="shared" si="12"/>
        <v/>
      </c>
      <c r="M95" s="138" t="str">
        <f t="shared" si="12"/>
        <v/>
      </c>
      <c r="N95" s="138" t="str">
        <f t="shared" si="12"/>
        <v/>
      </c>
      <c r="O95" s="138" t="str">
        <f t="shared" si="12"/>
        <v/>
      </c>
      <c r="P95" s="138" t="str">
        <f t="shared" si="12"/>
        <v/>
      </c>
      <c r="Q95" s="138" t="str">
        <f t="shared" si="12"/>
        <v/>
      </c>
      <c r="R95" s="136" t="str">
        <f t="shared" si="10"/>
        <v/>
      </c>
    </row>
    <row r="96" spans="2:18" hidden="1" x14ac:dyDescent="0.15">
      <c r="B96" s="60">
        <v>30</v>
      </c>
      <c r="C96" s="61" t="s">
        <v>101</v>
      </c>
      <c r="D96" s="2" t="s">
        <v>102</v>
      </c>
      <c r="E96" s="137" t="s">
        <v>40</v>
      </c>
      <c r="F96" s="138" t="str">
        <f t="shared" si="12"/>
        <v/>
      </c>
      <c r="G96" s="138" t="str">
        <f t="shared" si="12"/>
        <v/>
      </c>
      <c r="H96" s="138" t="str">
        <f t="shared" si="12"/>
        <v/>
      </c>
      <c r="I96" s="138"/>
      <c r="J96" s="138" t="str">
        <f t="shared" si="12"/>
        <v/>
      </c>
      <c r="K96" s="138" t="str">
        <f t="shared" si="12"/>
        <v/>
      </c>
      <c r="L96" s="138" t="str">
        <f t="shared" si="12"/>
        <v/>
      </c>
      <c r="M96" s="138" t="str">
        <f t="shared" si="12"/>
        <v/>
      </c>
      <c r="N96" s="138" t="str">
        <f t="shared" si="12"/>
        <v/>
      </c>
      <c r="O96" s="138" t="str">
        <f t="shared" si="12"/>
        <v/>
      </c>
      <c r="P96" s="138" t="str">
        <f t="shared" si="12"/>
        <v/>
      </c>
      <c r="Q96" s="138" t="str">
        <f t="shared" si="12"/>
        <v/>
      </c>
      <c r="R96" s="136" t="str">
        <f t="shared" si="10"/>
        <v/>
      </c>
    </row>
    <row r="97" spans="2:18" hidden="1" x14ac:dyDescent="0.15">
      <c r="B97" s="60">
        <v>31</v>
      </c>
      <c r="C97" s="61" t="s">
        <v>103</v>
      </c>
      <c r="D97" s="2" t="s">
        <v>104</v>
      </c>
      <c r="E97" s="137" t="s">
        <v>105</v>
      </c>
      <c r="F97" s="138" t="str">
        <f t="shared" si="12"/>
        <v/>
      </c>
      <c r="G97" s="138" t="str">
        <f t="shared" si="12"/>
        <v/>
      </c>
      <c r="H97" s="138" t="str">
        <f t="shared" si="12"/>
        <v/>
      </c>
      <c r="I97" s="138"/>
      <c r="J97" s="138" t="str">
        <f t="shared" si="12"/>
        <v/>
      </c>
      <c r="K97" s="138" t="str">
        <f t="shared" si="12"/>
        <v/>
      </c>
      <c r="L97" s="138" t="str">
        <f t="shared" si="12"/>
        <v/>
      </c>
      <c r="M97" s="138" t="str">
        <f t="shared" si="12"/>
        <v/>
      </c>
      <c r="N97" s="138" t="str">
        <f t="shared" si="12"/>
        <v/>
      </c>
      <c r="O97" s="138" t="str">
        <f t="shared" si="12"/>
        <v/>
      </c>
      <c r="P97" s="138" t="str">
        <f t="shared" si="12"/>
        <v/>
      </c>
      <c r="Q97" s="138" t="str">
        <f t="shared" si="12"/>
        <v/>
      </c>
      <c r="R97" s="136" t="str">
        <f t="shared" si="10"/>
        <v/>
      </c>
    </row>
    <row r="98" spans="2:18" hidden="1" x14ac:dyDescent="0.15">
      <c r="B98" s="60">
        <v>32</v>
      </c>
      <c r="C98" s="61" t="s">
        <v>107</v>
      </c>
      <c r="D98" s="2" t="s">
        <v>64</v>
      </c>
      <c r="E98" s="137" t="s">
        <v>108</v>
      </c>
      <c r="F98" s="138" t="str">
        <f t="shared" si="12"/>
        <v/>
      </c>
      <c r="G98" s="138" t="str">
        <f t="shared" si="12"/>
        <v/>
      </c>
      <c r="H98" s="138" t="str">
        <f t="shared" si="12"/>
        <v/>
      </c>
      <c r="I98" s="138"/>
      <c r="J98" s="138" t="str">
        <f t="shared" si="12"/>
        <v/>
      </c>
      <c r="K98" s="138" t="str">
        <f t="shared" si="12"/>
        <v/>
      </c>
      <c r="L98" s="138" t="str">
        <f t="shared" si="12"/>
        <v/>
      </c>
      <c r="M98" s="138" t="str">
        <f t="shared" si="12"/>
        <v/>
      </c>
      <c r="N98" s="138" t="str">
        <f t="shared" si="12"/>
        <v/>
      </c>
      <c r="O98" s="138" t="str">
        <f t="shared" si="12"/>
        <v/>
      </c>
      <c r="P98" s="138" t="str">
        <f t="shared" si="12"/>
        <v/>
      </c>
      <c r="Q98" s="138" t="str">
        <f t="shared" si="12"/>
        <v/>
      </c>
      <c r="R98" s="136" t="str">
        <f t="shared" si="10"/>
        <v/>
      </c>
    </row>
    <row r="99" spans="2:18" hidden="1" x14ac:dyDescent="0.15">
      <c r="B99" s="60">
        <v>33</v>
      </c>
      <c r="C99" s="61" t="s">
        <v>110</v>
      </c>
      <c r="D99" s="2" t="s">
        <v>111</v>
      </c>
      <c r="E99" s="137" t="s">
        <v>108</v>
      </c>
      <c r="F99" s="138" t="str">
        <f t="shared" ref="F99:Q114" si="13">IF(F40="","",IF(F40=$V40,$AC40,F40))</f>
        <v/>
      </c>
      <c r="G99" s="138" t="str">
        <f t="shared" si="13"/>
        <v/>
      </c>
      <c r="H99" s="138" t="str">
        <f t="shared" si="13"/>
        <v/>
      </c>
      <c r="I99" s="138"/>
      <c r="J99" s="138" t="str">
        <f t="shared" si="13"/>
        <v/>
      </c>
      <c r="K99" s="138" t="str">
        <f t="shared" si="13"/>
        <v/>
      </c>
      <c r="L99" s="138" t="str">
        <f t="shared" si="13"/>
        <v/>
      </c>
      <c r="M99" s="138" t="str">
        <f t="shared" si="13"/>
        <v/>
      </c>
      <c r="N99" s="138" t="str">
        <f t="shared" si="13"/>
        <v/>
      </c>
      <c r="O99" s="138" t="str">
        <f t="shared" si="13"/>
        <v/>
      </c>
      <c r="P99" s="138" t="str">
        <f t="shared" si="13"/>
        <v/>
      </c>
      <c r="Q99" s="138" t="str">
        <f t="shared" si="13"/>
        <v/>
      </c>
      <c r="R99" s="136" t="str">
        <f t="shared" si="10"/>
        <v/>
      </c>
    </row>
    <row r="100" spans="2:18" hidden="1" x14ac:dyDescent="0.15">
      <c r="B100" s="60">
        <v>34</v>
      </c>
      <c r="C100" s="61" t="s">
        <v>112</v>
      </c>
      <c r="D100" s="2" t="s">
        <v>113</v>
      </c>
      <c r="E100" s="137" t="s">
        <v>114</v>
      </c>
      <c r="F100" s="138" t="str">
        <f t="shared" si="13"/>
        <v/>
      </c>
      <c r="G100" s="138" t="str">
        <f t="shared" si="13"/>
        <v/>
      </c>
      <c r="H100" s="138" t="str">
        <f t="shared" si="13"/>
        <v/>
      </c>
      <c r="I100" s="138"/>
      <c r="J100" s="138" t="str">
        <f t="shared" si="13"/>
        <v/>
      </c>
      <c r="K100" s="138" t="str">
        <f t="shared" si="13"/>
        <v/>
      </c>
      <c r="L100" s="138" t="str">
        <f t="shared" si="13"/>
        <v/>
      </c>
      <c r="M100" s="138" t="str">
        <f t="shared" si="13"/>
        <v/>
      </c>
      <c r="N100" s="138" t="str">
        <f t="shared" si="13"/>
        <v/>
      </c>
      <c r="O100" s="138" t="str">
        <f t="shared" si="13"/>
        <v/>
      </c>
      <c r="P100" s="138" t="str">
        <f t="shared" si="13"/>
        <v/>
      </c>
      <c r="Q100" s="138" t="str">
        <f t="shared" si="13"/>
        <v/>
      </c>
      <c r="R100" s="136" t="str">
        <f t="shared" si="10"/>
        <v/>
      </c>
    </row>
    <row r="101" spans="2:18" hidden="1" x14ac:dyDescent="0.15">
      <c r="B101" s="60">
        <v>35</v>
      </c>
      <c r="C101" s="61" t="s">
        <v>116</v>
      </c>
      <c r="D101" s="2" t="s">
        <v>64</v>
      </c>
      <c r="E101" s="137" t="s">
        <v>108</v>
      </c>
      <c r="F101" s="138" t="str">
        <f t="shared" si="13"/>
        <v/>
      </c>
      <c r="G101" s="138" t="str">
        <f t="shared" si="13"/>
        <v/>
      </c>
      <c r="H101" s="138" t="str">
        <f t="shared" si="13"/>
        <v/>
      </c>
      <c r="I101" s="138"/>
      <c r="J101" s="138" t="str">
        <f t="shared" si="13"/>
        <v/>
      </c>
      <c r="K101" s="138" t="str">
        <f t="shared" si="13"/>
        <v/>
      </c>
      <c r="L101" s="138" t="str">
        <f t="shared" si="13"/>
        <v/>
      </c>
      <c r="M101" s="138" t="str">
        <f t="shared" si="13"/>
        <v/>
      </c>
      <c r="N101" s="138" t="str">
        <f t="shared" si="13"/>
        <v/>
      </c>
      <c r="O101" s="138" t="str">
        <f t="shared" si="13"/>
        <v/>
      </c>
      <c r="P101" s="138" t="str">
        <f t="shared" si="13"/>
        <v/>
      </c>
      <c r="Q101" s="138" t="str">
        <f t="shared" si="13"/>
        <v/>
      </c>
      <c r="R101" s="136" t="str">
        <f t="shared" si="10"/>
        <v/>
      </c>
    </row>
    <row r="102" spans="2:18" hidden="1" x14ac:dyDescent="0.15">
      <c r="B102" s="60">
        <v>36</v>
      </c>
      <c r="C102" s="61" t="s">
        <v>117</v>
      </c>
      <c r="D102" s="2" t="s">
        <v>118</v>
      </c>
      <c r="E102" s="137" t="s">
        <v>119</v>
      </c>
      <c r="F102" s="138" t="str">
        <f t="shared" si="13"/>
        <v/>
      </c>
      <c r="G102" s="138" t="str">
        <f t="shared" si="13"/>
        <v/>
      </c>
      <c r="H102" s="138" t="str">
        <f t="shared" si="13"/>
        <v/>
      </c>
      <c r="I102" s="138"/>
      <c r="J102" s="138" t="str">
        <f t="shared" si="13"/>
        <v/>
      </c>
      <c r="K102" s="138" t="str">
        <f t="shared" si="13"/>
        <v/>
      </c>
      <c r="L102" s="138" t="str">
        <f t="shared" si="13"/>
        <v/>
      </c>
      <c r="M102" s="138" t="str">
        <f t="shared" si="13"/>
        <v/>
      </c>
      <c r="N102" s="138" t="str">
        <f t="shared" si="13"/>
        <v/>
      </c>
      <c r="O102" s="138" t="str">
        <f t="shared" si="13"/>
        <v/>
      </c>
      <c r="P102" s="138" t="str">
        <f t="shared" si="13"/>
        <v/>
      </c>
      <c r="Q102" s="138" t="str">
        <f t="shared" si="13"/>
        <v/>
      </c>
      <c r="R102" s="136" t="str">
        <f t="shared" si="10"/>
        <v/>
      </c>
    </row>
    <row r="103" spans="2:18" hidden="1" x14ac:dyDescent="0.15">
      <c r="B103" s="60">
        <v>37</v>
      </c>
      <c r="C103" s="61" t="s">
        <v>120</v>
      </c>
      <c r="D103" s="2" t="s">
        <v>72</v>
      </c>
      <c r="E103" s="137" t="s">
        <v>73</v>
      </c>
      <c r="F103" s="138" t="str">
        <f t="shared" si="13"/>
        <v/>
      </c>
      <c r="G103" s="138" t="str">
        <f t="shared" si="13"/>
        <v/>
      </c>
      <c r="H103" s="138" t="str">
        <f t="shared" si="13"/>
        <v/>
      </c>
      <c r="I103" s="138"/>
      <c r="J103" s="138" t="str">
        <f t="shared" si="13"/>
        <v/>
      </c>
      <c r="K103" s="138" t="str">
        <f t="shared" si="13"/>
        <v/>
      </c>
      <c r="L103" s="138" t="str">
        <f t="shared" si="13"/>
        <v/>
      </c>
      <c r="M103" s="138" t="str">
        <f t="shared" si="13"/>
        <v/>
      </c>
      <c r="N103" s="138" t="str">
        <f t="shared" si="13"/>
        <v/>
      </c>
      <c r="O103" s="138" t="str">
        <f t="shared" si="13"/>
        <v/>
      </c>
      <c r="P103" s="138" t="str">
        <f t="shared" si="13"/>
        <v/>
      </c>
      <c r="Q103" s="138" t="str">
        <f t="shared" si="13"/>
        <v/>
      </c>
      <c r="R103" s="136" t="str">
        <f t="shared" si="10"/>
        <v/>
      </c>
    </row>
    <row r="104" spans="2:18" hidden="1" x14ac:dyDescent="0.15">
      <c r="B104" s="60">
        <v>38</v>
      </c>
      <c r="C104" s="61" t="s">
        <v>121</v>
      </c>
      <c r="D104" s="2" t="s">
        <v>118</v>
      </c>
      <c r="E104" s="137" t="s">
        <v>122</v>
      </c>
      <c r="F104" s="138">
        <f t="shared" si="13"/>
        <v>4.5</v>
      </c>
      <c r="G104" s="138">
        <f t="shared" si="13"/>
        <v>3.8</v>
      </c>
      <c r="H104" s="138">
        <f t="shared" si="13"/>
        <v>3.8</v>
      </c>
      <c r="I104" s="138"/>
      <c r="J104" s="138">
        <f t="shared" si="13"/>
        <v>4.2</v>
      </c>
      <c r="K104" s="138">
        <f t="shared" si="13"/>
        <v>4.9000000000000004</v>
      </c>
      <c r="L104" s="138" t="str">
        <f t="shared" si="13"/>
        <v/>
      </c>
      <c r="M104" s="138" t="str">
        <f t="shared" si="13"/>
        <v/>
      </c>
      <c r="N104" s="138" t="str">
        <f t="shared" si="13"/>
        <v/>
      </c>
      <c r="O104" s="138" t="str">
        <f t="shared" si="13"/>
        <v/>
      </c>
      <c r="P104" s="138" t="str">
        <f t="shared" si="13"/>
        <v/>
      </c>
      <c r="Q104" s="138" t="str">
        <f t="shared" si="13"/>
        <v/>
      </c>
      <c r="R104" s="136">
        <f t="shared" si="10"/>
        <v>4.24</v>
      </c>
    </row>
    <row r="105" spans="2:18" hidden="1" x14ac:dyDescent="0.15">
      <c r="B105" s="60">
        <v>39</v>
      </c>
      <c r="C105" s="61" t="s">
        <v>124</v>
      </c>
      <c r="D105" s="2" t="s">
        <v>125</v>
      </c>
      <c r="E105" s="137" t="s">
        <v>126</v>
      </c>
      <c r="F105" s="138" t="str">
        <f t="shared" si="13"/>
        <v/>
      </c>
      <c r="G105" s="138" t="str">
        <f t="shared" si="13"/>
        <v/>
      </c>
      <c r="H105" s="138" t="str">
        <f t="shared" si="13"/>
        <v/>
      </c>
      <c r="I105" s="138"/>
      <c r="J105" s="138" t="str">
        <f t="shared" si="13"/>
        <v/>
      </c>
      <c r="K105" s="138" t="str">
        <f t="shared" si="13"/>
        <v/>
      </c>
      <c r="L105" s="138" t="str">
        <f t="shared" si="13"/>
        <v/>
      </c>
      <c r="M105" s="138" t="str">
        <f t="shared" si="13"/>
        <v/>
      </c>
      <c r="N105" s="138" t="str">
        <f t="shared" si="13"/>
        <v/>
      </c>
      <c r="O105" s="138" t="str">
        <f t="shared" si="13"/>
        <v/>
      </c>
      <c r="P105" s="138" t="str">
        <f t="shared" si="13"/>
        <v/>
      </c>
      <c r="Q105" s="138" t="str">
        <f t="shared" si="13"/>
        <v/>
      </c>
      <c r="R105" s="136" t="str">
        <f t="shared" si="10"/>
        <v/>
      </c>
    </row>
    <row r="106" spans="2:18" hidden="1" x14ac:dyDescent="0.15">
      <c r="B106" s="60">
        <v>40</v>
      </c>
      <c r="C106" s="61" t="s">
        <v>128</v>
      </c>
      <c r="D106" s="2" t="s">
        <v>129</v>
      </c>
      <c r="E106" s="137" t="s">
        <v>130</v>
      </c>
      <c r="F106" s="138" t="str">
        <f t="shared" si="13"/>
        <v/>
      </c>
      <c r="G106" s="138" t="str">
        <f t="shared" si="13"/>
        <v/>
      </c>
      <c r="H106" s="138" t="str">
        <f t="shared" si="13"/>
        <v/>
      </c>
      <c r="I106" s="138"/>
      <c r="J106" s="138" t="str">
        <f t="shared" si="13"/>
        <v/>
      </c>
      <c r="K106" s="138" t="str">
        <f t="shared" si="13"/>
        <v/>
      </c>
      <c r="L106" s="138" t="str">
        <f t="shared" si="13"/>
        <v/>
      </c>
      <c r="M106" s="138" t="str">
        <f t="shared" si="13"/>
        <v/>
      </c>
      <c r="N106" s="138" t="str">
        <f t="shared" si="13"/>
        <v/>
      </c>
      <c r="O106" s="138" t="str">
        <f t="shared" si="13"/>
        <v/>
      </c>
      <c r="P106" s="138" t="str">
        <f t="shared" si="13"/>
        <v/>
      </c>
      <c r="Q106" s="138" t="str">
        <f t="shared" si="13"/>
        <v/>
      </c>
      <c r="R106" s="136" t="str">
        <f t="shared" si="10"/>
        <v/>
      </c>
    </row>
    <row r="107" spans="2:18" hidden="1" x14ac:dyDescent="0.15">
      <c r="B107" s="60">
        <v>41</v>
      </c>
      <c r="C107" s="61" t="s">
        <v>131</v>
      </c>
      <c r="D107" s="2" t="s">
        <v>111</v>
      </c>
      <c r="E107" s="137" t="s">
        <v>57</v>
      </c>
      <c r="F107" s="138" t="str">
        <f t="shared" si="13"/>
        <v/>
      </c>
      <c r="G107" s="138" t="str">
        <f t="shared" si="13"/>
        <v/>
      </c>
      <c r="H107" s="138" t="str">
        <f t="shared" si="13"/>
        <v/>
      </c>
      <c r="I107" s="138"/>
      <c r="J107" s="138" t="str">
        <f t="shared" si="13"/>
        <v/>
      </c>
      <c r="K107" s="138" t="str">
        <f t="shared" si="13"/>
        <v/>
      </c>
      <c r="L107" s="138" t="str">
        <f t="shared" si="13"/>
        <v/>
      </c>
      <c r="M107" s="138" t="str">
        <f t="shared" si="13"/>
        <v/>
      </c>
      <c r="N107" s="138" t="str">
        <f t="shared" si="13"/>
        <v/>
      </c>
      <c r="O107" s="138" t="str">
        <f t="shared" si="13"/>
        <v/>
      </c>
      <c r="P107" s="138" t="str">
        <f t="shared" si="13"/>
        <v/>
      </c>
      <c r="Q107" s="138" t="str">
        <f t="shared" si="13"/>
        <v/>
      </c>
      <c r="R107" s="136" t="str">
        <f t="shared" si="10"/>
        <v/>
      </c>
    </row>
    <row r="108" spans="2:18" hidden="1" x14ac:dyDescent="0.15">
      <c r="B108" s="60">
        <v>42</v>
      </c>
      <c r="C108" s="61" t="s">
        <v>132</v>
      </c>
      <c r="D108" s="2" t="s">
        <v>133</v>
      </c>
      <c r="E108" s="137" t="s">
        <v>134</v>
      </c>
      <c r="F108" s="138" t="str">
        <f t="shared" si="13"/>
        <v/>
      </c>
      <c r="G108" s="138" t="str">
        <f t="shared" si="13"/>
        <v/>
      </c>
      <c r="H108" s="138" t="str">
        <f t="shared" si="13"/>
        <v/>
      </c>
      <c r="I108" s="138"/>
      <c r="J108" s="138" t="str">
        <f t="shared" si="13"/>
        <v/>
      </c>
      <c r="K108" s="138" t="str">
        <f t="shared" si="13"/>
        <v/>
      </c>
      <c r="L108" s="138" t="str">
        <f t="shared" si="13"/>
        <v/>
      </c>
      <c r="M108" s="138" t="str">
        <f t="shared" si="13"/>
        <v/>
      </c>
      <c r="N108" s="138" t="str">
        <f t="shared" si="13"/>
        <v/>
      </c>
      <c r="O108" s="138" t="str">
        <f t="shared" si="13"/>
        <v/>
      </c>
      <c r="P108" s="138" t="str">
        <f t="shared" si="13"/>
        <v/>
      </c>
      <c r="Q108" s="138" t="str">
        <f t="shared" si="13"/>
        <v/>
      </c>
      <c r="R108" s="136" t="str">
        <f t="shared" si="10"/>
        <v/>
      </c>
    </row>
    <row r="109" spans="2:18" hidden="1" x14ac:dyDescent="0.15">
      <c r="B109" s="60">
        <v>43</v>
      </c>
      <c r="C109" s="61" t="s">
        <v>136</v>
      </c>
      <c r="D109" s="2" t="s">
        <v>133</v>
      </c>
      <c r="E109" s="137" t="s">
        <v>134</v>
      </c>
      <c r="F109" s="138" t="str">
        <f t="shared" si="13"/>
        <v/>
      </c>
      <c r="G109" s="138" t="str">
        <f t="shared" si="13"/>
        <v/>
      </c>
      <c r="H109" s="138" t="str">
        <f t="shared" si="13"/>
        <v/>
      </c>
      <c r="I109" s="138"/>
      <c r="J109" s="138" t="str">
        <f t="shared" si="13"/>
        <v/>
      </c>
      <c r="K109" s="138" t="str">
        <f t="shared" si="13"/>
        <v/>
      </c>
      <c r="L109" s="138" t="str">
        <f t="shared" si="13"/>
        <v/>
      </c>
      <c r="M109" s="138" t="str">
        <f t="shared" si="13"/>
        <v/>
      </c>
      <c r="N109" s="138" t="str">
        <f t="shared" si="13"/>
        <v/>
      </c>
      <c r="O109" s="138" t="str">
        <f t="shared" si="13"/>
        <v/>
      </c>
      <c r="P109" s="138" t="str">
        <f t="shared" si="13"/>
        <v/>
      </c>
      <c r="Q109" s="138" t="str">
        <f t="shared" si="13"/>
        <v/>
      </c>
      <c r="R109" s="136" t="str">
        <f t="shared" si="10"/>
        <v/>
      </c>
    </row>
    <row r="110" spans="2:18" hidden="1" x14ac:dyDescent="0.15">
      <c r="B110" s="60">
        <v>44</v>
      </c>
      <c r="C110" s="61" t="s">
        <v>137</v>
      </c>
      <c r="D110" s="2" t="s">
        <v>78</v>
      </c>
      <c r="E110" s="137" t="s">
        <v>73</v>
      </c>
      <c r="F110" s="138" t="str">
        <f t="shared" si="13"/>
        <v/>
      </c>
      <c r="G110" s="138" t="str">
        <f t="shared" si="13"/>
        <v/>
      </c>
      <c r="H110" s="138" t="str">
        <f t="shared" si="13"/>
        <v/>
      </c>
      <c r="I110" s="138"/>
      <c r="J110" s="138" t="str">
        <f t="shared" si="13"/>
        <v/>
      </c>
      <c r="K110" s="138" t="str">
        <f t="shared" si="13"/>
        <v/>
      </c>
      <c r="L110" s="138" t="str">
        <f t="shared" si="13"/>
        <v/>
      </c>
      <c r="M110" s="138" t="str">
        <f t="shared" si="13"/>
        <v/>
      </c>
      <c r="N110" s="138" t="str">
        <f t="shared" si="13"/>
        <v/>
      </c>
      <c r="O110" s="138" t="str">
        <f t="shared" si="13"/>
        <v/>
      </c>
      <c r="P110" s="138" t="str">
        <f t="shared" si="13"/>
        <v/>
      </c>
      <c r="Q110" s="138" t="str">
        <f t="shared" si="13"/>
        <v/>
      </c>
      <c r="R110" s="136" t="str">
        <f t="shared" si="10"/>
        <v/>
      </c>
    </row>
    <row r="111" spans="2:18" hidden="1" x14ac:dyDescent="0.15">
      <c r="B111" s="60">
        <v>45</v>
      </c>
      <c r="C111" s="61" t="s">
        <v>138</v>
      </c>
      <c r="D111" s="2" t="s">
        <v>139</v>
      </c>
      <c r="E111" s="137" t="s">
        <v>140</v>
      </c>
      <c r="F111" s="138" t="str">
        <f t="shared" si="13"/>
        <v/>
      </c>
      <c r="G111" s="138" t="str">
        <f t="shared" si="13"/>
        <v/>
      </c>
      <c r="H111" s="138" t="str">
        <f t="shared" si="13"/>
        <v/>
      </c>
      <c r="I111" s="138"/>
      <c r="J111" s="138" t="str">
        <f t="shared" si="13"/>
        <v/>
      </c>
      <c r="K111" s="138" t="str">
        <f t="shared" si="13"/>
        <v/>
      </c>
      <c r="L111" s="138" t="str">
        <f t="shared" si="13"/>
        <v/>
      </c>
      <c r="M111" s="138" t="str">
        <f t="shared" si="13"/>
        <v/>
      </c>
      <c r="N111" s="138" t="str">
        <f t="shared" si="13"/>
        <v/>
      </c>
      <c r="O111" s="138" t="str">
        <f t="shared" si="13"/>
        <v/>
      </c>
      <c r="P111" s="138" t="str">
        <f t="shared" si="13"/>
        <v/>
      </c>
      <c r="Q111" s="138" t="str">
        <f t="shared" si="13"/>
        <v/>
      </c>
      <c r="R111" s="136" t="str">
        <f t="shared" si="10"/>
        <v/>
      </c>
    </row>
    <row r="112" spans="2:18" hidden="1" x14ac:dyDescent="0.15">
      <c r="B112" s="60">
        <v>46</v>
      </c>
      <c r="C112" s="61" t="s">
        <v>142</v>
      </c>
      <c r="D112" s="2" t="s">
        <v>143</v>
      </c>
      <c r="E112" s="137" t="s">
        <v>144</v>
      </c>
      <c r="F112" s="138">
        <f t="shared" si="13"/>
        <v>0.3</v>
      </c>
      <c r="G112" s="138">
        <f t="shared" si="13"/>
        <v>0.3</v>
      </c>
      <c r="H112" s="138">
        <f t="shared" si="13"/>
        <v>0.3</v>
      </c>
      <c r="I112" s="138"/>
      <c r="J112" s="138">
        <f t="shared" si="13"/>
        <v>0.3</v>
      </c>
      <c r="K112" s="138">
        <f t="shared" si="13"/>
        <v>0.3</v>
      </c>
      <c r="L112" s="138" t="str">
        <f t="shared" si="13"/>
        <v/>
      </c>
      <c r="M112" s="138" t="str">
        <f t="shared" si="13"/>
        <v/>
      </c>
      <c r="N112" s="138" t="str">
        <f t="shared" si="13"/>
        <v/>
      </c>
      <c r="O112" s="138" t="str">
        <f t="shared" si="13"/>
        <v/>
      </c>
      <c r="P112" s="138" t="str">
        <f t="shared" si="13"/>
        <v/>
      </c>
      <c r="Q112" s="138" t="str">
        <f t="shared" si="13"/>
        <v/>
      </c>
      <c r="R112" s="136">
        <f t="shared" si="10"/>
        <v>0.3</v>
      </c>
    </row>
    <row r="113" spans="2:18" hidden="1" x14ac:dyDescent="0.15">
      <c r="B113" s="60">
        <v>47</v>
      </c>
      <c r="C113" s="61" t="s">
        <v>146</v>
      </c>
      <c r="D113" s="2" t="s">
        <v>147</v>
      </c>
      <c r="E113" s="137" t="s">
        <v>148</v>
      </c>
      <c r="F113" s="138">
        <f t="shared" si="13"/>
        <v>7.86</v>
      </c>
      <c r="G113" s="138">
        <f t="shared" si="13"/>
        <v>7.94</v>
      </c>
      <c r="H113" s="138">
        <f t="shared" si="13"/>
        <v>8.1199999999999992</v>
      </c>
      <c r="I113" s="138"/>
      <c r="J113" s="138">
        <f t="shared" si="13"/>
        <v>8.24</v>
      </c>
      <c r="K113" s="138">
        <f t="shared" si="13"/>
        <v>8.2100000000000009</v>
      </c>
      <c r="L113" s="138" t="str">
        <f t="shared" si="13"/>
        <v/>
      </c>
      <c r="M113" s="138" t="str">
        <f t="shared" si="13"/>
        <v/>
      </c>
      <c r="N113" s="138" t="str">
        <f t="shared" si="13"/>
        <v/>
      </c>
      <c r="O113" s="138" t="str">
        <f t="shared" si="13"/>
        <v/>
      </c>
      <c r="P113" s="138" t="str">
        <f t="shared" si="13"/>
        <v/>
      </c>
      <c r="Q113" s="138" t="str">
        <f t="shared" si="13"/>
        <v/>
      </c>
      <c r="R113" s="136">
        <f t="shared" si="10"/>
        <v>8.0740000000000016</v>
      </c>
    </row>
    <row r="114" spans="2:18" hidden="1" x14ac:dyDescent="0.15">
      <c r="B114" s="60">
        <v>48</v>
      </c>
      <c r="C114" s="61" t="s">
        <v>149</v>
      </c>
      <c r="D114" s="2" t="s">
        <v>150</v>
      </c>
      <c r="E114" s="137" t="s">
        <v>148</v>
      </c>
      <c r="F114" s="138" t="str">
        <f t="shared" si="13"/>
        <v>異常なし</v>
      </c>
      <c r="G114" s="138" t="str">
        <f t="shared" si="13"/>
        <v>異常なし</v>
      </c>
      <c r="H114" s="138" t="str">
        <f t="shared" si="13"/>
        <v>異常なし</v>
      </c>
      <c r="I114" s="138"/>
      <c r="J114" s="138" t="str">
        <f t="shared" si="13"/>
        <v>異常なし</v>
      </c>
      <c r="K114" s="138" t="str">
        <f t="shared" si="13"/>
        <v>異常なし</v>
      </c>
      <c r="L114" s="138" t="str">
        <f t="shared" si="13"/>
        <v/>
      </c>
      <c r="M114" s="138" t="str">
        <f t="shared" si="13"/>
        <v/>
      </c>
      <c r="N114" s="138" t="str">
        <f t="shared" si="13"/>
        <v/>
      </c>
      <c r="O114" s="138" t="str">
        <f t="shared" si="13"/>
        <v/>
      </c>
      <c r="P114" s="138" t="str">
        <f t="shared" si="13"/>
        <v/>
      </c>
      <c r="Q114" s="138" t="str">
        <f t="shared" si="13"/>
        <v/>
      </c>
      <c r="R114" s="136"/>
    </row>
    <row r="115" spans="2:18" hidden="1" x14ac:dyDescent="0.15">
      <c r="B115" s="60">
        <v>49</v>
      </c>
      <c r="C115" s="61" t="s">
        <v>151</v>
      </c>
      <c r="D115" s="2" t="s">
        <v>150</v>
      </c>
      <c r="E115" s="137" t="s">
        <v>148</v>
      </c>
      <c r="F115" s="138" t="str">
        <f t="shared" ref="F115:Q118" si="14">IF(F56="","",IF(F56=$V56,$AC56,F56))</f>
        <v>異常なし</v>
      </c>
      <c r="G115" s="138" t="str">
        <f t="shared" si="14"/>
        <v>異常なし</v>
      </c>
      <c r="H115" s="138" t="str">
        <f t="shared" si="14"/>
        <v>異常なし</v>
      </c>
      <c r="I115" s="138"/>
      <c r="J115" s="138" t="str">
        <f t="shared" si="14"/>
        <v>異常なし</v>
      </c>
      <c r="K115" s="138" t="str">
        <f t="shared" si="14"/>
        <v>異常なし</v>
      </c>
      <c r="L115" s="138" t="str">
        <f t="shared" si="14"/>
        <v/>
      </c>
      <c r="M115" s="138" t="str">
        <f t="shared" si="14"/>
        <v/>
      </c>
      <c r="N115" s="138" t="str">
        <f t="shared" si="14"/>
        <v/>
      </c>
      <c r="O115" s="138" t="str">
        <f t="shared" si="14"/>
        <v/>
      </c>
      <c r="P115" s="138" t="str">
        <f t="shared" si="14"/>
        <v/>
      </c>
      <c r="Q115" s="138" t="str">
        <f t="shared" si="14"/>
        <v/>
      </c>
      <c r="R115" s="136"/>
    </row>
    <row r="116" spans="2:18" hidden="1" x14ac:dyDescent="0.15">
      <c r="B116" s="60">
        <v>50</v>
      </c>
      <c r="C116" s="61" t="s">
        <v>152</v>
      </c>
      <c r="D116" s="2" t="s">
        <v>153</v>
      </c>
      <c r="E116" s="137" t="s">
        <v>154</v>
      </c>
      <c r="F116" s="138">
        <f t="shared" si="14"/>
        <v>1</v>
      </c>
      <c r="G116" s="138">
        <f t="shared" si="14"/>
        <v>1</v>
      </c>
      <c r="H116" s="138">
        <f t="shared" si="14"/>
        <v>1</v>
      </c>
      <c r="I116" s="138"/>
      <c r="J116" s="138">
        <f t="shared" si="14"/>
        <v>1</v>
      </c>
      <c r="K116" s="138">
        <f t="shared" si="14"/>
        <v>1</v>
      </c>
      <c r="L116" s="138" t="str">
        <f t="shared" si="14"/>
        <v/>
      </c>
      <c r="M116" s="138" t="str">
        <f t="shared" si="14"/>
        <v/>
      </c>
      <c r="N116" s="138" t="str">
        <f t="shared" si="14"/>
        <v/>
      </c>
      <c r="O116" s="138" t="str">
        <f t="shared" si="14"/>
        <v/>
      </c>
      <c r="P116" s="138" t="str">
        <f t="shared" si="14"/>
        <v/>
      </c>
      <c r="Q116" s="138" t="str">
        <f t="shared" si="14"/>
        <v/>
      </c>
      <c r="R116" s="136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156</v>
      </c>
      <c r="D117" s="2" t="s">
        <v>157</v>
      </c>
      <c r="E117" s="137" t="s">
        <v>158</v>
      </c>
      <c r="F117" s="138">
        <f t="shared" si="14"/>
        <v>0.1</v>
      </c>
      <c r="G117" s="138">
        <f t="shared" si="14"/>
        <v>0.1</v>
      </c>
      <c r="H117" s="138">
        <f t="shared" si="14"/>
        <v>0.1</v>
      </c>
      <c r="I117" s="138"/>
      <c r="J117" s="138">
        <f t="shared" si="14"/>
        <v>0.1</v>
      </c>
      <c r="K117" s="138">
        <f t="shared" si="14"/>
        <v>0.1</v>
      </c>
      <c r="L117" s="138" t="str">
        <f t="shared" si="14"/>
        <v/>
      </c>
      <c r="M117" s="138" t="str">
        <f t="shared" si="14"/>
        <v/>
      </c>
      <c r="N117" s="138" t="str">
        <f t="shared" si="14"/>
        <v/>
      </c>
      <c r="O117" s="138" t="str">
        <f t="shared" si="14"/>
        <v/>
      </c>
      <c r="P117" s="138" t="str">
        <f t="shared" si="14"/>
        <v/>
      </c>
      <c r="Q117" s="138" t="str">
        <f t="shared" si="14"/>
        <v/>
      </c>
      <c r="R117" s="136">
        <f>IF(AND(F117="",G117="",H117="",I117="",J117="",K117="",L117="",M117="",N117="",O117="",P117="",Q117=""),"",AVERAGE(F117:Q117))</f>
        <v>0.1</v>
      </c>
    </row>
    <row r="118" spans="2:18" ht="14.25" hidden="1" thickBot="1" x14ac:dyDescent="0.2">
      <c r="B118" s="113"/>
      <c r="C118" s="114" t="s">
        <v>160</v>
      </c>
      <c r="D118" s="4" t="s">
        <v>64</v>
      </c>
      <c r="E118" s="139" t="s">
        <v>119</v>
      </c>
      <c r="F118" s="127">
        <f t="shared" si="14"/>
        <v>0.4</v>
      </c>
      <c r="G118" s="127">
        <f t="shared" si="14"/>
        <v>0.4</v>
      </c>
      <c r="H118" s="127">
        <f t="shared" si="14"/>
        <v>0.4</v>
      </c>
      <c r="I118" s="127"/>
      <c r="J118" s="127">
        <f t="shared" si="14"/>
        <v>0.4</v>
      </c>
      <c r="K118" s="127">
        <f t="shared" si="14"/>
        <v>0.3</v>
      </c>
      <c r="L118" s="127" t="str">
        <f t="shared" si="14"/>
        <v/>
      </c>
      <c r="M118" s="127" t="str">
        <f t="shared" si="14"/>
        <v/>
      </c>
      <c r="N118" s="127" t="str">
        <f t="shared" si="14"/>
        <v/>
      </c>
      <c r="O118" s="127" t="str">
        <f t="shared" si="14"/>
        <v/>
      </c>
      <c r="P118" s="127" t="str">
        <f t="shared" si="14"/>
        <v/>
      </c>
      <c r="Q118" s="127" t="str">
        <f t="shared" si="14"/>
        <v/>
      </c>
      <c r="R118" s="140">
        <f>IF(AND(F118="",G118="",H118="",I118="",J118="",K118="",L118="",M118="",N118="",O118="",P118="",Q118=""),"",AVERAGE(F118:Q118))</f>
        <v>0.38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0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1.三日月</vt:lpstr>
      <vt:lpstr>2.添谷</vt:lpstr>
      <vt:lpstr>3.真宗</vt:lpstr>
      <vt:lpstr>4.久保</vt:lpstr>
      <vt:lpstr>5.西大畑</vt:lpstr>
      <vt:lpstr>'1.三日月'!Print_Area</vt:lpstr>
      <vt:lpstr>'2.添谷'!Print_Area</vt:lpstr>
      <vt:lpstr>'3.真宗'!Print_Area</vt:lpstr>
      <vt:lpstr>'4.久保'!Print_Area</vt:lpstr>
      <vt:lpstr>'5.西大畑'!Print_Area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木本</dc:creator>
  <cp:lastModifiedBy>谷川 歩</cp:lastModifiedBy>
  <dcterms:created xsi:type="dcterms:W3CDTF">2020-07-22T08:08:59Z</dcterms:created>
  <dcterms:modified xsi:type="dcterms:W3CDTF">2026-10-19T05:38:57Z</dcterms:modified>
</cp:coreProperties>
</file>